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hidden"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CORRIDA!$A$1:$O$1798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5" name="_xlnm.Print_Titles" vbProcedure="false">TORNEIO!$1:$1</definedName>
    <definedName function="false" hidden="false" localSheetId="7" name="_xlnm.Print_Titles"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<sst xmlns="http://schemas.openxmlformats.org/spreadsheetml/2006/main" count="308" uniqueCount="99">
  <si>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</si>
  <si>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</si>
  <si>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</si>
  <si>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</si>
  <si>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</si>
  <si>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</si>
  <si>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</si>
  <si>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</si>
  <si>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</si>
  <si>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</si>
  <si>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</si>
  <si>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</si>
  <si>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</si>
  <si>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</si>
  <si>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</si>
  <si>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</si>
  <si>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</si>
  <si>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</si>
  <si>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</si>
  <si>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</si>
  <si>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</si>
  <si>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</si>
  <si>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</si>
  <si>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</si>
  <si>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</si>
  <si>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</si>
  <si>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</si>
  <si>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</si>
  <si>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</si>
  <si>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</si>
  <si>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</si>
  <si>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</si>
  <si>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</si>
  <si>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</si>
  <si>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</si>
  <si>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</si>
  <si>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</si>
  <si>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</si>
  <si>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</si>
  <si>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</si>
  <si>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</si>
  <si>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</si>
  <si>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</si>
  <si>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</si>
  <si>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Tesoura</t>
  </si>
  <si>
    <t xml:space="preserve">Vinicius</t>
  </si>
  <si>
    <t xml:space="preserve">Vitor</t>
  </si>
  <si>
    <t xml:space="preserve">Vitor 100%</t>
  </si>
  <si>
    <t xml:space="preserve">Walderi</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</si>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</sst>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10">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 numFmtId="173" formatCode="D/M/YYYY"/>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73"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26869413"/>
        <c:axId val="39719693"/>
      </c:barChart>
      <c:catAx>
        <c:axId val="268694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719693"/>
        <c:crosses val="autoZero"/>
        <c:auto val="1"/>
        <c:lblAlgn val="ctr"/>
        <c:lblOffset val="100"/>
      </c:catAx>
      <c:valAx>
        <c:axId val="397196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869413"/>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7" strike="noStrike">
                <a:solidFill>
                  <a:srgbClr val="f2f2f2"/>
                </a:solidFill>
                <a:latin typeface="Arial Narrow"/>
              </a:defRPr>
            </a:pPr>
            <a:r>
              <a:rPr b="1" sz="1600" spc="97"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Arthur Fontalvinho</c:v>
                </c:pt>
                <c:pt idx="1">
                  <c:v>Bérgamo</c:v>
                </c:pt>
                <c:pt idx="2">
                  <c:v>Bernardo</c:v>
                </c:pt>
                <c:pt idx="3">
                  <c:v>Bruno</c:v>
                </c:pt>
                <c:pt idx="4">
                  <c:v>Caio</c:v>
                </c:pt>
                <c:pt idx="5">
                  <c:v>Carlos Coimbra</c:v>
                </c:pt>
                <c:pt idx="6">
                  <c:v>Costinha</c:v>
                </c:pt>
                <c:pt idx="7">
                  <c:v>Daniel Borges</c:v>
                </c:pt>
                <c:pt idx="8">
                  <c:v>Danilo</c:v>
                </c:pt>
                <c:pt idx="9">
                  <c:v>Dênis Gigante</c:v>
                </c:pt>
                <c:pt idx="10">
                  <c:v>Duclerc</c:v>
                </c:pt>
                <c:pt idx="11">
                  <c:v>Elias</c:v>
                </c:pt>
                <c:pt idx="12">
                  <c:v>Fabinho</c:v>
                </c:pt>
                <c:pt idx="13">
                  <c:v>Felipe</c:v>
                </c:pt>
                <c:pt idx="14">
                  <c:v>Fernando Bio</c:v>
                </c:pt>
                <c:pt idx="15">
                  <c:v>Fiorito</c:v>
                </c:pt>
                <c:pt idx="16">
                  <c:v>Flavio</c:v>
                </c:pt>
                <c:pt idx="17">
                  <c:v>Fontalvo</c:v>
                </c:pt>
                <c:pt idx="18">
                  <c:v>Grilovic</c:v>
                </c:pt>
                <c:pt idx="19">
                  <c:v>Guedes</c:v>
                </c:pt>
                <c:pt idx="20">
                  <c:v>Gus</c:v>
                </c:pt>
                <c:pt idx="21">
                  <c:v>Ivan</c:v>
                </c:pt>
                <c:pt idx="22">
                  <c:v>Juan</c:v>
                </c:pt>
                <c:pt idx="23">
                  <c:v>Luis Carlos</c:v>
                </c:pt>
                <c:pt idx="24">
                  <c:v>Luiz Henrique</c:v>
                </c:pt>
                <c:pt idx="25">
                  <c:v>Magritto</c:v>
                </c:pt>
                <c:pt idx="26">
                  <c:v>Marcelo</c:v>
                </c:pt>
                <c:pt idx="27">
                  <c:v>Odair</c:v>
                </c:pt>
                <c:pt idx="28">
                  <c:v>Oswald</c:v>
                </c:pt>
                <c:pt idx="29">
                  <c:v>Palazzo</c:v>
                </c:pt>
                <c:pt idx="30">
                  <c:v>Paulo</c:v>
                </c:pt>
                <c:pt idx="31">
                  <c:v>Pedrão</c:v>
                </c:pt>
                <c:pt idx="32">
                  <c:v>Pedrinho</c:v>
                </c:pt>
                <c:pt idx="33">
                  <c:v>Persio</c:v>
                </c:pt>
                <c:pt idx="34">
                  <c:v>Pinga</c:v>
                </c:pt>
                <c:pt idx="35">
                  <c:v>Pitch</c:v>
                </c:pt>
                <c:pt idx="36">
                  <c:v>Reinaldo</c:v>
                </c:pt>
                <c:pt idx="37">
                  <c:v>Renato</c:v>
                </c:pt>
                <c:pt idx="38">
                  <c:v>Robertinho</c:v>
                </c:pt>
                <c:pt idx="39">
                  <c:v>Rogerio</c:v>
                </c:pt>
                <c:pt idx="40">
                  <c:v>Salgado</c:v>
                </c:pt>
                <c:pt idx="41">
                  <c:v>Sérgio Nacif</c:v>
                </c:pt>
                <c:pt idx="42">
                  <c:v>Tesoura</c:v>
                </c:pt>
                <c:pt idx="43">
                  <c:v>Vinicius</c:v>
                </c:pt>
                <c:pt idx="44">
                  <c:v>Vitor</c:v>
                </c:pt>
                <c:pt idx="45">
                  <c:v>Vitor 100%</c:v>
                </c:pt>
                <c:pt idx="46">
                  <c:v>Walderi</c:v>
                </c:pt>
                <c:pt idx="47">
                  <c:v>Xuru</c:v>
                </c:pt>
                <c:pt idx="48">
                  <c:v>Yokota</c:v>
                </c:pt>
              </c:strCache>
            </c:strRef>
          </c:cat>
          <c:val>
            <c:numRef>
              <c:f>CLASSIF!$I$3:$I$51</c:f>
              <c:numCache>
                <c:formatCode>General</c:formatCode>
                <c:ptCount val="49"/>
                <c:pt idx="0">
                  <c:v>9.9E-008</c:v>
                </c:pt>
                <c:pt idx="1">
                  <c:v>9.8E-008</c:v>
                </c:pt>
                <c:pt idx="2">
                  <c:v>9.7E-008</c:v>
                </c:pt>
                <c:pt idx="3">
                  <c:v>9.6E-008</c:v>
                </c:pt>
                <c:pt idx="4">
                  <c:v>9.5E-008</c:v>
                </c:pt>
                <c:pt idx="5">
                  <c:v>9.4E-008</c:v>
                </c:pt>
                <c:pt idx="6">
                  <c:v>9.3E-008</c:v>
                </c:pt>
                <c:pt idx="7">
                  <c:v>9.2E-008</c:v>
                </c:pt>
                <c:pt idx="8">
                  <c:v>9.1E-008</c:v>
                </c:pt>
                <c:pt idx="9">
                  <c:v>9E-008</c:v>
                </c:pt>
                <c:pt idx="10">
                  <c:v>8.9E-008</c:v>
                </c:pt>
                <c:pt idx="11">
                  <c:v>8.8E-008</c:v>
                </c:pt>
                <c:pt idx="12">
                  <c:v>8.7E-008</c:v>
                </c:pt>
                <c:pt idx="13">
                  <c:v>8.6E-008</c:v>
                </c:pt>
                <c:pt idx="14">
                  <c:v>8.5E-008</c:v>
                </c:pt>
                <c:pt idx="15">
                  <c:v>8.4E-008</c:v>
                </c:pt>
                <c:pt idx="16">
                  <c:v>8.3E-008</c:v>
                </c:pt>
                <c:pt idx="17">
                  <c:v>8.2E-008</c:v>
                </c:pt>
                <c:pt idx="18">
                  <c:v>8.1E-008</c:v>
                </c:pt>
                <c:pt idx="19">
                  <c:v>8E-008</c:v>
                </c:pt>
                <c:pt idx="20">
                  <c:v>7.9E-008</c:v>
                </c:pt>
                <c:pt idx="21">
                  <c:v>7.8E-008</c:v>
                </c:pt>
                <c:pt idx="22">
                  <c:v>7.7E-008</c:v>
                </c:pt>
                <c:pt idx="23">
                  <c:v>7.6E-008</c:v>
                </c:pt>
                <c:pt idx="24">
                  <c:v>7.5E-008</c:v>
                </c:pt>
                <c:pt idx="25">
                  <c:v>7.4E-008</c:v>
                </c:pt>
                <c:pt idx="26">
                  <c:v>7.3E-008</c:v>
                </c:pt>
                <c:pt idx="27">
                  <c:v>7.2E-008</c:v>
                </c:pt>
                <c:pt idx="28">
                  <c:v>7.1E-008</c:v>
                </c:pt>
                <c:pt idx="29">
                  <c:v>7E-008</c:v>
                </c:pt>
                <c:pt idx="30">
                  <c:v>6.9E-008</c:v>
                </c:pt>
                <c:pt idx="31">
                  <c:v>6.8E-008</c:v>
                </c:pt>
                <c:pt idx="32">
                  <c:v>6.7E-008</c:v>
                </c:pt>
                <c:pt idx="33">
                  <c:v>6.6E-008</c:v>
                </c:pt>
                <c:pt idx="34">
                  <c:v>6.5E-008</c:v>
                </c:pt>
                <c:pt idx="35">
                  <c:v>6.4E-008</c:v>
                </c:pt>
                <c:pt idx="36">
                  <c:v>6.3E-008</c:v>
                </c:pt>
                <c:pt idx="37">
                  <c:v>6.2E-008</c:v>
                </c:pt>
                <c:pt idx="38">
                  <c:v>6.1E-008</c:v>
                </c:pt>
                <c:pt idx="39">
                  <c:v>6E-008</c:v>
                </c:pt>
                <c:pt idx="40">
                  <c:v>5.9E-008</c:v>
                </c:pt>
                <c:pt idx="41">
                  <c:v>5.8E-008</c:v>
                </c:pt>
                <c:pt idx="42">
                  <c:v>5.7E-008</c:v>
                </c:pt>
                <c:pt idx="43">
                  <c:v>5.6E-008</c:v>
                </c:pt>
                <c:pt idx="44">
                  <c:v>5.5E-008</c:v>
                </c:pt>
                <c:pt idx="45">
                  <c:v>5.4E-008</c:v>
                </c:pt>
                <c:pt idx="46">
                  <c:v>5.3E-008</c:v>
                </c:pt>
                <c:pt idx="47">
                  <c:v>5.2E-008</c:v>
                </c:pt>
                <c:pt idx="48">
                  <c:v>5.1E-008</c:v>
                </c:pt>
              </c:numCache>
            </c:numRef>
          </c:val>
        </c:ser>
        <c:gapWidth val="100"/>
        <c:overlap val="-24"/>
        <c:axId val="67066859"/>
        <c:axId val="67047235"/>
      </c:barChart>
      <c:catAx>
        <c:axId val="6706685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7047235"/>
        <c:crosses val="autoZero"/>
        <c:auto val="1"/>
        <c:lblAlgn val="ctr"/>
        <c:lblOffset val="100"/>
      </c:catAx>
      <c:valAx>
        <c:axId val="6704723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706685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286200</xdr:colOff>
      <xdr:row>55</xdr:row>
      <xdr:rowOff>93960</xdr:rowOff>
    </xdr:to>
    <xdr:graphicFrame>
      <xdr:nvGraphicFramePr>
        <xdr:cNvPr id="0" name="Chart 1"/>
        <xdr:cNvGraphicFramePr/>
      </xdr:nvGraphicFramePr>
      <xdr:xfrm>
        <a:off x="32850000" y="4806720"/>
        <a:ext cx="9993600" cy="4395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289800</xdr:colOff>
      <xdr:row>42</xdr:row>
      <xdr:rowOff>157320</xdr:rowOff>
    </xdr:to>
    <xdr:graphicFrame>
      <xdr:nvGraphicFramePr>
        <xdr:cNvPr id="1" name="Chart 1"/>
        <xdr:cNvGraphicFramePr/>
      </xdr:nvGraphicFramePr>
      <xdr:xfrm>
        <a:off x="0" y="0"/>
        <a:ext cx="10121400" cy="698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B44" activeCellId="0" sqref="B44"/>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RowHeight="12.75" zeroHeight="false" outlineLevelRow="0" outlineLevelCol="0"/>
  <cols>
    <col collapsed="false" customWidth="true" hidden="false" outlineLevel="0" max="1" min="1" style="1" width="6.71"/>
    <col collapsed="false" customWidth="true" hidden="false" outlineLevel="0" max="2" min="2" style="2" width="17.71"/>
    <col collapsed="false" customWidth="true" hidden="false" outlineLevel="0" max="3" min="3" style="1" width="18.43"/>
    <col collapsed="false" customWidth="true" hidden="false" outlineLevel="0" max="4" min="4" style="1" width="13.14"/>
    <col collapsed="false" customWidth="true" hidden="false" outlineLevel="0" max="5" min="5" style="1" width="9.71"/>
    <col collapsed="false" customWidth="true" hidden="true" outlineLevel="0" max="6" min="6" style="1" width="10.71"/>
    <col collapsed="false" customWidth="true" hidden="false" outlineLevel="0" max="8" min="7" style="1" width="9.71"/>
    <col collapsed="false" customWidth="true" hidden="false" outlineLevel="0" max="9" min="9" style="12" width="17.85"/>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Arthur Fontalvinho</v>
      </c>
      <c r="C3" s="20" t="n">
        <f aca="false">VLOOKUP($A3,$N:$Z,Q$1,0)</f>
        <v>0</v>
      </c>
      <c r="D3" s="22" t="str">
        <f aca="false">VLOOKUP($A3,$N:$Z,R$1,0)&amp;"-"&amp;VLOOKUP($A3,$N:$Z,S$1,0)</f>
        <v>0-0</v>
      </c>
      <c r="E3" s="20" t="n">
        <f aca="false">VLOOKUP($A3,$N:$Z,X$1,0)</f>
        <v>0</v>
      </c>
      <c r="F3" s="20" t="n">
        <f aca="false">VLOOKUP($A3,$N:$Z,V$1,0)</f>
        <v>0</v>
      </c>
      <c r="G3" s="20" t="n">
        <f aca="false">VLOOKUP($A3,$N:$Z,W$1,0)</f>
        <v>0</v>
      </c>
      <c r="H3" s="20" t="n">
        <f aca="false">VLOOKUP($A3,$N:$Z,Y$1,0)</f>
        <v>0</v>
      </c>
      <c r="I3" s="23" t="n">
        <f aca="false">VLOOKUP($A3,$N:$Z,13,0)</f>
        <v>9.9E-008</v>
      </c>
      <c r="J3" s="24" t="s">
        <v>75</v>
      </c>
      <c r="K3" s="25" t="n">
        <f aca="false">VLOOKUP($A3,$N:$Z,R$1,0)</f>
        <v>0</v>
      </c>
      <c r="L3" s="25" t="n">
        <f aca="false">VLOOKUP($A3,$N:$Z,S$1,0)</f>
        <v>0</v>
      </c>
      <c r="M3" s="25"/>
      <c r="N3" s="26" t="n">
        <f aca="false">RANK(Z3,Z:Z)</f>
        <v>1</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42917</v>
      </c>
      <c r="AC3" s="29" t="n">
        <v>43069</v>
      </c>
      <c r="AD3" s="30" t="n">
        <f aca="true">TODAY()-AB3</f>
        <v>1464</v>
      </c>
      <c r="AE3" s="2" t="n">
        <f aca="false">AC3-AB3</f>
        <v>152</v>
      </c>
      <c r="AF3" s="2" t="n">
        <f aca="false">AD3/AE3</f>
        <v>9.63157894736842</v>
      </c>
      <c r="AG3" s="31" t="n">
        <f aca="false">E3/$AF$3</f>
        <v>0</v>
      </c>
      <c r="AH3" s="31" t="e">
        <f aca="true">E3+AH$2*20*D3*(($AC$3-TODAY())/7)</f>
        <v>#VALUE!</v>
      </c>
      <c r="AJ3" s="1" t="n">
        <v>1</v>
      </c>
      <c r="AK3" s="1" t="n">
        <f aca="false">AM3-AN3</f>
        <v>0</v>
      </c>
      <c r="AL3" s="1" t="n">
        <v>1</v>
      </c>
    </row>
    <row r="4" customFormat="false" ht="12.75" hidden="false" customHeight="false" outlineLevel="0" collapsed="false">
      <c r="A4" s="32" t="n">
        <v>2</v>
      </c>
      <c r="B4" s="33" t="str">
        <f aca="false">VLOOKUP($A4,$N:$Z,P$1,0)</f>
        <v>Bérgamo</v>
      </c>
      <c r="C4" s="32" t="n">
        <f aca="false">VLOOKUP($A4,$N:$Z,Q$1,0)</f>
        <v>0</v>
      </c>
      <c r="D4" s="34" t="str">
        <f aca="false">VLOOKUP($A4,$N:$Z,R$1,0)&amp;"-"&amp;VLOOKUP($A4,$N:$Z,S$1,0)</f>
        <v>0-0</v>
      </c>
      <c r="E4" s="32" t="n">
        <f aca="false">VLOOKUP($A4,$N:$Z,X$1,0)</f>
        <v>0</v>
      </c>
      <c r="F4" s="32" t="n">
        <f aca="false">VLOOKUP($A4,$N:$Z,V$1,0)</f>
        <v>0</v>
      </c>
      <c r="G4" s="32" t="n">
        <f aca="false">VLOOKUP($A4,$N:$Z,W$1,0)</f>
        <v>0</v>
      </c>
      <c r="H4" s="32" t="n">
        <f aca="false">VLOOKUP($A4,$N:$Z,Y$1,0)</f>
        <v>0</v>
      </c>
      <c r="I4" s="35" t="n">
        <f aca="false">VLOOKUP($A4,$N:$Z,13,0)</f>
        <v>9.8E-008</v>
      </c>
      <c r="J4" s="24"/>
      <c r="K4" s="36" t="n">
        <f aca="false">VLOOKUP($A4,$N:$Z,R$1,0)</f>
        <v>0</v>
      </c>
      <c r="L4" s="36" t="n">
        <f aca="false">VLOOKUP($A4,$N:$Z,S$1,0)</f>
        <v>0</v>
      </c>
      <c r="M4" s="36" t="n">
        <f aca="false">E$3-E4</f>
        <v>0</v>
      </c>
      <c r="N4" s="37" t="n">
        <f aca="false">RANK(Z4,Z:Z)</f>
        <v>2</v>
      </c>
      <c r="O4" s="36" t="n">
        <v>2</v>
      </c>
      <c r="P4" s="37" t="s">
        <v>3</v>
      </c>
      <c r="Q4" s="37" t="n">
        <f aca="false">COUNTIF(CORRIDA!G:G,CLASSIF!P4)+COUNTIF(CORRIDA!I:I,CLASSIF!P4)</f>
        <v>0</v>
      </c>
      <c r="R4" s="37" t="n">
        <f aca="false">COUNTIF(CORRIDA!G:G,CLASSIF!$P4)</f>
        <v>0</v>
      </c>
      <c r="S4" s="37" t="n">
        <f aca="false">COUNTIF(CORRIDA!I:I,CLASSIF!P4)</f>
        <v>0</v>
      </c>
      <c r="T4" s="38" t="n">
        <f aca="false">IF(Q4=0,0,U4/(Q4*20))</f>
        <v>0</v>
      </c>
      <c r="U4" s="37" t="n">
        <f aca="false">SUMIF(CORRIDA!G:G,CLASSIF!P4,CORRIDA!H:H)+SUMIF(CORRIDA!I:I,CLASSIF!P4,CORRIDA!J:J)</f>
        <v>0</v>
      </c>
      <c r="V4" s="37" t="n">
        <f aca="false">SUMIF(WOs!G:G,CLASSIF!P4,WOs!H:H)+SUMIF(WOs!I:I,CLASSIF!P4,WOs!J:J)</f>
        <v>0</v>
      </c>
      <c r="W4" s="37" t="n">
        <f aca="false">SUMIF(TORNEIO!G:G,CLASSIF!P4,TORNEIO!H:H)+SUMIF(TORNEIO!I:I,CLASSIF!P4,TORNEIO!J:J)+SUMIF(TORNEIO!S:S,CLASSIF!P4,TORNEIO!T:T)</f>
        <v>0</v>
      </c>
      <c r="X4" s="37" t="n">
        <f aca="false">SUM(U4:V4)</f>
        <v>0</v>
      </c>
      <c r="Y4" s="37" t="n">
        <f aca="false">VLOOKUP(P4,STATS!$B$2:$DF$52,109,0)</f>
        <v>0</v>
      </c>
      <c r="Z4" s="39" t="n">
        <f aca="false">SUM(W4:Y4)+T4/1000+(100-O4)/1000000000</f>
        <v>9.8E-008</v>
      </c>
      <c r="AA4" s="37"/>
      <c r="AG4" s="31" t="n">
        <f aca="false">E4/$AF$3</f>
        <v>0</v>
      </c>
      <c r="AH4" s="31" t="e">
        <f aca="true">E4+AH$2*20*D4*(($AC$3-TODAY())/7)</f>
        <v>#VALUE!</v>
      </c>
      <c r="AJ4" s="1" t="n">
        <v>2</v>
      </c>
      <c r="AK4" s="1" t="n">
        <f aca="false">AM4-AN4</f>
        <v>0</v>
      </c>
      <c r="AL4" s="1" t="n">
        <v>2</v>
      </c>
    </row>
    <row r="5" customFormat="false" ht="12.75" hidden="false" customHeight="false" outlineLevel="0" collapsed="false">
      <c r="A5" s="32" t="n">
        <v>3</v>
      </c>
      <c r="B5" s="33" t="str">
        <f aca="false">VLOOKUP($A5,$N:$Z,P$1,0)</f>
        <v>Bernardo</v>
      </c>
      <c r="C5" s="32" t="n">
        <f aca="false">VLOOKUP($A5,$N:$Z,Q$1,0)</f>
        <v>0</v>
      </c>
      <c r="D5" s="34" t="str">
        <f aca="false">VLOOKUP($A5,$N:$Z,R$1,0)&amp;"-"&amp;VLOOKUP($A5,$N:$Z,S$1,0)</f>
        <v>0-0</v>
      </c>
      <c r="E5" s="32" t="n">
        <f aca="false">VLOOKUP($A5,$N:$Z,X$1,0)</f>
        <v>0</v>
      </c>
      <c r="F5" s="32" t="n">
        <f aca="false">VLOOKUP($A5,$N:$Z,V$1,0)</f>
        <v>0</v>
      </c>
      <c r="G5" s="32" t="n">
        <f aca="false">VLOOKUP($A5,$N:$Z,W$1,0)</f>
        <v>0</v>
      </c>
      <c r="H5" s="32" t="n">
        <f aca="false">VLOOKUP($A5,$N:$Z,Y$1,0)</f>
        <v>0</v>
      </c>
      <c r="I5" s="35" t="n">
        <f aca="false">VLOOKUP($A5,$N:$Z,13,0)</f>
        <v>9.7E-008</v>
      </c>
      <c r="J5" s="24"/>
      <c r="K5" s="36" t="n">
        <f aca="false">VLOOKUP($A5,$N:$Z,R$1,0)</f>
        <v>0</v>
      </c>
      <c r="L5" s="36" t="n">
        <f aca="false">VLOOKUP($A5,$N:$Z,S$1,0)</f>
        <v>0</v>
      </c>
      <c r="M5" s="36"/>
      <c r="N5" s="37" t="n">
        <f aca="false">RANK(Z5,Z:Z)</f>
        <v>3</v>
      </c>
      <c r="O5" s="36" t="n">
        <v>3</v>
      </c>
      <c r="P5" s="37" t="s">
        <v>4</v>
      </c>
      <c r="Q5" s="37" t="n">
        <f aca="false">COUNTIF(CORRIDA!G:G,CLASSIF!P5)+COUNTIF(CORRIDA!I:I,CLASSIF!P5)</f>
        <v>0</v>
      </c>
      <c r="R5" s="37" t="n">
        <f aca="false">COUNTIF(CORRIDA!G:G,CLASSIF!$P5)</f>
        <v>0</v>
      </c>
      <c r="S5" s="37" t="n">
        <f aca="false">COUNTIF(CORRIDA!I:I,CLASSIF!P5)</f>
        <v>0</v>
      </c>
      <c r="T5" s="38" t="n">
        <f aca="false">IF(Q5=0,0,U5/(Q5*20))</f>
        <v>0</v>
      </c>
      <c r="U5" s="37" t="n">
        <f aca="false">SUMIF(CORRIDA!G:G,CLASSIF!P5,CORRIDA!H:H)+SUMIF(CORRIDA!I:I,CLASSIF!P5,CORRIDA!J:J)</f>
        <v>0</v>
      </c>
      <c r="V5" s="37" t="n">
        <f aca="false">SUMIF(WOs!G:G,CLASSIF!P5,WOs!H:H)+SUMIF(WOs!I:I,CLASSIF!P5,WOs!J:J)</f>
        <v>0</v>
      </c>
      <c r="W5" s="37" t="n">
        <f aca="false">SUMIF(TORNEIO!G:G,CLASSIF!P5,TORNEIO!H:H)+SUMIF(TORNEIO!I:I,CLASSIF!P5,TORNEIO!J:J)+SUMIF(TORNEIO!S:S,CLASSIF!P5,TORNEIO!T:T)</f>
        <v>0</v>
      </c>
      <c r="X5" s="37" t="n">
        <f aca="false">SUM(U5:V5)</f>
        <v>0</v>
      </c>
      <c r="Y5" s="37" t="n">
        <f aca="false">VLOOKUP(P5,STATS!$B$2:$DF$52,109,0)</f>
        <v>0</v>
      </c>
      <c r="Z5" s="39" t="n">
        <f aca="false">SUM(W5:Y5)+T5/1000+(100-O5)/1000000000</f>
        <v>9.7E-008</v>
      </c>
      <c r="AA5" s="37"/>
      <c r="AG5" s="31" t="n">
        <f aca="false">E5/$AF$3</f>
        <v>0</v>
      </c>
      <c r="AH5" s="31" t="e">
        <f aca="true">E5+AH$2*20*D5*(($AC$3-TODAY())/7)</f>
        <v>#VALUE!</v>
      </c>
      <c r="AJ5" s="1" t="n">
        <v>3</v>
      </c>
      <c r="AK5" s="1" t="n">
        <f aca="false">AM5-AN5</f>
        <v>0</v>
      </c>
      <c r="AL5" s="1" t="n">
        <v>3</v>
      </c>
    </row>
    <row r="6" customFormat="false" ht="12.75" hidden="false" customHeight="false" outlineLevel="0" collapsed="false">
      <c r="A6" s="32" t="n">
        <v>4</v>
      </c>
      <c r="B6" s="33" t="str">
        <f aca="false">VLOOKUP($A6,$N:$Z,P$1,0)</f>
        <v>Bruno</v>
      </c>
      <c r="C6" s="32" t="n">
        <f aca="false">VLOOKUP($A6,$N:$Z,Q$1,0)</f>
        <v>0</v>
      </c>
      <c r="D6" s="34" t="str">
        <f aca="false">VLOOKUP($A6,$N:$Z,R$1,0)&amp;"-"&amp;VLOOKUP($A6,$N:$Z,S$1,0)</f>
        <v>0-0</v>
      </c>
      <c r="E6" s="32" t="n">
        <f aca="false">VLOOKUP($A6,$N:$Z,X$1,0)</f>
        <v>0</v>
      </c>
      <c r="F6" s="32" t="n">
        <f aca="false">VLOOKUP($A6,$N:$Z,V$1,0)</f>
        <v>0</v>
      </c>
      <c r="G6" s="32" t="n">
        <f aca="false">VLOOKUP($A6,$N:$Z,W$1,0)</f>
        <v>0</v>
      </c>
      <c r="H6" s="32" t="n">
        <f aca="false">VLOOKUP($A6,$N:$Z,Y$1,0)</f>
        <v>0</v>
      </c>
      <c r="I6" s="35" t="n">
        <f aca="false">VLOOKUP($A6,$N:$Z,13,0)</f>
        <v>9.6E-008</v>
      </c>
      <c r="J6" s="24"/>
      <c r="K6" s="36" t="n">
        <f aca="false">VLOOKUP($A6,$N:$Z,R$1,0)</f>
        <v>0</v>
      </c>
      <c r="L6" s="36" t="n">
        <f aca="false">VLOOKUP($A6,$N:$Z,S$1,0)</f>
        <v>0</v>
      </c>
      <c r="M6" s="36"/>
      <c r="N6" s="37" t="n">
        <f aca="false">RANK(Z6,Z:Z)</f>
        <v>4</v>
      </c>
      <c r="O6" s="36" t="n">
        <v>4</v>
      </c>
      <c r="P6" s="37" t="s">
        <v>5</v>
      </c>
      <c r="Q6" s="37" t="n">
        <f aca="false">COUNTIF(CORRIDA!G:G,CLASSIF!P6)+COUNTIF(CORRIDA!I:I,CLASSIF!P6)</f>
        <v>0</v>
      </c>
      <c r="R6" s="37" t="n">
        <f aca="false">COUNTIF(CORRIDA!G:G,CLASSIF!$P6)</f>
        <v>0</v>
      </c>
      <c r="S6" s="37" t="n">
        <f aca="false">COUNTIF(CORRIDA!I:I,CLASSIF!P6)</f>
        <v>0</v>
      </c>
      <c r="T6" s="38" t="n">
        <f aca="false">IF(Q6=0,0,U6/(Q6*20))</f>
        <v>0</v>
      </c>
      <c r="U6" s="37" t="n">
        <f aca="false">SUMIF(CORRIDA!G:G,CLASSIF!P6,CORRIDA!H:H)+SUMIF(CORRIDA!I:I,CLASSIF!P6,CORRIDA!J:J)</f>
        <v>0</v>
      </c>
      <c r="V6" s="37" t="n">
        <f aca="false">SUMIF(WOs!G:G,CLASSIF!P6,WOs!H:H)+SUMIF(WOs!I:I,CLASSIF!P6,WOs!J:J)</f>
        <v>0</v>
      </c>
      <c r="W6" s="37" t="n">
        <f aca="false">SUMIF(TORNEIO!G:G,CLASSIF!P6,TORNEIO!H:H)+SUMIF(TORNEIO!I:I,CLASSIF!P6,TORNEIO!J:J)+SUMIF(TORNEIO!S:S,CLASSIF!P6,TORNEIO!T:T)</f>
        <v>0</v>
      </c>
      <c r="X6" s="37" t="n">
        <f aca="false">SUM(U6:V6)</f>
        <v>0</v>
      </c>
      <c r="Y6" s="37" t="n">
        <f aca="false">VLOOKUP(P6,STATS!$B$2:$DF$52,109,0)</f>
        <v>0</v>
      </c>
      <c r="Z6" s="39" t="n">
        <f aca="false">SUM(W6:Y6)+T6/1000+(100-O6)/1000000000</f>
        <v>9.6E-008</v>
      </c>
      <c r="AA6" s="37"/>
      <c r="AG6" s="31" t="n">
        <f aca="false">E6/$AF$3</f>
        <v>0</v>
      </c>
      <c r="AH6" s="31" t="e">
        <f aca="true">E6+AH$2*20*D6*(($AC$3-TODAY())/7)</f>
        <v>#VALUE!</v>
      </c>
      <c r="AJ6" s="1" t="n">
        <v>4</v>
      </c>
      <c r="AK6" s="1" t="n">
        <f aca="false">AM6-AN6</f>
        <v>0</v>
      </c>
      <c r="AL6" s="1" t="n">
        <v>4</v>
      </c>
    </row>
    <row r="7" customFormat="false" ht="12.75" hidden="false" customHeight="false" outlineLevel="0" collapsed="false">
      <c r="A7" s="32" t="n">
        <v>5</v>
      </c>
      <c r="B7" s="33" t="str">
        <f aca="false">VLOOKUP($A7,$N:$Z,P$1,0)</f>
        <v>Caio</v>
      </c>
      <c r="C7" s="32" t="n">
        <f aca="false">VLOOKUP($A7,$N:$Z,Q$1,0)</f>
        <v>0</v>
      </c>
      <c r="D7" s="34" t="str">
        <f aca="false">VLOOKUP($A7,$N:$Z,R$1,0)&amp;"-"&amp;VLOOKUP($A7,$N:$Z,S$1,0)</f>
        <v>0-0</v>
      </c>
      <c r="E7" s="32" t="n">
        <f aca="false">VLOOKUP($A7,$N:$Z,X$1,0)</f>
        <v>0</v>
      </c>
      <c r="F7" s="32" t="n">
        <f aca="false">VLOOKUP($A7,$N:$Z,V$1,0)</f>
        <v>0</v>
      </c>
      <c r="G7" s="32" t="n">
        <f aca="false">VLOOKUP($A7,$N:$Z,W$1,0)</f>
        <v>0</v>
      </c>
      <c r="H7" s="32" t="n">
        <f aca="false">VLOOKUP($A7,$N:$Z,Y$1,0)</f>
        <v>0</v>
      </c>
      <c r="I7" s="35" t="n">
        <f aca="false">VLOOKUP($A7,$N:$Z,13,0)</f>
        <v>9.5E-008</v>
      </c>
      <c r="J7" s="24"/>
      <c r="K7" s="36" t="n">
        <f aca="false">VLOOKUP($A7,$N:$Z,R$1,0)</f>
        <v>0</v>
      </c>
      <c r="L7" s="36" t="n">
        <f aca="false">VLOOKUP($A7,$N:$Z,S$1,0)</f>
        <v>0</v>
      </c>
      <c r="M7" s="36"/>
      <c r="N7" s="37" t="n">
        <f aca="false">RANK(Z7,Z:Z)</f>
        <v>5</v>
      </c>
      <c r="O7" s="36" t="n">
        <v>5</v>
      </c>
      <c r="P7" s="37" t="s">
        <v>6</v>
      </c>
      <c r="Q7" s="37" t="n">
        <f aca="false">COUNTIF(CORRIDA!G:G,CLASSIF!P7)+COUNTIF(CORRIDA!I:I,CLASSIF!P7)</f>
        <v>0</v>
      </c>
      <c r="R7" s="37" t="n">
        <f aca="false">COUNTIF(CORRIDA!G:G,CLASSIF!$P7)</f>
        <v>0</v>
      </c>
      <c r="S7" s="37" t="n">
        <f aca="false">COUNTIF(CORRIDA!I:I,CLASSIF!P7)</f>
        <v>0</v>
      </c>
      <c r="T7" s="38" t="n">
        <f aca="false">IF(Q7=0,0,U7/(Q7*20))</f>
        <v>0</v>
      </c>
      <c r="U7" s="37" t="n">
        <f aca="false">SUMIF(CORRIDA!G:G,CLASSIF!P7,CORRIDA!H:H)+SUMIF(CORRIDA!I:I,CLASSIF!P7,CORRIDA!J:J)</f>
        <v>0</v>
      </c>
      <c r="V7" s="37" t="n">
        <f aca="false">SUMIF(WOs!G:G,CLASSIF!P7,WOs!H:H)+SUMIF(WOs!I:I,CLASSIF!P7,WOs!J:J)</f>
        <v>0</v>
      </c>
      <c r="W7" s="37" t="n">
        <f aca="false">SUMIF(TORNEIO!G:G,CLASSIF!P7,TORNEIO!H:H)+SUMIF(TORNEIO!I:I,CLASSIF!P7,TORNEIO!J:J)+SUMIF(TORNEIO!S:S,CLASSIF!P7,TORNEIO!T:T)</f>
        <v>0</v>
      </c>
      <c r="X7" s="37" t="n">
        <f aca="false">SUM(U7:V7)</f>
        <v>0</v>
      </c>
      <c r="Y7" s="37" t="n">
        <f aca="false">VLOOKUP(P7,STATS!$B$2:$DF$52,109,0)</f>
        <v>0</v>
      </c>
      <c r="Z7" s="39" t="n">
        <f aca="false">SUM(W7:Y7)+T7/1000+(100-O7)/1000000000</f>
        <v>9.5E-008</v>
      </c>
      <c r="AA7" s="37"/>
      <c r="AG7" s="31" t="n">
        <f aca="false">E7/$AF$3</f>
        <v>0</v>
      </c>
      <c r="AH7" s="31" t="e">
        <f aca="true">E7+AH$2*20*D7*(($AC$3-TODAY())/7)</f>
        <v>#VALUE!</v>
      </c>
      <c r="AJ7" s="1" t="n">
        <v>5</v>
      </c>
      <c r="AK7" s="1" t="n">
        <f aca="false">AM7-AN7</f>
        <v>0</v>
      </c>
      <c r="AL7" s="1" t="n">
        <v>5</v>
      </c>
    </row>
    <row r="8" customFormat="false" ht="12.75" hidden="false" customHeight="false" outlineLevel="0" collapsed="false">
      <c r="A8" s="32" t="n">
        <v>6</v>
      </c>
      <c r="B8" s="33" t="str">
        <f aca="false">VLOOKUP($A8,$N:$Z,P$1,0)</f>
        <v>Carlos Coimbra</v>
      </c>
      <c r="C8" s="32" t="n">
        <f aca="false">VLOOKUP($A8,$N:$Z,Q$1,0)</f>
        <v>0</v>
      </c>
      <c r="D8" s="34" t="str">
        <f aca="false">VLOOKUP($A8,$N:$Z,R$1,0)&amp;"-"&amp;VLOOKUP($A8,$N:$Z,S$1,0)</f>
        <v>0-0</v>
      </c>
      <c r="E8" s="32" t="n">
        <f aca="false">VLOOKUP($A8,$N:$Z,X$1,0)</f>
        <v>0</v>
      </c>
      <c r="F8" s="32" t="n">
        <f aca="false">VLOOKUP($A8,$N:$Z,V$1,0)</f>
        <v>0</v>
      </c>
      <c r="G8" s="32" t="n">
        <f aca="false">VLOOKUP($A8,$N:$Z,W$1,0)</f>
        <v>0</v>
      </c>
      <c r="H8" s="32" t="n">
        <f aca="false">VLOOKUP($A8,$N:$Z,Y$1,0)</f>
        <v>0</v>
      </c>
      <c r="I8" s="35" t="n">
        <f aca="false">VLOOKUP($A8,$N:$Z,13,0)</f>
        <v>9.4E-008</v>
      </c>
      <c r="J8" s="24"/>
      <c r="K8" s="36" t="n">
        <f aca="false">VLOOKUP($A8,$N:$Z,R$1,0)</f>
        <v>0</v>
      </c>
      <c r="L8" s="36" t="n">
        <f aca="false">VLOOKUP($A8,$N:$Z,S$1,0)</f>
        <v>0</v>
      </c>
      <c r="M8" s="36"/>
      <c r="N8" s="37" t="n">
        <f aca="false">RANK(Z8,Z:Z)</f>
        <v>6</v>
      </c>
      <c r="O8" s="36" t="n">
        <v>6</v>
      </c>
      <c r="P8" s="37" t="s">
        <v>7</v>
      </c>
      <c r="Q8" s="37" t="n">
        <f aca="false">COUNTIF(CORRIDA!G:G,CLASSIF!P8)+COUNTIF(CORRIDA!I:I,CLASSIF!P8)</f>
        <v>0</v>
      </c>
      <c r="R8" s="37" t="n">
        <f aca="false">COUNTIF(CORRIDA!G:G,CLASSIF!$P8)</f>
        <v>0</v>
      </c>
      <c r="S8" s="37" t="n">
        <f aca="false">COUNTIF(CORRIDA!I:I,CLASSIF!P8)</f>
        <v>0</v>
      </c>
      <c r="T8" s="38" t="n">
        <f aca="false">IF(Q8=0,0,U8/(Q8*20))</f>
        <v>0</v>
      </c>
      <c r="U8" s="37" t="n">
        <f aca="false">SUMIF(CORRIDA!G:G,CLASSIF!P8,CORRIDA!H:H)+SUMIF(CORRIDA!I:I,CLASSIF!P8,CORRIDA!J:J)</f>
        <v>0</v>
      </c>
      <c r="V8" s="37" t="n">
        <f aca="false">SUMIF(WOs!G:G,CLASSIF!P8,WOs!H:H)+SUMIF(WOs!I:I,CLASSIF!P8,WOs!J:J)</f>
        <v>0</v>
      </c>
      <c r="W8" s="37" t="n">
        <f aca="false">SUMIF(TORNEIO!G:G,CLASSIF!P8,TORNEIO!H:H)+SUMIF(TORNEIO!I:I,CLASSIF!P8,TORNEIO!J:J)+SUMIF(TORNEIO!S:S,CLASSIF!P8,TORNEIO!T:T)</f>
        <v>0</v>
      </c>
      <c r="X8" s="37" t="n">
        <f aca="false">SUM(U8:V8)</f>
        <v>0</v>
      </c>
      <c r="Y8" s="37" t="n">
        <f aca="false">VLOOKUP(P8,STATS!$B$2:$DF$52,109,0)</f>
        <v>0</v>
      </c>
      <c r="Z8" s="39" t="n">
        <f aca="false">SUM(W8:Y8)+T8/1000+(100-O8)/1000000000</f>
        <v>9.4E-008</v>
      </c>
      <c r="AA8" s="37"/>
      <c r="AG8" s="31" t="n">
        <f aca="false">E8/$AF$3</f>
        <v>0</v>
      </c>
      <c r="AH8" s="31" t="e">
        <f aca="true">E8+AH$2*20*D8*(($AC$3-TODAY())/7)</f>
        <v>#VALUE!</v>
      </c>
      <c r="AJ8" s="1" t="n">
        <v>6</v>
      </c>
      <c r="AK8" s="1" t="n">
        <f aca="false">AM8-AN8</f>
        <v>0</v>
      </c>
      <c r="AL8" s="1" t="n">
        <v>6</v>
      </c>
    </row>
    <row r="9" customFormat="false" ht="12.75" hidden="false" customHeight="false" outlineLevel="0" collapsed="false">
      <c r="A9" s="32" t="n">
        <v>7</v>
      </c>
      <c r="B9" s="33" t="str">
        <f aca="false">VLOOKUP($A9,$N:$Z,P$1,0)</f>
        <v>Costinha</v>
      </c>
      <c r="C9" s="32" t="n">
        <f aca="false">VLOOKUP($A9,$N:$Z,Q$1,0)</f>
        <v>0</v>
      </c>
      <c r="D9" s="34" t="str">
        <f aca="false">VLOOKUP($A9,$N:$Z,R$1,0)&amp;"-"&amp;VLOOKUP($A9,$N:$Z,S$1,0)</f>
        <v>0-0</v>
      </c>
      <c r="E9" s="32" t="n">
        <f aca="false">VLOOKUP($A9,$N:$Z,X$1,0)</f>
        <v>0</v>
      </c>
      <c r="F9" s="32" t="n">
        <f aca="false">VLOOKUP($A9,$N:$Z,V$1,0)</f>
        <v>0</v>
      </c>
      <c r="G9" s="32" t="n">
        <f aca="false">VLOOKUP($A9,$N:$Z,W$1,0)</f>
        <v>0</v>
      </c>
      <c r="H9" s="32" t="n">
        <f aca="false">VLOOKUP($A9,$N:$Z,Y$1,0)</f>
        <v>0</v>
      </c>
      <c r="I9" s="35" t="n">
        <f aca="false">VLOOKUP($A9,$N:$Z,13,0)</f>
        <v>9.3E-008</v>
      </c>
      <c r="J9" s="24"/>
      <c r="K9" s="36" t="n">
        <f aca="false">VLOOKUP($A9,$N:$Z,R$1,0)</f>
        <v>0</v>
      </c>
      <c r="L9" s="36" t="n">
        <f aca="false">VLOOKUP($A9,$N:$Z,S$1,0)</f>
        <v>0</v>
      </c>
      <c r="M9" s="36"/>
      <c r="N9" s="37" t="n">
        <f aca="false">RANK(Z9,Z:Z)</f>
        <v>7</v>
      </c>
      <c r="O9" s="36" t="n">
        <v>7</v>
      </c>
      <c r="P9" s="37" t="s">
        <v>8</v>
      </c>
      <c r="Q9" s="37" t="n">
        <f aca="false">COUNTIF(CORRIDA!G:G,CLASSIF!P9)+COUNTIF(CORRIDA!I:I,CLASSIF!P9)</f>
        <v>0</v>
      </c>
      <c r="R9" s="37" t="n">
        <f aca="false">COUNTIF(CORRIDA!G:G,CLASSIF!$P9)</f>
        <v>0</v>
      </c>
      <c r="S9" s="37" t="n">
        <f aca="false">COUNTIF(CORRIDA!I:I,CLASSIF!P9)</f>
        <v>0</v>
      </c>
      <c r="T9" s="38" t="n">
        <f aca="false">IF(Q9=0,0,U9/(Q9*20))</f>
        <v>0</v>
      </c>
      <c r="U9" s="37" t="n">
        <f aca="false">SUMIF(CORRIDA!G:G,CLASSIF!P9,CORRIDA!H:H)+SUMIF(CORRIDA!I:I,CLASSIF!P9,CORRIDA!J:J)</f>
        <v>0</v>
      </c>
      <c r="V9" s="37" t="n">
        <f aca="false">SUMIF(WOs!G:G,CLASSIF!P9,WOs!H:H)+SUMIF(WOs!I:I,CLASSIF!P9,WOs!J:J)</f>
        <v>0</v>
      </c>
      <c r="W9" s="37" t="n">
        <f aca="false">SUMIF(TORNEIO!G:G,CLASSIF!P9,TORNEIO!H:H)+SUMIF(TORNEIO!I:I,CLASSIF!P9,TORNEIO!J:J)+SUMIF(TORNEIO!S:S,CLASSIF!P9,TORNEIO!T:T)</f>
        <v>0</v>
      </c>
      <c r="X9" s="37" t="n">
        <f aca="false">SUM(U9:V9)</f>
        <v>0</v>
      </c>
      <c r="Y9" s="37" t="n">
        <f aca="false">VLOOKUP(P9,STATS!$B$2:$DF$52,109,0)</f>
        <v>0</v>
      </c>
      <c r="Z9" s="39" t="n">
        <f aca="false">SUM(W9:Y9)+T9/1000+(100-O9)/1000000000</f>
        <v>9.3E-008</v>
      </c>
      <c r="AA9" s="37"/>
      <c r="AG9" s="31" t="n">
        <f aca="false">E9/$AF$3</f>
        <v>0</v>
      </c>
      <c r="AH9" s="31" t="e">
        <f aca="true">E9+AH$2*20*D9*(($AC$3-TODAY())/7)</f>
        <v>#VALUE!</v>
      </c>
      <c r="AJ9" s="1" t="n">
        <v>7</v>
      </c>
      <c r="AK9" s="1" t="n">
        <f aca="false">AM9-AN9</f>
        <v>0</v>
      </c>
      <c r="AL9" s="1" t="n">
        <v>7</v>
      </c>
    </row>
    <row r="10" customFormat="false" ht="12.75" hidden="false" customHeight="false" outlineLevel="0" collapsed="false">
      <c r="A10" s="32" t="n">
        <v>8</v>
      </c>
      <c r="B10" s="33" t="str">
        <f aca="false">VLOOKUP($A10,$N:$Z,P$1,0)</f>
        <v>Daniel Borges</v>
      </c>
      <c r="C10" s="32" t="n">
        <f aca="false">VLOOKUP($A10,$N:$Z,Q$1,0)</f>
        <v>0</v>
      </c>
      <c r="D10" s="34" t="str">
        <f aca="false">VLOOKUP($A10,$N:$Z,R$1,0)&amp;"-"&amp;VLOOKUP($A10,$N:$Z,S$1,0)</f>
        <v>0-0</v>
      </c>
      <c r="E10" s="32" t="n">
        <f aca="false">VLOOKUP($A10,$N:$Z,X$1,0)</f>
        <v>0</v>
      </c>
      <c r="F10" s="32" t="n">
        <f aca="false">VLOOKUP($A10,$N:$Z,V$1,0)</f>
        <v>0</v>
      </c>
      <c r="G10" s="32" t="n">
        <f aca="false">VLOOKUP($A10,$N:$Z,W$1,0)</f>
        <v>0</v>
      </c>
      <c r="H10" s="32" t="n">
        <f aca="false">VLOOKUP($A10,$N:$Z,Y$1,0)</f>
        <v>0</v>
      </c>
      <c r="I10" s="35" t="n">
        <f aca="false">VLOOKUP($A10,$N:$Z,13,0)</f>
        <v>9.2E-008</v>
      </c>
      <c r="J10" s="24"/>
      <c r="K10" s="36" t="n">
        <f aca="false">VLOOKUP($A10,$N:$Z,R$1,0)</f>
        <v>0</v>
      </c>
      <c r="L10" s="36" t="n">
        <f aca="false">VLOOKUP($A10,$N:$Z,S$1,0)</f>
        <v>0</v>
      </c>
      <c r="M10" s="36"/>
      <c r="N10" s="37" t="n">
        <f aca="false">RANK(Z10,Z:Z)</f>
        <v>8</v>
      </c>
      <c r="O10" s="36" t="n">
        <v>8</v>
      </c>
      <c r="P10" s="37" t="s">
        <v>9</v>
      </c>
      <c r="Q10" s="37" t="n">
        <f aca="false">COUNTIF(CORRIDA!G:G,CLASSIF!P10)+COUNTIF(CORRIDA!I:I,CLASSIF!P10)</f>
        <v>0</v>
      </c>
      <c r="R10" s="37" t="n">
        <f aca="false">COUNTIF(CORRIDA!G:G,CLASSIF!$P10)</f>
        <v>0</v>
      </c>
      <c r="S10" s="37" t="n">
        <f aca="false">COUNTIF(CORRIDA!I:I,CLASSIF!P10)</f>
        <v>0</v>
      </c>
      <c r="T10" s="38" t="n">
        <f aca="false">IF(Q10=0,0,U10/(Q10*20))</f>
        <v>0</v>
      </c>
      <c r="U10" s="37" t="n">
        <f aca="false">SUMIF(CORRIDA!G:G,CLASSIF!P10,CORRIDA!H:H)+SUMIF(CORRIDA!I:I,CLASSIF!P10,CORRIDA!J:J)</f>
        <v>0</v>
      </c>
      <c r="V10" s="37" t="n">
        <f aca="false">SUMIF(WOs!G:G,CLASSIF!P10,WOs!H:H)+SUMIF(WOs!I:I,CLASSIF!P10,WOs!J:J)</f>
        <v>0</v>
      </c>
      <c r="W10" s="37" t="n">
        <f aca="false">SUMIF(TORNEIO!G:G,CLASSIF!P10,TORNEIO!H:H)+SUMIF(TORNEIO!I:I,CLASSIF!P10,TORNEIO!J:J)+SUMIF(TORNEIO!S:S,CLASSIF!P10,TORNEIO!T:T)</f>
        <v>0</v>
      </c>
      <c r="X10" s="37" t="n">
        <f aca="false">SUM(U10:V10)</f>
        <v>0</v>
      </c>
      <c r="Y10" s="37" t="n">
        <f aca="false">VLOOKUP(P10,STATS!$B$2:$DF$52,109,0)</f>
        <v>0</v>
      </c>
      <c r="Z10" s="39" t="n">
        <f aca="false">SUM(W10:Y10)+T10/1000+(100-O10)/1000000000</f>
        <v>9.2E-008</v>
      </c>
      <c r="AA10" s="37"/>
      <c r="AG10" s="31" t="n">
        <f aca="false">E10/$AF$3</f>
        <v>0</v>
      </c>
      <c r="AH10" s="31" t="e">
        <f aca="true">E10+AH$2*20*D10*(($AC$3-TODAY())/7)</f>
        <v>#VALUE!</v>
      </c>
      <c r="AJ10" s="1" t="n">
        <v>8</v>
      </c>
      <c r="AK10" s="1" t="n">
        <f aca="false">AM10-AN10</f>
        <v>0</v>
      </c>
      <c r="AL10" s="1" t="n">
        <v>8</v>
      </c>
    </row>
    <row r="11" customFormat="false" ht="12.75" hidden="false" customHeight="true" outlineLevel="0" collapsed="false">
      <c r="A11" s="40" t="n">
        <v>9</v>
      </c>
      <c r="B11" s="41" t="str">
        <f aca="false">VLOOKUP($A11,$N:$Z,P$1,0)</f>
        <v>Danilo</v>
      </c>
      <c r="C11" s="40" t="n">
        <f aca="false">VLOOKUP($A11,$N:$Z,Q$1,0)</f>
        <v>0</v>
      </c>
      <c r="D11" s="42" t="str">
        <f aca="false">VLOOKUP($A11,$N:$Z,R$1,0)&amp;"-"&amp;VLOOKUP($A11,$N:$Z,S$1,0)</f>
        <v>0-0</v>
      </c>
      <c r="E11" s="40" t="n">
        <f aca="false">VLOOKUP($A11,$N:$Z,X$1,0)</f>
        <v>0</v>
      </c>
      <c r="F11" s="40" t="n">
        <f aca="false">VLOOKUP($A11,$N:$Z,V$1,0)</f>
        <v>0</v>
      </c>
      <c r="G11" s="40" t="n">
        <f aca="false">VLOOKUP($A11,$N:$Z,W$1,0)</f>
        <v>0</v>
      </c>
      <c r="H11" s="40" t="n">
        <f aca="false">VLOOKUP($A11,$N:$Z,Y$1,0)</f>
        <v>0</v>
      </c>
      <c r="I11" s="43" t="n">
        <f aca="false">VLOOKUP($A11,$N:$Z,13,0)</f>
        <v>9.1E-008</v>
      </c>
      <c r="J11" s="44" t="s">
        <v>76</v>
      </c>
      <c r="K11" s="36" t="n">
        <f aca="false">VLOOKUP($A11,$N:$Z,R$1,0)</f>
        <v>0</v>
      </c>
      <c r="L11" s="36" t="n">
        <f aca="false">VLOOKUP($A11,$N:$Z,S$1,0)</f>
        <v>0</v>
      </c>
      <c r="M11" s="36"/>
      <c r="N11" s="37" t="n">
        <f aca="false">RANK(Z11,Z:Z)</f>
        <v>9</v>
      </c>
      <c r="O11" s="36" t="n">
        <v>9</v>
      </c>
      <c r="P11" s="37" t="s">
        <v>10</v>
      </c>
      <c r="Q11" s="37" t="n">
        <f aca="false">COUNTIF(CORRIDA!G:G,CLASSIF!P11)+COUNTIF(CORRIDA!I:I,CLASSIF!P11)</f>
        <v>0</v>
      </c>
      <c r="R11" s="37" t="n">
        <f aca="false">COUNTIF(CORRIDA!G:G,CLASSIF!$P11)</f>
        <v>0</v>
      </c>
      <c r="S11" s="37" t="n">
        <f aca="false">COUNTIF(CORRIDA!I:I,CLASSIF!P11)</f>
        <v>0</v>
      </c>
      <c r="T11" s="38" t="n">
        <f aca="false">IF(Q11=0,0,U11/(Q11*20))</f>
        <v>0</v>
      </c>
      <c r="U11" s="37" t="n">
        <f aca="false">SUMIF(CORRIDA!G:G,CLASSIF!P11,CORRIDA!H:H)+SUMIF(CORRIDA!I:I,CLASSIF!P11,CORRIDA!J:J)</f>
        <v>0</v>
      </c>
      <c r="V11" s="37" t="n">
        <f aca="false">SUMIF(WOs!G:G,CLASSIF!P11,WOs!H:H)+SUMIF(WOs!I:I,CLASSIF!P11,WOs!J:J)</f>
        <v>0</v>
      </c>
      <c r="W11" s="37" t="n">
        <f aca="false">SUMIF(TORNEIO!G:G,CLASSIF!P11,TORNEIO!H:H)+SUMIF(TORNEIO!I:I,CLASSIF!P11,TORNEIO!J:J)+SUMIF(TORNEIO!S:S,CLASSIF!P11,TORNEIO!T:T)</f>
        <v>0</v>
      </c>
      <c r="X11" s="37" t="n">
        <f aca="false">SUM(U11:V11)</f>
        <v>0</v>
      </c>
      <c r="Y11" s="37" t="n">
        <f aca="false">VLOOKUP(P11,STATS!$B$2:$DF$52,109,0)</f>
        <v>0</v>
      </c>
      <c r="Z11" s="39" t="n">
        <f aca="false">SUM(W11:Y11)+T11/1000+(100-O11)/1000000000</f>
        <v>9.1E-008</v>
      </c>
      <c r="AA11" s="37"/>
      <c r="AG11" s="31" t="n">
        <f aca="false">E11/$AF$3</f>
        <v>0</v>
      </c>
      <c r="AH11" s="31" t="e">
        <f aca="true">E11+AH$2*20*D11*(($AC$3-TODAY())/7)</f>
        <v>#VALUE!</v>
      </c>
      <c r="AJ11" s="1" t="n">
        <v>9</v>
      </c>
      <c r="AK11" s="1" t="n">
        <f aca="false">AM11-AN11</f>
        <v>0</v>
      </c>
      <c r="AL11" s="1" t="n">
        <v>9</v>
      </c>
    </row>
    <row r="12" customFormat="false" ht="12.75" hidden="false" customHeight="false" outlineLevel="0" collapsed="false">
      <c r="A12" s="40" t="n">
        <v>10</v>
      </c>
      <c r="B12" s="41" t="str">
        <f aca="false">VLOOKUP($A12,$N:$Z,P$1,0)</f>
        <v>Dênis Gigante</v>
      </c>
      <c r="C12" s="40" t="n">
        <f aca="false">VLOOKUP($A12,$N:$Z,Q$1,0)</f>
        <v>0</v>
      </c>
      <c r="D12" s="42" t="str">
        <f aca="false">VLOOKUP($A12,$N:$Z,R$1,0)&amp;"-"&amp;VLOOKUP($A12,$N:$Z,S$1,0)</f>
        <v>0-0</v>
      </c>
      <c r="E12" s="40" t="n">
        <f aca="false">VLOOKUP($A12,$N:$Z,X$1,0)</f>
        <v>0</v>
      </c>
      <c r="F12" s="40" t="n">
        <f aca="false">VLOOKUP($A12,$N:$Z,V$1,0)</f>
        <v>0</v>
      </c>
      <c r="G12" s="40" t="n">
        <f aca="false">VLOOKUP($A12,$N:$Z,W$1,0)</f>
        <v>0</v>
      </c>
      <c r="H12" s="40" t="n">
        <f aca="false">VLOOKUP($A12,$N:$Z,Y$1,0)</f>
        <v>0</v>
      </c>
      <c r="I12" s="43" t="n">
        <f aca="false">VLOOKUP($A12,$N:$Z,13,0)</f>
        <v>9E-008</v>
      </c>
      <c r="J12" s="44"/>
      <c r="K12" s="36" t="n">
        <f aca="false">VLOOKUP($A12,$N:$Z,R$1,0)</f>
        <v>0</v>
      </c>
      <c r="L12" s="36" t="n">
        <f aca="false">VLOOKUP($A12,$N:$Z,S$1,0)</f>
        <v>0</v>
      </c>
      <c r="M12" s="36"/>
      <c r="N12" s="37" t="n">
        <f aca="false">RANK(Z12,Z:Z)</f>
        <v>10</v>
      </c>
      <c r="O12" s="36" t="n">
        <v>10</v>
      </c>
      <c r="P12" s="37" t="s">
        <v>11</v>
      </c>
      <c r="Q12" s="37" t="n">
        <f aca="false">COUNTIF(CORRIDA!G:G,CLASSIF!P12)+COUNTIF(CORRIDA!I:I,CLASSIF!P12)</f>
        <v>0</v>
      </c>
      <c r="R12" s="37" t="n">
        <f aca="false">COUNTIF(CORRIDA!G:G,CLASSIF!$P12)</f>
        <v>0</v>
      </c>
      <c r="S12" s="37" t="n">
        <f aca="false">COUNTIF(CORRIDA!I:I,CLASSIF!P12)</f>
        <v>0</v>
      </c>
      <c r="T12" s="38" t="n">
        <f aca="false">IF(Q12=0,0,U12/(Q12*20))</f>
        <v>0</v>
      </c>
      <c r="U12" s="37" t="n">
        <f aca="false">SUMIF(CORRIDA!G:G,CLASSIF!P12,CORRIDA!H:H)+SUMIF(CORRIDA!I:I,CLASSIF!P12,CORRIDA!J:J)</f>
        <v>0</v>
      </c>
      <c r="V12" s="37" t="n">
        <f aca="false">SUMIF(WOs!G:G,CLASSIF!P12,WOs!H:H)+SUMIF(WOs!I:I,CLASSIF!P12,WOs!J:J)</f>
        <v>0</v>
      </c>
      <c r="W12" s="37" t="n">
        <f aca="false">SUMIF(TORNEIO!G:G,CLASSIF!P12,TORNEIO!H:H)+SUMIF(TORNEIO!I:I,CLASSIF!P12,TORNEIO!J:J)+SUMIF(TORNEIO!S:S,CLASSIF!P12,TORNEIO!T:T)</f>
        <v>0</v>
      </c>
      <c r="X12" s="37" t="n">
        <f aca="false">SUM(U12:V12)</f>
        <v>0</v>
      </c>
      <c r="Y12" s="37" t="n">
        <f aca="false">VLOOKUP(P12,STATS!$B$2:$DF$52,109,0)</f>
        <v>0</v>
      </c>
      <c r="Z12" s="39" t="n">
        <f aca="false">SUM(W12:Y12)+T12/1000+(100-O12)/1000000000</f>
        <v>9E-008</v>
      </c>
      <c r="AA12" s="37"/>
      <c r="AG12" s="31" t="n">
        <f aca="false">E12/$AF$3</f>
        <v>0</v>
      </c>
      <c r="AH12" s="31" t="e">
        <f aca="true">E12+AH$2*20*D12*(($AC$3-TODAY())/7)</f>
        <v>#VALUE!</v>
      </c>
      <c r="AJ12" s="1" t="n">
        <v>10</v>
      </c>
      <c r="AK12" s="1" t="n">
        <f aca="false">AM12-AN12</f>
        <v>0</v>
      </c>
      <c r="AL12" s="1" t="n">
        <v>10</v>
      </c>
    </row>
    <row r="13" customFormat="false" ht="12.75" hidden="false" customHeight="false" outlineLevel="0" collapsed="false">
      <c r="A13" s="40" t="n">
        <v>11</v>
      </c>
      <c r="B13" s="41" t="str">
        <f aca="false">VLOOKUP($A13,$N:$Z,P$1,0)</f>
        <v>Duclerc</v>
      </c>
      <c r="C13" s="40" t="n">
        <f aca="false">VLOOKUP($A13,$N:$Z,Q$1,0)</f>
        <v>0</v>
      </c>
      <c r="D13" s="42" t="str">
        <f aca="false">VLOOKUP($A13,$N:$Z,R$1,0)&amp;"-"&amp;VLOOKUP($A13,$N:$Z,S$1,0)</f>
        <v>0-0</v>
      </c>
      <c r="E13" s="40" t="n">
        <f aca="false">VLOOKUP($A13,$N:$Z,X$1,0)</f>
        <v>0</v>
      </c>
      <c r="F13" s="40" t="n">
        <f aca="false">VLOOKUP($A13,$N:$Z,V$1,0)</f>
        <v>0</v>
      </c>
      <c r="G13" s="40" t="n">
        <f aca="false">VLOOKUP($A13,$N:$Z,W$1,0)</f>
        <v>0</v>
      </c>
      <c r="H13" s="40" t="n">
        <f aca="false">VLOOKUP($A13,$N:$Z,Y$1,0)</f>
        <v>0</v>
      </c>
      <c r="I13" s="43" t="n">
        <f aca="false">VLOOKUP($A13,$N:$Z,13,0)</f>
        <v>8.9E-008</v>
      </c>
      <c r="J13" s="44"/>
      <c r="K13" s="36" t="n">
        <f aca="false">VLOOKUP($A13,$N:$Z,R$1,0)</f>
        <v>0</v>
      </c>
      <c r="L13" s="36" t="n">
        <f aca="false">VLOOKUP($A13,$N:$Z,S$1,0)</f>
        <v>0</v>
      </c>
      <c r="M13" s="36"/>
      <c r="N13" s="37" t="n">
        <f aca="false">RANK(Z13,Z:Z)</f>
        <v>11</v>
      </c>
      <c r="O13" s="36" t="n">
        <v>11</v>
      </c>
      <c r="P13" s="37" t="s">
        <v>12</v>
      </c>
      <c r="Q13" s="37" t="n">
        <f aca="false">COUNTIF(CORRIDA!G:G,CLASSIF!P13)+COUNTIF(CORRIDA!I:I,CLASSIF!P13)</f>
        <v>0</v>
      </c>
      <c r="R13" s="37" t="n">
        <f aca="false">COUNTIF(CORRIDA!G:G,CLASSIF!$P13)</f>
        <v>0</v>
      </c>
      <c r="S13" s="37" t="n">
        <f aca="false">COUNTIF(CORRIDA!I:I,CLASSIF!P13)</f>
        <v>0</v>
      </c>
      <c r="T13" s="38" t="n">
        <f aca="false">IF(Q13=0,0,U13/(Q13*20))</f>
        <v>0</v>
      </c>
      <c r="U13" s="37" t="n">
        <f aca="false">SUMIF(CORRIDA!G:G,CLASSIF!P13,CORRIDA!H:H)+SUMIF(CORRIDA!I:I,CLASSIF!P13,CORRIDA!J:J)</f>
        <v>0</v>
      </c>
      <c r="V13" s="37" t="n">
        <f aca="false">SUMIF(WOs!G:G,CLASSIF!P13,WOs!H:H)+SUMIF(WOs!I:I,CLASSIF!P13,WOs!J:J)</f>
        <v>0</v>
      </c>
      <c r="W13" s="37" t="n">
        <f aca="false">SUMIF(TORNEIO!G:G,CLASSIF!P13,TORNEIO!H:H)+SUMIF(TORNEIO!I:I,CLASSIF!P13,TORNEIO!J:J)+SUMIF(TORNEIO!S:S,CLASSIF!P13,TORNEIO!T:T)</f>
        <v>0</v>
      </c>
      <c r="X13" s="37" t="n">
        <f aca="false">SUM(U13:V13)</f>
        <v>0</v>
      </c>
      <c r="Y13" s="37" t="n">
        <f aca="false">VLOOKUP(P13,STATS!$B$2:$DF$52,109,0)</f>
        <v>0</v>
      </c>
      <c r="Z13" s="39" t="n">
        <f aca="false">SUM(W13:Y13)+T13/1000+(100-O13)/1000000000</f>
        <v>8.9E-008</v>
      </c>
      <c r="AA13" s="37"/>
      <c r="AG13" s="31" t="n">
        <f aca="false">E13/$AF$3</f>
        <v>0</v>
      </c>
      <c r="AH13" s="31" t="e">
        <f aca="true">E13+AH$2*20*D13*(($AC$3-TODAY())/7)</f>
        <v>#VALUE!</v>
      </c>
      <c r="AJ13" s="1" t="n">
        <v>11</v>
      </c>
      <c r="AK13" s="1" t="n">
        <f aca="false">AM13-AN13</f>
        <v>0</v>
      </c>
      <c r="AL13" s="1" t="n">
        <v>11</v>
      </c>
    </row>
    <row r="14" customFormat="false" ht="12.75" hidden="false" customHeight="false" outlineLevel="0" collapsed="false">
      <c r="A14" s="40" t="n">
        <v>12</v>
      </c>
      <c r="B14" s="41" t="str">
        <f aca="false">VLOOKUP($A14,$N:$Z,P$1,0)</f>
        <v>Elias</v>
      </c>
      <c r="C14" s="40" t="n">
        <f aca="false">VLOOKUP($A14,$N:$Z,Q$1,0)</f>
        <v>0</v>
      </c>
      <c r="D14" s="42" t="str">
        <f aca="false">VLOOKUP($A14,$N:$Z,R$1,0)&amp;"-"&amp;VLOOKUP($A14,$N:$Z,S$1,0)</f>
        <v>0-0</v>
      </c>
      <c r="E14" s="40" t="n">
        <f aca="false">VLOOKUP($A14,$N:$Z,X$1,0)</f>
        <v>0</v>
      </c>
      <c r="F14" s="40" t="n">
        <f aca="false">VLOOKUP($A14,$N:$Z,V$1,0)</f>
        <v>0</v>
      </c>
      <c r="G14" s="40" t="n">
        <f aca="false">VLOOKUP($A14,$N:$Z,W$1,0)</f>
        <v>0</v>
      </c>
      <c r="H14" s="40" t="n">
        <f aca="false">VLOOKUP($A14,$N:$Z,Y$1,0)</f>
        <v>0</v>
      </c>
      <c r="I14" s="43" t="n">
        <f aca="false">VLOOKUP($A14,$N:$Z,13,0)</f>
        <v>8.8E-008</v>
      </c>
      <c r="J14" s="44"/>
      <c r="K14" s="36" t="n">
        <f aca="false">VLOOKUP($A14,$N:$Z,R$1,0)</f>
        <v>0</v>
      </c>
      <c r="L14" s="36" t="n">
        <f aca="false">VLOOKUP($A14,$N:$Z,S$1,0)</f>
        <v>0</v>
      </c>
      <c r="M14" s="36"/>
      <c r="N14" s="37" t="n">
        <f aca="false">RANK(Z14,Z:Z)</f>
        <v>12</v>
      </c>
      <c r="O14" s="36" t="n">
        <v>12</v>
      </c>
      <c r="P14" s="37" t="s">
        <v>13</v>
      </c>
      <c r="Q14" s="37" t="n">
        <f aca="false">COUNTIF(CORRIDA!G:G,CLASSIF!P14)+COUNTIF(CORRIDA!I:I,CLASSIF!P14)</f>
        <v>0</v>
      </c>
      <c r="R14" s="37" t="n">
        <f aca="false">COUNTIF(CORRIDA!G:G,CLASSIF!$P14)</f>
        <v>0</v>
      </c>
      <c r="S14" s="37" t="n">
        <f aca="false">COUNTIF(CORRIDA!I:I,CLASSIF!P14)</f>
        <v>0</v>
      </c>
      <c r="T14" s="38" t="n">
        <f aca="false">IF(Q14=0,0,U14/(Q14*20))</f>
        <v>0</v>
      </c>
      <c r="U14" s="37" t="n">
        <f aca="false">SUMIF(CORRIDA!G:G,CLASSIF!P14,CORRIDA!H:H)+SUMIF(CORRIDA!I:I,CLASSIF!P14,CORRIDA!J:J)</f>
        <v>0</v>
      </c>
      <c r="V14" s="37" t="n">
        <f aca="false">SUMIF(WOs!G:G,CLASSIF!P14,WOs!H:H)+SUMIF(WOs!I:I,CLASSIF!P14,WOs!J:J)</f>
        <v>0</v>
      </c>
      <c r="W14" s="37" t="n">
        <f aca="false">SUMIF(TORNEIO!G:G,CLASSIF!P14,TORNEIO!H:H)+SUMIF(TORNEIO!I:I,CLASSIF!P14,TORNEIO!J:J)+SUMIF(TORNEIO!S:S,CLASSIF!P14,TORNEIO!T:T)</f>
        <v>0</v>
      </c>
      <c r="X14" s="37" t="n">
        <f aca="false">SUM(U14:V14)</f>
        <v>0</v>
      </c>
      <c r="Y14" s="37" t="n">
        <f aca="false">VLOOKUP(P14,STATS!$B$2:$DF$52,109,0)</f>
        <v>0</v>
      </c>
      <c r="Z14" s="39" t="n">
        <f aca="false">SUM(W14:Y14)+T14/1000+(100-O14)/1000000000</f>
        <v>8.8E-008</v>
      </c>
      <c r="AA14" s="37"/>
      <c r="AG14" s="31" t="n">
        <f aca="false">E14/$AF$3</f>
        <v>0</v>
      </c>
      <c r="AH14" s="31" t="e">
        <f aca="true">E14+AH$2*20*D14*(($AC$3-TODAY())/7)</f>
        <v>#VALUE!</v>
      </c>
      <c r="AJ14" s="1" t="n">
        <v>12</v>
      </c>
      <c r="AK14" s="1" t="n">
        <f aca="false">AM14-AN14</f>
        <v>0</v>
      </c>
      <c r="AL14" s="1" t="n">
        <v>12</v>
      </c>
    </row>
    <row r="15" customFormat="false" ht="12.75" hidden="false" customHeight="false" outlineLevel="0" collapsed="false">
      <c r="A15" s="40" t="n">
        <v>13</v>
      </c>
      <c r="B15" s="41" t="str">
        <f aca="false">VLOOKUP($A15,$N:$Z,P$1,0)</f>
        <v>Fabinho</v>
      </c>
      <c r="C15" s="40" t="n">
        <f aca="false">VLOOKUP($A15,$N:$Z,Q$1,0)</f>
        <v>0</v>
      </c>
      <c r="D15" s="42" t="str">
        <f aca="false">VLOOKUP($A15,$N:$Z,R$1,0)&amp;"-"&amp;VLOOKUP($A15,$N:$Z,S$1,0)</f>
        <v>0-0</v>
      </c>
      <c r="E15" s="40" t="n">
        <f aca="false">VLOOKUP($A15,$N:$Z,X$1,0)</f>
        <v>0</v>
      </c>
      <c r="F15" s="40" t="n">
        <f aca="false">VLOOKUP($A15,$N:$Z,V$1,0)</f>
        <v>0</v>
      </c>
      <c r="G15" s="40" t="n">
        <f aca="false">VLOOKUP($A15,$N:$Z,W$1,0)</f>
        <v>0</v>
      </c>
      <c r="H15" s="40" t="n">
        <f aca="false">VLOOKUP($A15,$N:$Z,Y$1,0)</f>
        <v>0</v>
      </c>
      <c r="I15" s="43" t="n">
        <f aca="false">VLOOKUP($A15,$N:$Z,13,0)</f>
        <v>8.7E-008</v>
      </c>
      <c r="J15" s="44"/>
      <c r="K15" s="36" t="n">
        <f aca="false">VLOOKUP($A15,$N:$Z,R$1,0)</f>
        <v>0</v>
      </c>
      <c r="L15" s="36" t="n">
        <f aca="false">VLOOKUP($A15,$N:$Z,S$1,0)</f>
        <v>0</v>
      </c>
      <c r="M15" s="36"/>
      <c r="N15" s="37" t="n">
        <f aca="false">RANK(Z15,Z:Z)</f>
        <v>13</v>
      </c>
      <c r="O15" s="36" t="n">
        <v>13</v>
      </c>
      <c r="P15" s="37" t="s">
        <v>14</v>
      </c>
      <c r="Q15" s="37" t="n">
        <f aca="false">COUNTIF(CORRIDA!G:G,CLASSIF!P15)+COUNTIF(CORRIDA!I:I,CLASSIF!P15)</f>
        <v>0</v>
      </c>
      <c r="R15" s="37" t="n">
        <f aca="false">COUNTIF(CORRIDA!G:G,CLASSIF!$P15)</f>
        <v>0</v>
      </c>
      <c r="S15" s="37" t="n">
        <f aca="false">COUNTIF(CORRIDA!I:I,CLASSIF!P15)</f>
        <v>0</v>
      </c>
      <c r="T15" s="38" t="n">
        <f aca="false">IF(Q15=0,0,U15/(Q15*20))</f>
        <v>0</v>
      </c>
      <c r="U15" s="37" t="n">
        <f aca="false">SUMIF(CORRIDA!G:G,CLASSIF!P15,CORRIDA!H:H)+SUMIF(CORRIDA!I:I,CLASSIF!P15,CORRIDA!J:J)</f>
        <v>0</v>
      </c>
      <c r="V15" s="37" t="n">
        <f aca="false">SUMIF(WOs!G:G,CLASSIF!P15,WOs!H:H)+SUMIF(WOs!I:I,CLASSIF!P15,WOs!J:J)</f>
        <v>0</v>
      </c>
      <c r="W15" s="37" t="n">
        <f aca="false">SUMIF(TORNEIO!G:G,CLASSIF!P15,TORNEIO!H:H)+SUMIF(TORNEIO!I:I,CLASSIF!P15,TORNEIO!J:J)+SUMIF(TORNEIO!S:S,CLASSIF!P15,TORNEIO!T:T)</f>
        <v>0</v>
      </c>
      <c r="X15" s="37" t="n">
        <f aca="false">SUM(U15:V15)</f>
        <v>0</v>
      </c>
      <c r="Y15" s="37" t="n">
        <f aca="false">VLOOKUP(P15,STATS!$B$2:$DF$52,109,0)</f>
        <v>0</v>
      </c>
      <c r="Z15" s="39" t="n">
        <f aca="false">SUM(W15:Y15)+T15/1000+(100-O15)/1000000000</f>
        <v>8.7E-008</v>
      </c>
      <c r="AA15" s="37"/>
      <c r="AG15" s="31" t="n">
        <f aca="false">E15/$AF$3</f>
        <v>0</v>
      </c>
      <c r="AH15" s="31" t="e">
        <f aca="true">E15+AH$2*20*D15*(($AC$3-TODAY())/7)</f>
        <v>#VALUE!</v>
      </c>
      <c r="AJ15" s="1" t="n">
        <v>13</v>
      </c>
      <c r="AK15" s="1" t="n">
        <f aca="false">AM15-AN15</f>
        <v>0</v>
      </c>
      <c r="AL15" s="1" t="n">
        <v>13</v>
      </c>
    </row>
    <row r="16" customFormat="false" ht="12.75" hidden="false" customHeight="false" outlineLevel="0" collapsed="false">
      <c r="A16" s="40" t="n">
        <v>14</v>
      </c>
      <c r="B16" s="41" t="str">
        <f aca="false">VLOOKUP($A16,$N:$Z,P$1,0)</f>
        <v>Felipe</v>
      </c>
      <c r="C16" s="40" t="n">
        <f aca="false">VLOOKUP($A16,$N:$Z,Q$1,0)</f>
        <v>0</v>
      </c>
      <c r="D16" s="42" t="str">
        <f aca="false">VLOOKUP($A16,$N:$Z,R$1,0)&amp;"-"&amp;VLOOKUP($A16,$N:$Z,S$1,0)</f>
        <v>0-0</v>
      </c>
      <c r="E16" s="40" t="n">
        <f aca="false">VLOOKUP($A16,$N:$Z,X$1,0)</f>
        <v>0</v>
      </c>
      <c r="F16" s="40" t="n">
        <f aca="false">VLOOKUP($A16,$N:$Z,V$1,0)</f>
        <v>0</v>
      </c>
      <c r="G16" s="40" t="n">
        <f aca="false">VLOOKUP($A16,$N:$Z,W$1,0)</f>
        <v>0</v>
      </c>
      <c r="H16" s="40" t="n">
        <f aca="false">VLOOKUP($A16,$N:$Z,Y$1,0)</f>
        <v>0</v>
      </c>
      <c r="I16" s="43" t="n">
        <f aca="false">VLOOKUP($A16,$N:$Z,13,0)</f>
        <v>8.6E-008</v>
      </c>
      <c r="J16" s="44"/>
      <c r="K16" s="36" t="n">
        <f aca="false">VLOOKUP($A16,$N:$Z,R$1,0)</f>
        <v>0</v>
      </c>
      <c r="L16" s="36" t="n">
        <f aca="false">VLOOKUP($A16,$N:$Z,S$1,0)</f>
        <v>0</v>
      </c>
      <c r="M16" s="37"/>
      <c r="N16" s="37" t="n">
        <f aca="false">RANK(Z16,Z:Z)</f>
        <v>14</v>
      </c>
      <c r="O16" s="36" t="n">
        <v>14</v>
      </c>
      <c r="P16" s="37" t="s">
        <v>15</v>
      </c>
      <c r="Q16" s="37" t="n">
        <f aca="false">COUNTIF(CORRIDA!G:G,CLASSIF!P16)+COUNTIF(CORRIDA!I:I,CLASSIF!P16)</f>
        <v>0</v>
      </c>
      <c r="R16" s="37" t="n">
        <f aca="false">COUNTIF(CORRIDA!G:G,CLASSIF!$P16)</f>
        <v>0</v>
      </c>
      <c r="S16" s="37" t="n">
        <f aca="false">COUNTIF(CORRIDA!I:I,CLASSIF!P16)</f>
        <v>0</v>
      </c>
      <c r="T16" s="38" t="n">
        <f aca="false">IF(Q16=0,0,U16/(Q16*20))</f>
        <v>0</v>
      </c>
      <c r="U16" s="37" t="n">
        <f aca="false">SUMIF(CORRIDA!G:G,CLASSIF!P16,CORRIDA!H:H)+SUMIF(CORRIDA!I:I,CLASSIF!P16,CORRIDA!J:J)</f>
        <v>0</v>
      </c>
      <c r="V16" s="37" t="n">
        <f aca="false">SUMIF(WOs!G:G,CLASSIF!P16,WOs!H:H)+SUMIF(WOs!I:I,CLASSIF!P16,WOs!J:J)</f>
        <v>0</v>
      </c>
      <c r="W16" s="37" t="n">
        <f aca="false">SUMIF(TORNEIO!G:G,CLASSIF!P16,TORNEIO!H:H)+SUMIF(TORNEIO!I:I,CLASSIF!P16,TORNEIO!J:J)+SUMIF(TORNEIO!S:S,CLASSIF!P16,TORNEIO!T:T)</f>
        <v>0</v>
      </c>
      <c r="X16" s="37" t="n">
        <f aca="false">SUM(U16:V16)</f>
        <v>0</v>
      </c>
      <c r="Y16" s="37" t="n">
        <f aca="false">VLOOKUP(P16,STATS!$B$2:$DF$52,109,0)</f>
        <v>0</v>
      </c>
      <c r="Z16" s="39" t="n">
        <f aca="false">SUM(W16:Y16)+T16/1000+(100-O16)/1000000000</f>
        <v>8.6E-008</v>
      </c>
      <c r="AA16" s="37"/>
      <c r="AG16" s="31" t="n">
        <f aca="false">E16/$AF$3</f>
        <v>0</v>
      </c>
      <c r="AH16" s="31" t="e">
        <f aca="true">E16+AH$2*20*D16*(($AC$3-TODAY())/7)</f>
        <v>#VALUE!</v>
      </c>
      <c r="AJ16" s="1" t="n">
        <v>14</v>
      </c>
      <c r="AK16" s="1" t="n">
        <f aca="false">AM16-AN16</f>
        <v>0</v>
      </c>
      <c r="AL16" s="1" t="n">
        <v>14</v>
      </c>
    </row>
    <row r="17" customFormat="false" ht="12.75" hidden="false" customHeight="false" outlineLevel="0" collapsed="false">
      <c r="A17" s="40" t="n">
        <v>15</v>
      </c>
      <c r="B17" s="41" t="str">
        <f aca="false">VLOOKUP($A17,$N:$Z,P$1,0)</f>
        <v>Fernando Bio</v>
      </c>
      <c r="C17" s="40" t="n">
        <f aca="false">VLOOKUP($A17,$N:$Z,Q$1,0)</f>
        <v>0</v>
      </c>
      <c r="D17" s="42" t="str">
        <f aca="false">VLOOKUP($A17,$N:$Z,R$1,0)&amp;"-"&amp;VLOOKUP($A17,$N:$Z,S$1,0)</f>
        <v>0-0</v>
      </c>
      <c r="E17" s="40" t="n">
        <f aca="false">VLOOKUP($A17,$N:$Z,X$1,0)</f>
        <v>0</v>
      </c>
      <c r="F17" s="40" t="n">
        <f aca="false">VLOOKUP($A17,$N:$Z,V$1,0)</f>
        <v>0</v>
      </c>
      <c r="G17" s="40" t="n">
        <f aca="false">VLOOKUP($A17,$N:$Z,W$1,0)</f>
        <v>0</v>
      </c>
      <c r="H17" s="40" t="n">
        <f aca="false">VLOOKUP($A17,$N:$Z,Y$1,0)</f>
        <v>0</v>
      </c>
      <c r="I17" s="43" t="n">
        <f aca="false">VLOOKUP($A17,$N:$Z,13,0)</f>
        <v>8.5E-008</v>
      </c>
      <c r="J17" s="44"/>
      <c r="K17" s="36" t="n">
        <f aca="false">VLOOKUP($A17,$N:$Z,R$1,0)</f>
        <v>0</v>
      </c>
      <c r="L17" s="36" t="n">
        <f aca="false">VLOOKUP($A17,$N:$Z,S$1,0)</f>
        <v>0</v>
      </c>
      <c r="M17" s="37"/>
      <c r="N17" s="37" t="n">
        <f aca="false">RANK(Z17,Z:Z)</f>
        <v>15</v>
      </c>
      <c r="O17" s="36" t="n">
        <v>15</v>
      </c>
      <c r="P17" s="37" t="s">
        <v>16</v>
      </c>
      <c r="Q17" s="37" t="n">
        <f aca="false">COUNTIF(CORRIDA!G:G,CLASSIF!P17)+COUNTIF(CORRIDA!I:I,CLASSIF!P17)</f>
        <v>0</v>
      </c>
      <c r="R17" s="37" t="n">
        <f aca="false">COUNTIF(CORRIDA!G:G,CLASSIF!$P17)</f>
        <v>0</v>
      </c>
      <c r="S17" s="37" t="n">
        <f aca="false">COUNTIF(CORRIDA!I:I,CLASSIF!P17)</f>
        <v>0</v>
      </c>
      <c r="T17" s="38" t="n">
        <f aca="false">IF(Q17=0,0,U17/(Q17*20))</f>
        <v>0</v>
      </c>
      <c r="U17" s="37" t="n">
        <f aca="false">SUMIF(CORRIDA!G:G,CLASSIF!P17,CORRIDA!H:H)+SUMIF(CORRIDA!I:I,CLASSIF!P17,CORRIDA!J:J)</f>
        <v>0</v>
      </c>
      <c r="V17" s="37" t="n">
        <f aca="false">SUMIF(WOs!G:G,CLASSIF!P17,WOs!H:H)+SUMIF(WOs!I:I,CLASSIF!P17,WOs!J:J)</f>
        <v>0</v>
      </c>
      <c r="W17" s="37" t="n">
        <f aca="false">SUMIF(TORNEIO!G:G,CLASSIF!P17,TORNEIO!H:H)+SUMIF(TORNEIO!I:I,CLASSIF!P17,TORNEIO!J:J)+SUMIF(TORNEIO!S:S,CLASSIF!P17,TORNEIO!T:T)</f>
        <v>0</v>
      </c>
      <c r="X17" s="37" t="n">
        <f aca="false">SUM(U17:V17)</f>
        <v>0</v>
      </c>
      <c r="Y17" s="37" t="n">
        <f aca="false">VLOOKUP(P17,STATS!$B$2:$DF$52,109,0)</f>
        <v>0</v>
      </c>
      <c r="Z17" s="39" t="n">
        <f aca="false">SUM(W17:Y17)+T17/1000+(100-O17)/1000000000</f>
        <v>8.5E-008</v>
      </c>
      <c r="AA17" s="37"/>
      <c r="AG17" s="31" t="n">
        <f aca="false">E17/$AF$3</f>
        <v>0</v>
      </c>
      <c r="AH17" s="31" t="e">
        <f aca="true">E17+AH$2*20*D17*(($AC$3-TODAY())/7)</f>
        <v>#VALUE!</v>
      </c>
      <c r="AJ17" s="1" t="n">
        <v>15</v>
      </c>
      <c r="AK17" s="1" t="n">
        <f aca="false">AM17-AN17</f>
        <v>0</v>
      </c>
      <c r="AL17" s="1" t="n">
        <v>15</v>
      </c>
    </row>
    <row r="18" customFormat="false" ht="12.75" hidden="false" customHeight="false" outlineLevel="0" collapsed="false">
      <c r="A18" s="40" t="n">
        <v>16</v>
      </c>
      <c r="B18" s="41" t="str">
        <f aca="false">VLOOKUP($A18,$N:$Z,P$1,0)</f>
        <v>Fiorito</v>
      </c>
      <c r="C18" s="40" t="n">
        <f aca="false">VLOOKUP($A18,$N:$Z,Q$1,0)</f>
        <v>0</v>
      </c>
      <c r="D18" s="42" t="str">
        <f aca="false">VLOOKUP($A18,$N:$Z,R$1,0)&amp;"-"&amp;VLOOKUP($A18,$N:$Z,S$1,0)</f>
        <v>0-0</v>
      </c>
      <c r="E18" s="40" t="n">
        <f aca="false">VLOOKUP($A18,$N:$Z,X$1,0)</f>
        <v>0</v>
      </c>
      <c r="F18" s="40" t="n">
        <f aca="false">VLOOKUP($A18,$N:$Z,V$1,0)</f>
        <v>0</v>
      </c>
      <c r="G18" s="40" t="n">
        <f aca="false">VLOOKUP($A18,$N:$Z,W$1,0)</f>
        <v>0</v>
      </c>
      <c r="H18" s="40" t="n">
        <f aca="false">VLOOKUP($A18,$N:$Z,Y$1,0)</f>
        <v>0</v>
      </c>
      <c r="I18" s="43" t="n">
        <f aca="false">VLOOKUP($A18,$N:$Z,13,0)</f>
        <v>8.4E-008</v>
      </c>
      <c r="J18" s="44"/>
      <c r="K18" s="36" t="n">
        <f aca="false">VLOOKUP($A18,$N:$Z,R$1,0)</f>
        <v>0</v>
      </c>
      <c r="L18" s="36" t="n">
        <f aca="false">VLOOKUP($A18,$N:$Z,S$1,0)</f>
        <v>0</v>
      </c>
      <c r="M18" s="37"/>
      <c r="N18" s="37" t="n">
        <f aca="false">RANK(Z18,Z:Z)</f>
        <v>16</v>
      </c>
      <c r="O18" s="36" t="n">
        <v>16</v>
      </c>
      <c r="P18" s="37" t="s">
        <v>17</v>
      </c>
      <c r="Q18" s="37" t="n">
        <f aca="false">COUNTIF(CORRIDA!G:G,CLASSIF!P18)+COUNTIF(CORRIDA!I:I,CLASSIF!P18)</f>
        <v>0</v>
      </c>
      <c r="R18" s="37" t="n">
        <f aca="false">COUNTIF(CORRIDA!G:G,CLASSIF!$P18)</f>
        <v>0</v>
      </c>
      <c r="S18" s="37" t="n">
        <f aca="false">COUNTIF(CORRIDA!I:I,CLASSIF!P18)</f>
        <v>0</v>
      </c>
      <c r="T18" s="38" t="n">
        <f aca="false">IF(Q18=0,0,U18/(Q18*20))</f>
        <v>0</v>
      </c>
      <c r="U18" s="37" t="n">
        <f aca="false">SUMIF(CORRIDA!G:G,CLASSIF!P18,CORRIDA!H:H)+SUMIF(CORRIDA!I:I,CLASSIF!P18,CORRIDA!J:J)</f>
        <v>0</v>
      </c>
      <c r="V18" s="37" t="n">
        <f aca="false">SUMIF(WOs!G:G,CLASSIF!P18,WOs!H:H)+SUMIF(WOs!I:I,CLASSIF!P18,WOs!J:J)</f>
        <v>0</v>
      </c>
      <c r="W18" s="37" t="n">
        <f aca="false">SUMIF(TORNEIO!G:G,CLASSIF!P18,TORNEIO!H:H)+SUMIF(TORNEIO!I:I,CLASSIF!P18,TORNEIO!J:J)+SUMIF(TORNEIO!S:S,CLASSIF!P18,TORNEIO!T:T)</f>
        <v>0</v>
      </c>
      <c r="X18" s="37" t="n">
        <f aca="false">SUM(U18:V18)</f>
        <v>0</v>
      </c>
      <c r="Y18" s="37" t="n">
        <f aca="false">VLOOKUP(P18,STATS!$B$2:$DF$52,109,0)</f>
        <v>0</v>
      </c>
      <c r="Z18" s="39" t="n">
        <f aca="false">SUM(W18:Y18)+T18/1000+(100-O18)/1000000000</f>
        <v>8.4E-008</v>
      </c>
      <c r="AA18" s="37"/>
      <c r="AG18" s="31" t="n">
        <f aca="false">E18/$AF$3</f>
        <v>0</v>
      </c>
      <c r="AH18" s="31" t="e">
        <f aca="true">E18+AH$2*20*D18*(($AC$3-TODAY())/7)</f>
        <v>#VALUE!</v>
      </c>
      <c r="AJ18" s="1" t="n">
        <v>16</v>
      </c>
      <c r="AK18" s="1" t="n">
        <f aca="false">AM18-AN18</f>
        <v>0</v>
      </c>
      <c r="AL18" s="1" t="n">
        <v>16</v>
      </c>
    </row>
    <row r="19" customFormat="false" ht="12.75" hidden="false" customHeight="true" outlineLevel="0" collapsed="false">
      <c r="A19" s="45" t="n">
        <v>17</v>
      </c>
      <c r="B19" s="46" t="str">
        <f aca="false">VLOOKUP($A19,$N:$Z,P$1,0)</f>
        <v>Flavio</v>
      </c>
      <c r="C19" s="45" t="n">
        <f aca="false">VLOOKUP($A19,$N:$Z,Q$1,0)</f>
        <v>0</v>
      </c>
      <c r="D19" s="47" t="str">
        <f aca="false">VLOOKUP($A19,$N:$Z,R$1,0)&amp;"-"&amp;VLOOKUP($A19,$N:$Z,S$1,0)</f>
        <v>0-0</v>
      </c>
      <c r="E19" s="45" t="n">
        <f aca="false">VLOOKUP($A19,$N:$Z,X$1,0)</f>
        <v>0</v>
      </c>
      <c r="F19" s="45" t="n">
        <f aca="false">VLOOKUP($A19,$N:$Z,V$1,0)</f>
        <v>0</v>
      </c>
      <c r="G19" s="45" t="n">
        <f aca="false">VLOOKUP($A19,$N:$Z,W$1,0)</f>
        <v>0</v>
      </c>
      <c r="H19" s="45" t="n">
        <f aca="false">VLOOKUP($A19,$N:$Z,Y$1,0)</f>
        <v>0</v>
      </c>
      <c r="I19" s="48" t="n">
        <f aca="false">VLOOKUP($A19,$N:$Z,13,0)</f>
        <v>8.3E-008</v>
      </c>
      <c r="J19" s="49" t="s">
        <v>77</v>
      </c>
      <c r="K19" s="36" t="n">
        <f aca="false">VLOOKUP($A19,$N:$Z,R$1,0)</f>
        <v>0</v>
      </c>
      <c r="L19" s="36" t="n">
        <f aca="false">VLOOKUP($A19,$N:$Z,S$1,0)</f>
        <v>0</v>
      </c>
      <c r="M19" s="37"/>
      <c r="N19" s="37" t="n">
        <f aca="false">RANK(Z19,Z:Z)</f>
        <v>17</v>
      </c>
      <c r="O19" s="36" t="n">
        <v>17</v>
      </c>
      <c r="P19" s="37" t="s">
        <v>18</v>
      </c>
      <c r="Q19" s="37" t="n">
        <f aca="false">COUNTIF(CORRIDA!G:G,CLASSIF!P19)+COUNTIF(CORRIDA!I:I,CLASSIF!P19)</f>
        <v>0</v>
      </c>
      <c r="R19" s="37" t="n">
        <f aca="false">COUNTIF(CORRIDA!G:G,CLASSIF!$P19)</f>
        <v>0</v>
      </c>
      <c r="S19" s="37" t="n">
        <f aca="false">COUNTIF(CORRIDA!I:I,CLASSIF!P19)</f>
        <v>0</v>
      </c>
      <c r="T19" s="38" t="n">
        <f aca="false">IF(Q19=0,0,U19/(Q19*20))</f>
        <v>0</v>
      </c>
      <c r="U19" s="37" t="n">
        <f aca="false">SUMIF(CORRIDA!G:G,CLASSIF!P19,CORRIDA!H:H)+SUMIF(CORRIDA!I:I,CLASSIF!P19,CORRIDA!J:J)</f>
        <v>0</v>
      </c>
      <c r="V19" s="37" t="n">
        <f aca="false">SUMIF(WOs!G:G,CLASSIF!P19,WOs!H:H)+SUMIF(WOs!I:I,CLASSIF!P19,WOs!J:J)</f>
        <v>0</v>
      </c>
      <c r="W19" s="37" t="n">
        <f aca="false">SUMIF(TORNEIO!G:G,CLASSIF!P19,TORNEIO!H:H)+SUMIF(TORNEIO!I:I,CLASSIF!P19,TORNEIO!J:J)+SUMIF(TORNEIO!S:S,CLASSIF!P19,TORNEIO!T:T)</f>
        <v>0</v>
      </c>
      <c r="X19" s="37" t="n">
        <f aca="false">SUM(U19:V19)</f>
        <v>0</v>
      </c>
      <c r="Y19" s="37" t="n">
        <f aca="false">VLOOKUP(P19,STATS!$B$2:$DF$52,109,0)</f>
        <v>0</v>
      </c>
      <c r="Z19" s="39" t="n">
        <f aca="false">SUM(W19:Y19)+T19/1000+(100-O19)/1000000000</f>
        <v>8.3E-008</v>
      </c>
      <c r="AA19" s="37"/>
      <c r="AG19" s="31" t="n">
        <f aca="false">E19/$AF$3</f>
        <v>0</v>
      </c>
      <c r="AH19" s="31" t="e">
        <f aca="true">E19+AH$2*20*D19*(($AC$3-TODAY())/7)</f>
        <v>#VALUE!</v>
      </c>
      <c r="AJ19" s="1" t="n">
        <v>17</v>
      </c>
      <c r="AK19" s="1" t="n">
        <f aca="false">AM19-AN19</f>
        <v>0</v>
      </c>
      <c r="AL19" s="1" t="n">
        <v>17</v>
      </c>
    </row>
    <row r="20" customFormat="false" ht="12.75" hidden="false" customHeight="false" outlineLevel="0" collapsed="false">
      <c r="A20" s="45" t="n">
        <v>18</v>
      </c>
      <c r="B20" s="46" t="str">
        <f aca="false">VLOOKUP($A20,$N:$Z,P$1,0)</f>
        <v>Fontalvo</v>
      </c>
      <c r="C20" s="45" t="n">
        <f aca="false">VLOOKUP($A20,$N:$Z,Q$1,0)</f>
        <v>0</v>
      </c>
      <c r="D20" s="47" t="str">
        <f aca="false">VLOOKUP($A20,$N:$Z,R$1,0)&amp;"-"&amp;VLOOKUP($A20,$N:$Z,S$1,0)</f>
        <v>0-0</v>
      </c>
      <c r="E20" s="45" t="n">
        <f aca="false">VLOOKUP($A20,$N:$Z,X$1,0)</f>
        <v>0</v>
      </c>
      <c r="F20" s="45" t="n">
        <f aca="false">VLOOKUP($A20,$N:$Z,V$1,0)</f>
        <v>0</v>
      </c>
      <c r="G20" s="45" t="n">
        <f aca="false">VLOOKUP($A20,$N:$Z,W$1,0)</f>
        <v>0</v>
      </c>
      <c r="H20" s="45" t="n">
        <f aca="false">VLOOKUP($A20,$N:$Z,Y$1,0)</f>
        <v>0</v>
      </c>
      <c r="I20" s="48" t="n">
        <f aca="false">VLOOKUP($A20,$N:$Z,13,0)</f>
        <v>8.2E-008</v>
      </c>
      <c r="J20" s="49"/>
      <c r="K20" s="36" t="n">
        <f aca="false">VLOOKUP($A20,$N:$Z,R$1,0)</f>
        <v>0</v>
      </c>
      <c r="L20" s="36" t="n">
        <f aca="false">VLOOKUP($A20,$N:$Z,S$1,0)</f>
        <v>0</v>
      </c>
      <c r="M20" s="37"/>
      <c r="N20" s="37" t="n">
        <f aca="false">RANK(Z20,Z:Z)</f>
        <v>18</v>
      </c>
      <c r="O20" s="36" t="n">
        <v>18</v>
      </c>
      <c r="P20" s="37" t="s">
        <v>19</v>
      </c>
      <c r="Q20" s="37" t="n">
        <f aca="false">COUNTIF(CORRIDA!G:G,CLASSIF!P20)+COUNTIF(CORRIDA!I:I,CLASSIF!P20)</f>
        <v>0</v>
      </c>
      <c r="R20" s="37" t="n">
        <f aca="false">COUNTIF(CORRIDA!G:G,CLASSIF!$P20)</f>
        <v>0</v>
      </c>
      <c r="S20" s="37" t="n">
        <f aca="false">COUNTIF(CORRIDA!I:I,CLASSIF!P20)</f>
        <v>0</v>
      </c>
      <c r="T20" s="38" t="n">
        <f aca="false">IF(Q20=0,0,U20/(Q20*20))</f>
        <v>0</v>
      </c>
      <c r="U20" s="37" t="n">
        <f aca="false">SUMIF(CORRIDA!G:G,CLASSIF!P20,CORRIDA!H:H)+SUMIF(CORRIDA!I:I,CLASSIF!P20,CORRIDA!J:J)</f>
        <v>0</v>
      </c>
      <c r="V20" s="37" t="n">
        <f aca="false">SUMIF(WOs!G:G,CLASSIF!P20,WOs!H:H)+SUMIF(WOs!I:I,CLASSIF!P20,WOs!J:J)</f>
        <v>0</v>
      </c>
      <c r="W20" s="37" t="n">
        <f aca="false">SUMIF(TORNEIO!G:G,CLASSIF!P20,TORNEIO!H:H)+SUMIF(TORNEIO!I:I,CLASSIF!P20,TORNEIO!J:J)+SUMIF(TORNEIO!S:S,CLASSIF!P20,TORNEIO!T:T)</f>
        <v>0</v>
      </c>
      <c r="X20" s="37" t="n">
        <f aca="false">SUM(U20:V20)</f>
        <v>0</v>
      </c>
      <c r="Y20" s="37" t="n">
        <f aca="false">VLOOKUP(P20,STATS!$B$2:$DF$52,109,0)</f>
        <v>0</v>
      </c>
      <c r="Z20" s="39" t="n">
        <f aca="false">SUM(W20:Y20)+T20/1000+(100-O20)/1000000000</f>
        <v>8.2E-008</v>
      </c>
      <c r="AA20" s="37"/>
      <c r="AG20" s="31" t="n">
        <f aca="false">E20/$AF$3</f>
        <v>0</v>
      </c>
      <c r="AH20" s="31" t="e">
        <f aca="true">E20+AH$2*20*D20*(($AC$3-TODAY())/7)</f>
        <v>#VALUE!</v>
      </c>
      <c r="AJ20" s="1" t="n">
        <v>18</v>
      </c>
      <c r="AK20" s="1" t="n">
        <f aca="false">AM20-AN20</f>
        <v>0</v>
      </c>
      <c r="AL20" s="1" t="n">
        <v>18</v>
      </c>
    </row>
    <row r="21" customFormat="false" ht="12.75" hidden="false" customHeight="false" outlineLevel="0" collapsed="false">
      <c r="A21" s="45" t="n">
        <v>19</v>
      </c>
      <c r="B21" s="46" t="str">
        <f aca="false">VLOOKUP($A21,$N:$Z,P$1,0)</f>
        <v>Grilovic</v>
      </c>
      <c r="C21" s="45" t="n">
        <f aca="false">VLOOKUP($A21,$N:$Z,Q$1,0)</f>
        <v>0</v>
      </c>
      <c r="D21" s="47" t="str">
        <f aca="false">VLOOKUP($A21,$N:$Z,R$1,0)&amp;"-"&amp;VLOOKUP($A21,$N:$Z,S$1,0)</f>
        <v>0-0</v>
      </c>
      <c r="E21" s="45" t="n">
        <f aca="false">VLOOKUP($A21,$N:$Z,X$1,0)</f>
        <v>0</v>
      </c>
      <c r="F21" s="45" t="n">
        <f aca="false">VLOOKUP($A21,$N:$Z,V$1,0)</f>
        <v>0</v>
      </c>
      <c r="G21" s="45" t="n">
        <f aca="false">VLOOKUP($A21,$N:$Z,W$1,0)</f>
        <v>0</v>
      </c>
      <c r="H21" s="45" t="n">
        <f aca="false">VLOOKUP($A21,$N:$Z,Y$1,0)</f>
        <v>0</v>
      </c>
      <c r="I21" s="48" t="n">
        <f aca="false">VLOOKUP($A21,$N:$Z,13,0)</f>
        <v>8.1E-008</v>
      </c>
      <c r="J21" s="49"/>
      <c r="K21" s="36" t="n">
        <f aca="false">VLOOKUP($A21,$N:$Z,R$1,0)</f>
        <v>0</v>
      </c>
      <c r="L21" s="36" t="n">
        <f aca="false">VLOOKUP($A21,$N:$Z,S$1,0)</f>
        <v>0</v>
      </c>
      <c r="M21" s="37"/>
      <c r="N21" s="37" t="n">
        <f aca="false">RANK(Z21,Z:Z)</f>
        <v>19</v>
      </c>
      <c r="O21" s="36" t="n">
        <v>19</v>
      </c>
      <c r="P21" s="37" t="s">
        <v>20</v>
      </c>
      <c r="Q21" s="37" t="n">
        <f aca="false">COUNTIF(CORRIDA!G:G,CLASSIF!P21)+COUNTIF(CORRIDA!I:I,CLASSIF!P21)</f>
        <v>0</v>
      </c>
      <c r="R21" s="37" t="n">
        <f aca="false">COUNTIF(CORRIDA!G:G,CLASSIF!$P21)</f>
        <v>0</v>
      </c>
      <c r="S21" s="37" t="n">
        <f aca="false">COUNTIF(CORRIDA!I:I,CLASSIF!P21)</f>
        <v>0</v>
      </c>
      <c r="T21" s="38" t="n">
        <f aca="false">IF(Q21=0,0,U21/(Q21*20))</f>
        <v>0</v>
      </c>
      <c r="U21" s="37" t="n">
        <f aca="false">SUMIF(CORRIDA!G:G,CLASSIF!P21,CORRIDA!H:H)+SUMIF(CORRIDA!I:I,CLASSIF!P21,CORRIDA!J:J)</f>
        <v>0</v>
      </c>
      <c r="V21" s="37" t="n">
        <f aca="false">SUMIF(WOs!G:G,CLASSIF!P21,WOs!H:H)+SUMIF(WOs!I:I,CLASSIF!P21,WOs!J:J)</f>
        <v>0</v>
      </c>
      <c r="W21" s="37" t="n">
        <f aca="false">SUMIF(TORNEIO!G:G,CLASSIF!P21,TORNEIO!H:H)+SUMIF(TORNEIO!I:I,CLASSIF!P21,TORNEIO!J:J)+SUMIF(TORNEIO!S:S,CLASSIF!P21,TORNEIO!T:T)</f>
        <v>0</v>
      </c>
      <c r="X21" s="37" t="n">
        <f aca="false">SUM(U21:V21)</f>
        <v>0</v>
      </c>
      <c r="Y21" s="37" t="n">
        <f aca="false">VLOOKUP(P21,STATS!$B$2:$DF$52,109,0)</f>
        <v>0</v>
      </c>
      <c r="Z21" s="39" t="n">
        <f aca="false">SUM(W21:Y21)+T21/1000+(100-O21)/1000000000</f>
        <v>8.1E-008</v>
      </c>
      <c r="AA21" s="37"/>
      <c r="AG21" s="31" t="n">
        <f aca="false">E21/$AF$3</f>
        <v>0</v>
      </c>
      <c r="AH21" s="31" t="e">
        <f aca="true">E21+AH$2*20*D21*(($AC$3-TODAY())/7)</f>
        <v>#VALUE!</v>
      </c>
      <c r="AJ21" s="1" t="n">
        <v>19</v>
      </c>
      <c r="AK21" s="1" t="n">
        <f aca="false">AM21-AN21</f>
        <v>0</v>
      </c>
      <c r="AL21" s="1" t="n">
        <v>19</v>
      </c>
    </row>
    <row r="22" customFormat="false" ht="12.75" hidden="false" customHeight="false" outlineLevel="0" collapsed="false">
      <c r="A22" s="45" t="n">
        <v>20</v>
      </c>
      <c r="B22" s="46" t="str">
        <f aca="false">VLOOKUP($A22,$N:$Z,P$1,0)</f>
        <v>Guedes</v>
      </c>
      <c r="C22" s="45" t="n">
        <f aca="false">VLOOKUP($A22,$N:$Z,Q$1,0)</f>
        <v>0</v>
      </c>
      <c r="D22" s="47" t="str">
        <f aca="false">VLOOKUP($A22,$N:$Z,R$1,0)&amp;"-"&amp;VLOOKUP($A22,$N:$Z,S$1,0)</f>
        <v>0-0</v>
      </c>
      <c r="E22" s="45" t="n">
        <f aca="false">VLOOKUP($A22,$N:$Z,X$1,0)</f>
        <v>0</v>
      </c>
      <c r="F22" s="45" t="n">
        <f aca="false">VLOOKUP($A22,$N:$Z,V$1,0)</f>
        <v>0</v>
      </c>
      <c r="G22" s="45" t="n">
        <f aca="false">VLOOKUP($A22,$N:$Z,W$1,0)</f>
        <v>0</v>
      </c>
      <c r="H22" s="45" t="n">
        <f aca="false">VLOOKUP($A22,$N:$Z,Y$1,0)</f>
        <v>0</v>
      </c>
      <c r="I22" s="48" t="n">
        <f aca="false">VLOOKUP($A22,$N:$Z,13,0)</f>
        <v>8E-008</v>
      </c>
      <c r="J22" s="49"/>
      <c r="K22" s="36" t="n">
        <f aca="false">VLOOKUP($A22,$N:$Z,R$1,0)</f>
        <v>0</v>
      </c>
      <c r="L22" s="36" t="n">
        <f aca="false">VLOOKUP($A22,$N:$Z,S$1,0)</f>
        <v>0</v>
      </c>
      <c r="M22" s="37"/>
      <c r="N22" s="37" t="n">
        <f aca="false">RANK(Z22,Z:Z)</f>
        <v>20</v>
      </c>
      <c r="O22" s="36" t="n">
        <v>20</v>
      </c>
      <c r="P22" s="37" t="s">
        <v>21</v>
      </c>
      <c r="Q22" s="37" t="n">
        <f aca="false">COUNTIF(CORRIDA!G:G,CLASSIF!P22)+COUNTIF(CORRIDA!I:I,CLASSIF!P22)</f>
        <v>0</v>
      </c>
      <c r="R22" s="37" t="n">
        <f aca="false">COUNTIF(CORRIDA!G:G,CLASSIF!$P22)</f>
        <v>0</v>
      </c>
      <c r="S22" s="37" t="n">
        <f aca="false">COUNTIF(CORRIDA!I:I,CLASSIF!P22)</f>
        <v>0</v>
      </c>
      <c r="T22" s="38" t="n">
        <f aca="false">IF(Q22=0,0,U22/(Q22*20))</f>
        <v>0</v>
      </c>
      <c r="U22" s="37" t="n">
        <f aca="false">SUMIF(CORRIDA!G:G,CLASSIF!P22,CORRIDA!H:H)+SUMIF(CORRIDA!I:I,CLASSIF!P22,CORRIDA!J:J)</f>
        <v>0</v>
      </c>
      <c r="V22" s="37" t="n">
        <f aca="false">SUMIF(WOs!G:G,CLASSIF!P22,WOs!H:H)+SUMIF(WOs!I:I,CLASSIF!P22,WOs!J:J)</f>
        <v>0</v>
      </c>
      <c r="W22" s="37" t="n">
        <f aca="false">SUMIF(TORNEIO!G:G,CLASSIF!P22,TORNEIO!H:H)+SUMIF(TORNEIO!I:I,CLASSIF!P22,TORNEIO!J:J)+SUMIF(TORNEIO!S:S,CLASSIF!P22,TORNEIO!T:T)</f>
        <v>0</v>
      </c>
      <c r="X22" s="37" t="n">
        <f aca="false">SUM(U22:V22)</f>
        <v>0</v>
      </c>
      <c r="Y22" s="37" t="n">
        <f aca="false">VLOOKUP(P22,STATS!$B$2:$DF$52,109,0)</f>
        <v>0</v>
      </c>
      <c r="Z22" s="39" t="n">
        <f aca="false">SUM(W22:Y22)+T22/1000+(100-O22)/1000000000</f>
        <v>8E-008</v>
      </c>
      <c r="AA22" s="37"/>
      <c r="AG22" s="31" t="n">
        <f aca="false">E22/$AF$3</f>
        <v>0</v>
      </c>
      <c r="AH22" s="31" t="e">
        <f aca="true">E22+AH$2*20*D22*(($AC$3-TODAY())/7)</f>
        <v>#VALUE!</v>
      </c>
      <c r="AJ22" s="1" t="n">
        <v>20</v>
      </c>
      <c r="AK22" s="1" t="n">
        <f aca="false">AM22-AN22</f>
        <v>0</v>
      </c>
      <c r="AL22" s="1" t="n">
        <v>20</v>
      </c>
    </row>
    <row r="23" customFormat="false" ht="12.75" hidden="false" customHeight="false" outlineLevel="0" collapsed="false">
      <c r="A23" s="45" t="n">
        <v>21</v>
      </c>
      <c r="B23" s="46" t="str">
        <f aca="false">VLOOKUP($A23,$N:$Z,P$1,0)</f>
        <v>Gus</v>
      </c>
      <c r="C23" s="45" t="n">
        <f aca="false">VLOOKUP($A23,$N:$Z,Q$1,0)</f>
        <v>0</v>
      </c>
      <c r="D23" s="47" t="str">
        <f aca="false">VLOOKUP($A23,$N:$Z,R$1,0)&amp;"-"&amp;VLOOKUP($A23,$N:$Z,S$1,0)</f>
        <v>0-0</v>
      </c>
      <c r="E23" s="45" t="n">
        <f aca="false">VLOOKUP($A23,$N:$Z,X$1,0)</f>
        <v>0</v>
      </c>
      <c r="F23" s="45" t="n">
        <f aca="false">VLOOKUP($A23,$N:$Z,V$1,0)</f>
        <v>0</v>
      </c>
      <c r="G23" s="45" t="n">
        <f aca="false">VLOOKUP($A23,$N:$Z,W$1,0)</f>
        <v>0</v>
      </c>
      <c r="H23" s="45" t="n">
        <f aca="false">VLOOKUP($A23,$N:$Z,Y$1,0)</f>
        <v>0</v>
      </c>
      <c r="I23" s="48" t="n">
        <f aca="false">VLOOKUP($A23,$N:$Z,13,0)</f>
        <v>7.9E-008</v>
      </c>
      <c r="J23" s="49"/>
      <c r="K23" s="36" t="n">
        <f aca="false">VLOOKUP($A23,$N:$Z,R$1,0)</f>
        <v>0</v>
      </c>
      <c r="L23" s="36" t="n">
        <f aca="false">VLOOKUP($A23,$N:$Z,S$1,0)</f>
        <v>0</v>
      </c>
      <c r="M23" s="37"/>
      <c r="N23" s="37" t="n">
        <f aca="false">RANK(Z23,Z:Z)</f>
        <v>21</v>
      </c>
      <c r="O23" s="36" t="n">
        <v>21</v>
      </c>
      <c r="P23" s="37" t="s">
        <v>22</v>
      </c>
      <c r="Q23" s="37" t="n">
        <f aca="false">COUNTIF(CORRIDA!G:G,CLASSIF!P23)+COUNTIF(CORRIDA!I:I,CLASSIF!P23)</f>
        <v>0</v>
      </c>
      <c r="R23" s="37" t="n">
        <f aca="false">COUNTIF(CORRIDA!G:G,CLASSIF!$P23)</f>
        <v>0</v>
      </c>
      <c r="S23" s="37" t="n">
        <f aca="false">COUNTIF(CORRIDA!I:I,CLASSIF!P23)</f>
        <v>0</v>
      </c>
      <c r="T23" s="38" t="n">
        <f aca="false">IF(Q23=0,0,U23/(Q23*20))</f>
        <v>0</v>
      </c>
      <c r="U23" s="37" t="n">
        <f aca="false">SUMIF(CORRIDA!G:G,CLASSIF!P23,CORRIDA!H:H)+SUMIF(CORRIDA!I:I,CLASSIF!P23,CORRIDA!J:J)</f>
        <v>0</v>
      </c>
      <c r="V23" s="37" t="n">
        <f aca="false">SUMIF(WOs!G:G,CLASSIF!P23,WOs!H:H)+SUMIF(WOs!I:I,CLASSIF!P23,WOs!J:J)</f>
        <v>0</v>
      </c>
      <c r="W23" s="37" t="n">
        <f aca="false">SUMIF(TORNEIO!G:G,CLASSIF!P23,TORNEIO!H:H)+SUMIF(TORNEIO!I:I,CLASSIF!P23,TORNEIO!J:J)+SUMIF(TORNEIO!S:S,CLASSIF!P23,TORNEIO!T:T)</f>
        <v>0</v>
      </c>
      <c r="X23" s="37" t="n">
        <f aca="false">SUM(U23:V23)</f>
        <v>0</v>
      </c>
      <c r="Y23" s="37" t="n">
        <f aca="false">VLOOKUP(P23,STATS!$B$2:$DF$52,109,0)</f>
        <v>0</v>
      </c>
      <c r="Z23" s="39" t="n">
        <f aca="false">SUM(W23:Y23)+T23/1000+(100-O23)/1000000000</f>
        <v>7.9E-008</v>
      </c>
      <c r="AA23" s="37"/>
      <c r="AG23" s="31" t="n">
        <f aca="false">E23/$AF$3</f>
        <v>0</v>
      </c>
      <c r="AH23" s="31" t="e">
        <f aca="true">E23+AH$2*20*D23*(($AC$3-TODAY())/7)</f>
        <v>#VALUE!</v>
      </c>
      <c r="AJ23" s="1" t="n">
        <v>21</v>
      </c>
      <c r="AK23" s="1" t="n">
        <f aca="false">AM23-AN23</f>
        <v>0</v>
      </c>
      <c r="AL23" s="1" t="n">
        <v>21</v>
      </c>
    </row>
    <row r="24" customFormat="false" ht="12.75" hidden="false" customHeight="false" outlineLevel="0" collapsed="false">
      <c r="A24" s="45" t="n">
        <v>22</v>
      </c>
      <c r="B24" s="46" t="str">
        <f aca="false">VLOOKUP($A24,$N:$Z,P$1,0)</f>
        <v>Ivan</v>
      </c>
      <c r="C24" s="45" t="n">
        <f aca="false">VLOOKUP($A24,$N:$Z,Q$1,0)</f>
        <v>0</v>
      </c>
      <c r="D24" s="47" t="str">
        <f aca="false">VLOOKUP($A24,$N:$Z,R$1,0)&amp;"-"&amp;VLOOKUP($A24,$N:$Z,S$1,0)</f>
        <v>0-0</v>
      </c>
      <c r="E24" s="45" t="n">
        <f aca="false">VLOOKUP($A24,$N:$Z,X$1,0)</f>
        <v>0</v>
      </c>
      <c r="F24" s="45" t="n">
        <f aca="false">VLOOKUP($A24,$N:$Z,V$1,0)</f>
        <v>0</v>
      </c>
      <c r="G24" s="45" t="n">
        <f aca="false">VLOOKUP($A24,$N:$Z,W$1,0)</f>
        <v>0</v>
      </c>
      <c r="H24" s="45" t="n">
        <f aca="false">VLOOKUP($A24,$N:$Z,Y$1,0)</f>
        <v>0</v>
      </c>
      <c r="I24" s="48" t="n">
        <f aca="false">VLOOKUP($A24,$N:$Z,13,0)</f>
        <v>7.8E-008</v>
      </c>
      <c r="J24" s="49"/>
      <c r="K24" s="36" t="n">
        <f aca="false">VLOOKUP($A24,$N:$Z,R$1,0)</f>
        <v>0</v>
      </c>
      <c r="L24" s="36" t="n">
        <f aca="false">VLOOKUP($A24,$N:$Z,S$1,0)</f>
        <v>0</v>
      </c>
      <c r="M24" s="37"/>
      <c r="N24" s="37" t="n">
        <f aca="false">RANK(Z24,Z:Z)</f>
        <v>22</v>
      </c>
      <c r="O24" s="36" t="n">
        <v>22</v>
      </c>
      <c r="P24" s="37" t="s">
        <v>23</v>
      </c>
      <c r="Q24" s="37" t="n">
        <f aca="false">COUNTIF(CORRIDA!G:G,CLASSIF!P24)+COUNTIF(CORRIDA!I:I,CLASSIF!P24)</f>
        <v>0</v>
      </c>
      <c r="R24" s="37" t="n">
        <f aca="false">COUNTIF(CORRIDA!G:G,CLASSIF!$P24)</f>
        <v>0</v>
      </c>
      <c r="S24" s="37" t="n">
        <f aca="false">COUNTIF(CORRIDA!I:I,CLASSIF!P24)</f>
        <v>0</v>
      </c>
      <c r="T24" s="38" t="n">
        <f aca="false">IF(Q24=0,0,U24/(Q24*20))</f>
        <v>0</v>
      </c>
      <c r="U24" s="37" t="n">
        <f aca="false">SUMIF(CORRIDA!G:G,CLASSIF!P24,CORRIDA!H:H)+SUMIF(CORRIDA!I:I,CLASSIF!P24,CORRIDA!J:J)</f>
        <v>0</v>
      </c>
      <c r="V24" s="37" t="n">
        <f aca="false">SUMIF(WOs!G:G,CLASSIF!P24,WOs!H:H)+SUMIF(WOs!I:I,CLASSIF!P24,WOs!J:J)</f>
        <v>0</v>
      </c>
      <c r="W24" s="37" t="n">
        <f aca="false">SUMIF(TORNEIO!G:G,CLASSIF!P24,TORNEIO!H:H)+SUMIF(TORNEIO!I:I,CLASSIF!P24,TORNEIO!J:J)+SUMIF(TORNEIO!S:S,CLASSIF!P24,TORNEIO!T:T)</f>
        <v>0</v>
      </c>
      <c r="X24" s="37" t="n">
        <f aca="false">SUM(U24:V24)</f>
        <v>0</v>
      </c>
      <c r="Y24" s="37" t="n">
        <f aca="false">VLOOKUP(P24,STATS!$B$2:$DF$52,109,0)</f>
        <v>0</v>
      </c>
      <c r="Z24" s="39" t="n">
        <f aca="false">SUM(W24:Y24)+T24/1000+(100-O24)/1000000000</f>
        <v>7.8E-008</v>
      </c>
      <c r="AA24" s="37"/>
      <c r="AG24" s="31" t="n">
        <f aca="false">E24/$AF$3</f>
        <v>0</v>
      </c>
      <c r="AH24" s="31" t="e">
        <f aca="true">E24+AH$2*20*D24*(($AC$3-TODAY())/7)</f>
        <v>#VALUE!</v>
      </c>
      <c r="AJ24" s="1" t="n">
        <v>22</v>
      </c>
      <c r="AK24" s="1" t="n">
        <f aca="false">AM24-AN24</f>
        <v>0</v>
      </c>
      <c r="AL24" s="1" t="n">
        <v>22</v>
      </c>
    </row>
    <row r="25" customFormat="false" ht="12.75" hidden="false" customHeight="false" outlineLevel="0" collapsed="false">
      <c r="A25" s="45" t="n">
        <v>23</v>
      </c>
      <c r="B25" s="46" t="str">
        <f aca="false">VLOOKUP($A25,$N:$Z,P$1,0)</f>
        <v>Juan</v>
      </c>
      <c r="C25" s="45" t="n">
        <f aca="false">VLOOKUP($A25,$N:$Z,Q$1,0)</f>
        <v>0</v>
      </c>
      <c r="D25" s="47" t="str">
        <f aca="false">VLOOKUP($A25,$N:$Z,R$1,0)&amp;"-"&amp;VLOOKUP($A25,$N:$Z,S$1,0)</f>
        <v>0-0</v>
      </c>
      <c r="E25" s="45" t="n">
        <f aca="false">VLOOKUP($A25,$N:$Z,X$1,0)</f>
        <v>0</v>
      </c>
      <c r="F25" s="45" t="n">
        <f aca="false">VLOOKUP($A25,$N:$Z,V$1,0)</f>
        <v>0</v>
      </c>
      <c r="G25" s="45" t="n">
        <f aca="false">VLOOKUP($A25,$N:$Z,W$1,0)</f>
        <v>0</v>
      </c>
      <c r="H25" s="45" t="n">
        <f aca="false">VLOOKUP($A25,$N:$Z,Y$1,0)</f>
        <v>0</v>
      </c>
      <c r="I25" s="48" t="n">
        <f aca="false">VLOOKUP($A25,$N:$Z,13,0)</f>
        <v>7.7E-008</v>
      </c>
      <c r="J25" s="49"/>
      <c r="K25" s="36" t="n">
        <f aca="false">VLOOKUP($A25,$N:$Z,R$1,0)</f>
        <v>0</v>
      </c>
      <c r="L25" s="36" t="n">
        <f aca="false">VLOOKUP($A25,$N:$Z,S$1,0)</f>
        <v>0</v>
      </c>
      <c r="M25" s="37"/>
      <c r="N25" s="37" t="n">
        <f aca="false">RANK(Z25,Z:Z)</f>
        <v>23</v>
      </c>
      <c r="O25" s="36" t="n">
        <v>23</v>
      </c>
      <c r="P25" s="37" t="s">
        <v>24</v>
      </c>
      <c r="Q25" s="37" t="n">
        <f aca="false">COUNTIF(CORRIDA!G:G,CLASSIF!P25)+COUNTIF(CORRIDA!I:I,CLASSIF!P25)</f>
        <v>0</v>
      </c>
      <c r="R25" s="37" t="n">
        <f aca="false">COUNTIF(CORRIDA!G:G,CLASSIF!$P25)</f>
        <v>0</v>
      </c>
      <c r="S25" s="37" t="n">
        <f aca="false">COUNTIF(CORRIDA!I:I,CLASSIF!P25)</f>
        <v>0</v>
      </c>
      <c r="T25" s="38" t="n">
        <f aca="false">IF(Q25=0,0,U25/(Q25*20))</f>
        <v>0</v>
      </c>
      <c r="U25" s="37" t="n">
        <f aca="false">SUMIF(CORRIDA!G:G,CLASSIF!P25,CORRIDA!H:H)+SUMIF(CORRIDA!I:I,CLASSIF!P25,CORRIDA!J:J)</f>
        <v>0</v>
      </c>
      <c r="V25" s="37" t="n">
        <f aca="false">SUMIF(WOs!G:G,CLASSIF!P25,WOs!H:H)+SUMIF(WOs!I:I,CLASSIF!P25,WOs!J:J)</f>
        <v>0</v>
      </c>
      <c r="W25" s="37" t="n">
        <f aca="false">SUMIF(TORNEIO!G:G,CLASSIF!P25,TORNEIO!H:H)+SUMIF(TORNEIO!I:I,CLASSIF!P25,TORNEIO!J:J)+SUMIF(TORNEIO!S:S,CLASSIF!P25,TORNEIO!T:T)</f>
        <v>0</v>
      </c>
      <c r="X25" s="37" t="n">
        <f aca="false">SUM(U25:V25)</f>
        <v>0</v>
      </c>
      <c r="Y25" s="37" t="n">
        <f aca="false">VLOOKUP(P25,STATS!$B$2:$DF$52,109,0)</f>
        <v>0</v>
      </c>
      <c r="Z25" s="39" t="n">
        <f aca="false">SUM(W25:Y25)+T25/1000+(100-O25)/1000000000</f>
        <v>7.7E-008</v>
      </c>
      <c r="AA25" s="37"/>
      <c r="AG25" s="31" t="n">
        <f aca="false">E25/$AF$3</f>
        <v>0</v>
      </c>
      <c r="AH25" s="31" t="e">
        <f aca="true">E25+AH$2*20*D25*(($AC$3-TODAY())/7)</f>
        <v>#VALUE!</v>
      </c>
      <c r="AJ25" s="1" t="n">
        <v>23</v>
      </c>
      <c r="AK25" s="1" t="n">
        <f aca="false">AM25-AN25</f>
        <v>0</v>
      </c>
      <c r="AL25" s="1" t="n">
        <v>23</v>
      </c>
    </row>
    <row r="26" customFormat="false" ht="12.75" hidden="false" customHeight="false" outlineLevel="0" collapsed="false">
      <c r="A26" s="45" t="n">
        <v>24</v>
      </c>
      <c r="B26" s="46" t="str">
        <f aca="false">VLOOKUP($A26,$N:$Z,P$1,0)</f>
        <v>Luis Carlos</v>
      </c>
      <c r="C26" s="45" t="n">
        <f aca="false">VLOOKUP($A26,$N:$Z,Q$1,0)</f>
        <v>0</v>
      </c>
      <c r="D26" s="47" t="str">
        <f aca="false">VLOOKUP($A26,$N:$Z,R$1,0)&amp;"-"&amp;VLOOKUP($A26,$N:$Z,S$1,0)</f>
        <v>0-0</v>
      </c>
      <c r="E26" s="45" t="n">
        <f aca="false">VLOOKUP($A26,$N:$Z,X$1,0)</f>
        <v>0</v>
      </c>
      <c r="F26" s="45" t="n">
        <f aca="false">VLOOKUP($A26,$N:$Z,V$1,0)</f>
        <v>0</v>
      </c>
      <c r="G26" s="45" t="n">
        <f aca="false">VLOOKUP($A26,$N:$Z,W$1,0)</f>
        <v>0</v>
      </c>
      <c r="H26" s="45" t="n">
        <f aca="false">VLOOKUP($A26,$N:$Z,Y$1,0)</f>
        <v>0</v>
      </c>
      <c r="I26" s="48" t="n">
        <f aca="false">VLOOKUP($A26,$N:$Z,13,0)</f>
        <v>7.6E-008</v>
      </c>
      <c r="J26" s="49"/>
      <c r="K26" s="36" t="n">
        <f aca="false">VLOOKUP($A26,$N:$Z,R$1,0)</f>
        <v>0</v>
      </c>
      <c r="L26" s="36" t="n">
        <f aca="false">VLOOKUP($A26,$N:$Z,S$1,0)</f>
        <v>0</v>
      </c>
      <c r="M26" s="37"/>
      <c r="N26" s="37" t="n">
        <f aca="false">RANK(Z26,Z:Z)</f>
        <v>24</v>
      </c>
      <c r="O26" s="36" t="n">
        <v>24</v>
      </c>
      <c r="P26" s="37" t="s">
        <v>25</v>
      </c>
      <c r="Q26" s="37" t="n">
        <f aca="false">COUNTIF(CORRIDA!G:G,CLASSIF!P26)+COUNTIF(CORRIDA!I:I,CLASSIF!P26)</f>
        <v>0</v>
      </c>
      <c r="R26" s="37" t="n">
        <f aca="false">COUNTIF(CORRIDA!G:G,CLASSIF!$P26)</f>
        <v>0</v>
      </c>
      <c r="S26" s="37" t="n">
        <f aca="false">COUNTIF(CORRIDA!I:I,CLASSIF!P26)</f>
        <v>0</v>
      </c>
      <c r="T26" s="38" t="n">
        <f aca="false">IF(Q26=0,0,U26/(Q26*20))</f>
        <v>0</v>
      </c>
      <c r="U26" s="37" t="n">
        <f aca="false">SUMIF(CORRIDA!G:G,CLASSIF!P26,CORRIDA!H:H)+SUMIF(CORRIDA!I:I,CLASSIF!P26,CORRIDA!J:J)</f>
        <v>0</v>
      </c>
      <c r="V26" s="37" t="n">
        <f aca="false">SUMIF(WOs!G:G,CLASSIF!P26,WOs!H:H)+SUMIF(WOs!I:I,CLASSIF!P26,WOs!J:J)</f>
        <v>0</v>
      </c>
      <c r="W26" s="37" t="n">
        <f aca="false">SUMIF(TORNEIO!G:G,CLASSIF!P26,TORNEIO!H:H)+SUMIF(TORNEIO!I:I,CLASSIF!P26,TORNEIO!J:J)+SUMIF(TORNEIO!S:S,CLASSIF!P26,TORNEIO!T:T)</f>
        <v>0</v>
      </c>
      <c r="X26" s="37" t="n">
        <f aca="false">SUM(U26:V26)</f>
        <v>0</v>
      </c>
      <c r="Y26" s="37" t="n">
        <f aca="false">VLOOKUP(P26,STATS!$B$2:$DF$52,109,0)</f>
        <v>0</v>
      </c>
      <c r="Z26" s="39" t="n">
        <f aca="false">SUM(W26:Y26)+T26/1000+(100-O26)/1000000000</f>
        <v>7.6E-008</v>
      </c>
      <c r="AA26" s="37"/>
      <c r="AG26" s="31" t="n">
        <f aca="false">E26/$AF$3</f>
        <v>0</v>
      </c>
      <c r="AH26" s="31" t="e">
        <f aca="true">E26+AH$2*20*D26*(($AC$3-TODAY())/7)</f>
        <v>#VALUE!</v>
      </c>
      <c r="AJ26" s="1"/>
      <c r="AL26" s="1"/>
    </row>
    <row r="27" customFormat="false" ht="12.75" hidden="false" customHeight="false" outlineLevel="0" collapsed="false">
      <c r="A27" s="50" t="n">
        <v>25</v>
      </c>
      <c r="B27" s="51" t="str">
        <f aca="false">VLOOKUP($A27,$N:$Z,P$1,0)</f>
        <v>Luiz Henrique</v>
      </c>
      <c r="C27" s="50" t="n">
        <f aca="false">VLOOKUP($A27,$N:$Z,Q$1,0)</f>
        <v>0</v>
      </c>
      <c r="D27" s="52" t="str">
        <f aca="false">VLOOKUP($A27,$N:$Z,R$1,0)&amp;"-"&amp;VLOOKUP($A27,$N:$Z,S$1,0)</f>
        <v>0-0</v>
      </c>
      <c r="E27" s="50" t="n">
        <f aca="false">VLOOKUP($A27,$N:$Z,X$1,0)</f>
        <v>0</v>
      </c>
      <c r="F27" s="50" t="n">
        <f aca="false">VLOOKUP($A27,$N:$Z,V$1,0)</f>
        <v>0</v>
      </c>
      <c r="G27" s="50" t="n">
        <f aca="false">VLOOKUP($A27,$N:$Z,W$1,0)</f>
        <v>0</v>
      </c>
      <c r="H27" s="50" t="n">
        <f aca="false">VLOOKUP($A27,$N:$Z,Y$1,0)</f>
        <v>0</v>
      </c>
      <c r="I27" s="53" t="n">
        <f aca="false">VLOOKUP($A27,$N:$Z,13,0)</f>
        <v>7.5E-008</v>
      </c>
      <c r="J27" s="54"/>
      <c r="K27" s="36" t="n">
        <f aca="false">VLOOKUP($A27,$N:$Z,R$1,0)</f>
        <v>0</v>
      </c>
      <c r="L27" s="36" t="n">
        <f aca="false">VLOOKUP($A27,$N:$Z,S$1,0)</f>
        <v>0</v>
      </c>
      <c r="M27" s="37"/>
      <c r="N27" s="37" t="n">
        <f aca="false">RANK(Z27,Z:Z)</f>
        <v>25</v>
      </c>
      <c r="O27" s="36" t="n">
        <v>25</v>
      </c>
      <c r="P27" s="37" t="s">
        <v>26</v>
      </c>
      <c r="Q27" s="37" t="n">
        <f aca="false">COUNTIF(CORRIDA!G:G,CLASSIF!P27)+COUNTIF(CORRIDA!I:I,CLASSIF!P27)</f>
        <v>0</v>
      </c>
      <c r="R27" s="37" t="n">
        <f aca="false">COUNTIF(CORRIDA!G:G,CLASSIF!$P27)</f>
        <v>0</v>
      </c>
      <c r="S27" s="37" t="n">
        <f aca="false">COUNTIF(CORRIDA!I:I,CLASSIF!P27)</f>
        <v>0</v>
      </c>
      <c r="T27" s="38" t="n">
        <f aca="false">IF(Q27=0,0,U27/(Q27*20))</f>
        <v>0</v>
      </c>
      <c r="U27" s="37" t="n">
        <f aca="false">SUMIF(CORRIDA!G:G,CLASSIF!P27,CORRIDA!H:H)+SUMIF(CORRIDA!I:I,CLASSIF!P27,CORRIDA!J:J)</f>
        <v>0</v>
      </c>
      <c r="V27" s="37" t="n">
        <f aca="false">SUMIF(WOs!G:G,CLASSIF!P27,WOs!H:H)+SUMIF(WOs!I:I,CLASSIF!P27,WOs!J:J)</f>
        <v>0</v>
      </c>
      <c r="W27" s="37" t="n">
        <f aca="false">SUMIF(TORNEIO!G:G,CLASSIF!P27,TORNEIO!H:H)+SUMIF(TORNEIO!I:I,CLASSIF!P27,TORNEIO!J:J)+SUMIF(TORNEIO!S:S,CLASSIF!P27,TORNEIO!T:T)</f>
        <v>0</v>
      </c>
      <c r="X27" s="37" t="n">
        <f aca="false">SUM(U27:V27)</f>
        <v>0</v>
      </c>
      <c r="Y27" s="37" t="n">
        <f aca="false">VLOOKUP(P27,STATS!$B$2:$DF$52,109,0)</f>
        <v>0</v>
      </c>
      <c r="Z27" s="39" t="n">
        <f aca="false">SUM(W27:Y27)+T27/1000+(100-O27)/1000000000</f>
        <v>7.5E-008</v>
      </c>
      <c r="AA27" s="37"/>
      <c r="AG27" s="31" t="n">
        <f aca="false">E27/$AF$3</f>
        <v>0</v>
      </c>
      <c r="AH27" s="31" t="e">
        <f aca="true">E27+AH$2*20*D27*(($AC$3-TODAY())/7)</f>
        <v>#VALUE!</v>
      </c>
      <c r="AJ27" s="1"/>
      <c r="AL27" s="1"/>
    </row>
    <row r="28" customFormat="false" ht="12.75" hidden="false" customHeight="false" outlineLevel="0" collapsed="false">
      <c r="A28" s="50" t="n">
        <v>26</v>
      </c>
      <c r="B28" s="51" t="str">
        <f aca="false">VLOOKUP($A28,$N:$Z,P$1,0)</f>
        <v>Magritto</v>
      </c>
      <c r="C28" s="50" t="n">
        <f aca="false">VLOOKUP($A28,$N:$Z,Q$1,0)</f>
        <v>0</v>
      </c>
      <c r="D28" s="52" t="str">
        <f aca="false">VLOOKUP($A28,$N:$Z,R$1,0)&amp;"-"&amp;VLOOKUP($A28,$N:$Z,S$1,0)</f>
        <v>0-0</v>
      </c>
      <c r="E28" s="50" t="n">
        <f aca="false">VLOOKUP($A28,$N:$Z,X$1,0)</f>
        <v>0</v>
      </c>
      <c r="F28" s="50" t="n">
        <f aca="false">VLOOKUP($A28,$N:$Z,V$1,0)</f>
        <v>0</v>
      </c>
      <c r="G28" s="50" t="n">
        <f aca="false">VLOOKUP($A28,$N:$Z,W$1,0)</f>
        <v>0</v>
      </c>
      <c r="H28" s="50" t="n">
        <f aca="false">VLOOKUP($A28,$N:$Z,Y$1,0)</f>
        <v>0</v>
      </c>
      <c r="I28" s="53" t="n">
        <f aca="false">VLOOKUP($A28,$N:$Z,13,0)</f>
        <v>7.4E-008</v>
      </c>
      <c r="J28" s="54"/>
      <c r="K28" s="36" t="n">
        <f aca="false">VLOOKUP($A28,$N:$Z,R$1,0)</f>
        <v>0</v>
      </c>
      <c r="L28" s="36" t="n">
        <f aca="false">VLOOKUP($A28,$N:$Z,S$1,0)</f>
        <v>0</v>
      </c>
      <c r="M28" s="37"/>
      <c r="N28" s="37" t="n">
        <f aca="false">RANK(Z28,Z:Z)</f>
        <v>26</v>
      </c>
      <c r="O28" s="36" t="n">
        <v>26</v>
      </c>
      <c r="P28" s="37" t="s">
        <v>27</v>
      </c>
      <c r="Q28" s="37" t="n">
        <f aca="false">COUNTIF(CORRIDA!G:G,CLASSIF!P28)+COUNTIF(CORRIDA!I:I,CLASSIF!P28)</f>
        <v>0</v>
      </c>
      <c r="R28" s="37" t="n">
        <f aca="false">COUNTIF(CORRIDA!G:G,CLASSIF!$P28)</f>
        <v>0</v>
      </c>
      <c r="S28" s="37" t="n">
        <f aca="false">COUNTIF(CORRIDA!I:I,CLASSIF!P28)</f>
        <v>0</v>
      </c>
      <c r="T28" s="38" t="n">
        <f aca="false">IF(Q28=0,0,U28/(Q28*20))</f>
        <v>0</v>
      </c>
      <c r="U28" s="37" t="n">
        <f aca="false">SUMIF(CORRIDA!G:G,CLASSIF!P28,CORRIDA!H:H)+SUMIF(CORRIDA!I:I,CLASSIF!P28,CORRIDA!J:J)</f>
        <v>0</v>
      </c>
      <c r="V28" s="37" t="n">
        <f aca="false">SUMIF(WOs!G:G,CLASSIF!P28,WOs!H:H)+SUMIF(WOs!I:I,CLASSIF!P28,WOs!J:J)</f>
        <v>0</v>
      </c>
      <c r="W28" s="37" t="n">
        <f aca="false">SUMIF(TORNEIO!G:G,CLASSIF!P28,TORNEIO!H:H)+SUMIF(TORNEIO!I:I,CLASSIF!P28,TORNEIO!J:J)+SUMIF(TORNEIO!S:S,CLASSIF!P28,TORNEIO!T:T)</f>
        <v>0</v>
      </c>
      <c r="X28" s="37" t="n">
        <f aca="false">SUM(U28:V28)</f>
        <v>0</v>
      </c>
      <c r="Y28" s="37" t="n">
        <f aca="false">VLOOKUP(P28,STATS!$B$2:$DF$52,109,0)</f>
        <v>0</v>
      </c>
      <c r="Z28" s="39" t="n">
        <f aca="false">SUM(W28:Y28)+T28/1000+(100-O28)/1000000000</f>
        <v>7.4E-008</v>
      </c>
      <c r="AA28" s="37"/>
      <c r="AG28" s="31" t="n">
        <f aca="false">E28/$AF$3</f>
        <v>0</v>
      </c>
      <c r="AH28" s="31" t="e">
        <f aca="true">E28+AH$2*20*D28*(($AC$3-TODAY())/7)</f>
        <v>#VALUE!</v>
      </c>
      <c r="AJ28" s="1"/>
      <c r="AL28" s="1"/>
    </row>
    <row r="29" customFormat="false" ht="12.75" hidden="false" customHeight="false" outlineLevel="0" collapsed="false">
      <c r="A29" s="50" t="n">
        <v>27</v>
      </c>
      <c r="B29" s="51" t="str">
        <f aca="false">VLOOKUP($A29,$N:$Z,P$1,0)</f>
        <v>Marcelo</v>
      </c>
      <c r="C29" s="50" t="n">
        <f aca="false">VLOOKUP($A29,$N:$Z,Q$1,0)</f>
        <v>0</v>
      </c>
      <c r="D29" s="52" t="str">
        <f aca="false">VLOOKUP($A29,$N:$Z,R$1,0)&amp;"-"&amp;VLOOKUP($A29,$N:$Z,S$1,0)</f>
        <v>0-0</v>
      </c>
      <c r="E29" s="50" t="n">
        <f aca="false">VLOOKUP($A29,$N:$Z,X$1,0)</f>
        <v>0</v>
      </c>
      <c r="F29" s="50" t="n">
        <f aca="false">VLOOKUP($A29,$N:$Z,V$1,0)</f>
        <v>0</v>
      </c>
      <c r="G29" s="50" t="n">
        <f aca="false">VLOOKUP($A29,$N:$Z,W$1,0)</f>
        <v>0</v>
      </c>
      <c r="H29" s="50" t="n">
        <f aca="false">VLOOKUP($A29,$N:$Z,Y$1,0)</f>
        <v>0</v>
      </c>
      <c r="I29" s="53" t="n">
        <f aca="false">VLOOKUP($A29,$N:$Z,13,0)</f>
        <v>7.3E-008</v>
      </c>
      <c r="J29" s="54"/>
      <c r="K29" s="36" t="n">
        <f aca="false">VLOOKUP($A29,$N:$Z,R$1,0)</f>
        <v>0</v>
      </c>
      <c r="L29" s="36" t="n">
        <f aca="false">VLOOKUP($A29,$N:$Z,S$1,0)</f>
        <v>0</v>
      </c>
      <c r="M29" s="37"/>
      <c r="N29" s="37" t="n">
        <f aca="false">RANK(Z29,Z:Z)</f>
        <v>27</v>
      </c>
      <c r="O29" s="36" t="n">
        <v>27</v>
      </c>
      <c r="P29" s="37" t="s">
        <v>28</v>
      </c>
      <c r="Q29" s="37" t="n">
        <f aca="false">COUNTIF(CORRIDA!G:G,CLASSIF!P29)+COUNTIF(CORRIDA!I:I,CLASSIF!P29)</f>
        <v>0</v>
      </c>
      <c r="R29" s="37" t="n">
        <f aca="false">COUNTIF(CORRIDA!G:G,CLASSIF!$P29)</f>
        <v>0</v>
      </c>
      <c r="S29" s="37" t="n">
        <f aca="false">COUNTIF(CORRIDA!I:I,CLASSIF!P29)</f>
        <v>0</v>
      </c>
      <c r="T29" s="38" t="n">
        <f aca="false">IF(Q29=0,0,U29/(Q29*20))</f>
        <v>0</v>
      </c>
      <c r="U29" s="37" t="n">
        <f aca="false">SUMIF(CORRIDA!G:G,CLASSIF!P29,CORRIDA!H:H)+SUMIF(CORRIDA!I:I,CLASSIF!P29,CORRIDA!J:J)</f>
        <v>0</v>
      </c>
      <c r="V29" s="37" t="n">
        <f aca="false">SUMIF(WOs!G:G,CLASSIF!P29,WOs!H:H)+SUMIF(WOs!I:I,CLASSIF!P29,WOs!J:J)</f>
        <v>0</v>
      </c>
      <c r="W29" s="37" t="n">
        <f aca="false">SUMIF(TORNEIO!G:G,CLASSIF!P29,TORNEIO!H:H)+SUMIF(TORNEIO!I:I,CLASSIF!P29,TORNEIO!J:J)+SUMIF(TORNEIO!S:S,CLASSIF!P29,TORNEIO!T:T)</f>
        <v>0</v>
      </c>
      <c r="X29" s="37" t="n">
        <f aca="false">SUM(U29:V29)</f>
        <v>0</v>
      </c>
      <c r="Y29" s="37" t="n">
        <f aca="false">VLOOKUP(P29,STATS!$B$2:$DF$52,109,0)</f>
        <v>0</v>
      </c>
      <c r="Z29" s="39" t="n">
        <f aca="false">SUM(W29:Y29)+T29/1000+(100-O29)/1000000000</f>
        <v>7.3E-008</v>
      </c>
      <c r="AA29" s="37"/>
    </row>
    <row r="30" customFormat="false" ht="12.75" hidden="false" customHeight="false" outlineLevel="0" collapsed="false">
      <c r="A30" s="50" t="n">
        <v>28</v>
      </c>
      <c r="B30" s="51" t="str">
        <f aca="false">VLOOKUP($A30,$N:$Z,P$1,0)</f>
        <v>Odair</v>
      </c>
      <c r="C30" s="50" t="n">
        <f aca="false">VLOOKUP($A30,$N:$Z,Q$1,0)</f>
        <v>0</v>
      </c>
      <c r="D30" s="52" t="str">
        <f aca="false">VLOOKUP($A30,$N:$Z,R$1,0)&amp;"-"&amp;VLOOKUP($A30,$N:$Z,S$1,0)</f>
        <v>0-0</v>
      </c>
      <c r="E30" s="50" t="n">
        <f aca="false">VLOOKUP($A30,$N:$Z,X$1,0)</f>
        <v>0</v>
      </c>
      <c r="F30" s="50" t="n">
        <f aca="false">VLOOKUP($A30,$N:$Z,V$1,0)</f>
        <v>0</v>
      </c>
      <c r="G30" s="50" t="n">
        <f aca="false">VLOOKUP($A30,$N:$Z,W$1,0)</f>
        <v>0</v>
      </c>
      <c r="H30" s="50" t="n">
        <f aca="false">VLOOKUP($A30,$N:$Z,Y$1,0)</f>
        <v>0</v>
      </c>
      <c r="I30" s="53" t="n">
        <f aca="false">VLOOKUP($A30,$N:$Z,13,0)</f>
        <v>7.2E-008</v>
      </c>
      <c r="J30" s="54"/>
      <c r="K30" s="36" t="n">
        <f aca="false">VLOOKUP($A30,$N:$Z,R$1,0)</f>
        <v>0</v>
      </c>
      <c r="L30" s="36" t="n">
        <f aca="false">VLOOKUP($A30,$N:$Z,S$1,0)</f>
        <v>0</v>
      </c>
      <c r="M30" s="37"/>
      <c r="N30" s="37" t="n">
        <f aca="false">RANK(Z30,Z:Z)</f>
        <v>28</v>
      </c>
      <c r="O30" s="36" t="n">
        <v>28</v>
      </c>
      <c r="P30" s="37" t="s">
        <v>29</v>
      </c>
      <c r="Q30" s="37" t="n">
        <f aca="false">COUNTIF(CORRIDA!G:G,CLASSIF!P30)+COUNTIF(CORRIDA!I:I,CLASSIF!P30)</f>
        <v>0</v>
      </c>
      <c r="R30" s="37" t="n">
        <f aca="false">COUNTIF(CORRIDA!G:G,CLASSIF!$P30)</f>
        <v>0</v>
      </c>
      <c r="S30" s="37" t="n">
        <f aca="false">COUNTIF(CORRIDA!I:I,CLASSIF!P30)</f>
        <v>0</v>
      </c>
      <c r="T30" s="38" t="n">
        <f aca="false">IF(Q30=0,0,U30/(Q30*20))</f>
        <v>0</v>
      </c>
      <c r="U30" s="37" t="n">
        <f aca="false">SUMIF(CORRIDA!G:G,CLASSIF!P30,CORRIDA!H:H)+SUMIF(CORRIDA!I:I,CLASSIF!P30,CORRIDA!J:J)</f>
        <v>0</v>
      </c>
      <c r="V30" s="37" t="n">
        <f aca="false">SUMIF(WOs!G:G,CLASSIF!P30,WOs!H:H)+SUMIF(WOs!I:I,CLASSIF!P30,WOs!J:J)</f>
        <v>0</v>
      </c>
      <c r="W30" s="37" t="n">
        <f aca="false">SUMIF(TORNEIO!G:G,CLASSIF!P30,TORNEIO!H:H)+SUMIF(TORNEIO!I:I,CLASSIF!P30,TORNEIO!J:J)+SUMIF(TORNEIO!S:S,CLASSIF!P30,TORNEIO!T:T)</f>
        <v>0</v>
      </c>
      <c r="X30" s="37" t="n">
        <f aca="false">SUM(U30:V30)</f>
        <v>0</v>
      </c>
      <c r="Y30" s="37" t="n">
        <f aca="false">VLOOKUP(P30,STATS!$B$2:$DF$52,109,0)</f>
        <v>0</v>
      </c>
      <c r="Z30" s="39" t="n">
        <f aca="false">SUM(W30:Y30)+T30/1000+(100-O30)/1000000000</f>
        <v>7.2E-008</v>
      </c>
      <c r="AA30" s="37"/>
    </row>
    <row r="31" customFormat="false" ht="12.75" hidden="false" customHeight="false" outlineLevel="0" collapsed="false">
      <c r="A31" s="50" t="n">
        <v>29</v>
      </c>
      <c r="B31" s="51" t="str">
        <f aca="false">VLOOKUP($A31,$N:$Z,P$1,0)</f>
        <v>Oswald</v>
      </c>
      <c r="C31" s="50" t="n">
        <f aca="false">VLOOKUP($A31,$N:$Z,Q$1,0)</f>
        <v>0</v>
      </c>
      <c r="D31" s="52" t="str">
        <f aca="false">VLOOKUP($A31,$N:$Z,R$1,0)&amp;"-"&amp;VLOOKUP($A31,$N:$Z,S$1,0)</f>
        <v>0-0</v>
      </c>
      <c r="E31" s="50" t="n">
        <f aca="false">VLOOKUP($A31,$N:$Z,X$1,0)</f>
        <v>0</v>
      </c>
      <c r="F31" s="50" t="n">
        <f aca="false">VLOOKUP($A31,$N:$Z,V$1,0)</f>
        <v>0</v>
      </c>
      <c r="G31" s="50" t="n">
        <f aca="false">VLOOKUP($A31,$N:$Z,W$1,0)</f>
        <v>0</v>
      </c>
      <c r="H31" s="50" t="n">
        <f aca="false">VLOOKUP($A31,$N:$Z,Y$1,0)</f>
        <v>0</v>
      </c>
      <c r="I31" s="53" t="n">
        <f aca="false">VLOOKUP($A31,$N:$Z,13,0)</f>
        <v>7.1E-008</v>
      </c>
      <c r="J31" s="54"/>
      <c r="K31" s="36" t="n">
        <f aca="false">VLOOKUP($A31,$N:$Z,R$1,0)</f>
        <v>0</v>
      </c>
      <c r="L31" s="36" t="n">
        <f aca="false">VLOOKUP($A31,$N:$Z,S$1,0)</f>
        <v>0</v>
      </c>
      <c r="M31" s="37"/>
      <c r="N31" s="37" t="n">
        <f aca="false">RANK(Z31,Z:Z)</f>
        <v>29</v>
      </c>
      <c r="O31" s="36" t="n">
        <v>29</v>
      </c>
      <c r="P31" s="37" t="s">
        <v>30</v>
      </c>
      <c r="Q31" s="37" t="n">
        <f aca="false">COUNTIF(CORRIDA!G:G,CLASSIF!P31)+COUNTIF(CORRIDA!I:I,CLASSIF!P31)</f>
        <v>0</v>
      </c>
      <c r="R31" s="37" t="n">
        <f aca="false">COUNTIF(CORRIDA!G:G,CLASSIF!$P31)</f>
        <v>0</v>
      </c>
      <c r="S31" s="37" t="n">
        <f aca="false">COUNTIF(CORRIDA!I:I,CLASSIF!P31)</f>
        <v>0</v>
      </c>
      <c r="T31" s="38" t="n">
        <f aca="false">IF(Q31=0,0,U31/(Q31*20))</f>
        <v>0</v>
      </c>
      <c r="U31" s="37" t="n">
        <f aca="false">SUMIF(CORRIDA!G:G,CLASSIF!P31,CORRIDA!H:H)+SUMIF(CORRIDA!I:I,CLASSIF!P31,CORRIDA!J:J)</f>
        <v>0</v>
      </c>
      <c r="V31" s="37" t="n">
        <f aca="false">SUMIF(WOs!G:G,CLASSIF!P31,WOs!H:H)+SUMIF(WOs!I:I,CLASSIF!P31,WOs!J:J)</f>
        <v>0</v>
      </c>
      <c r="W31" s="37" t="n">
        <f aca="false">SUMIF(TORNEIO!G:G,CLASSIF!P31,TORNEIO!H:H)+SUMIF(TORNEIO!I:I,CLASSIF!P31,TORNEIO!J:J)+SUMIF(TORNEIO!S:S,CLASSIF!P31,TORNEIO!T:T)</f>
        <v>0</v>
      </c>
      <c r="X31" s="37" t="n">
        <f aca="false">SUM(U31:V31)</f>
        <v>0</v>
      </c>
      <c r="Y31" s="37" t="n">
        <f aca="false">VLOOKUP(P31,STATS!$B$2:$DF$52,109,0)</f>
        <v>0</v>
      </c>
      <c r="Z31" s="39" t="n">
        <f aca="false">SUM(W31:Y31)+T31/1000+(100-O31)/1000000000</f>
        <v>7.1E-008</v>
      </c>
      <c r="AA31" s="37"/>
    </row>
    <row r="32" customFormat="false" ht="12.75" hidden="false" customHeight="false" outlineLevel="0" collapsed="false">
      <c r="A32" s="50" t="n">
        <v>30</v>
      </c>
      <c r="B32" s="51" t="str">
        <f aca="false">VLOOKUP($A32,$N:$Z,P$1,0)</f>
        <v>Palazzo</v>
      </c>
      <c r="C32" s="50" t="n">
        <f aca="false">VLOOKUP($A32,$N:$Z,Q$1,0)</f>
        <v>0</v>
      </c>
      <c r="D32" s="52" t="str">
        <f aca="false">VLOOKUP($A32,$N:$Z,R$1,0)&amp;"-"&amp;VLOOKUP($A32,$N:$Z,S$1,0)</f>
        <v>0-0</v>
      </c>
      <c r="E32" s="50" t="n">
        <f aca="false">VLOOKUP($A32,$N:$Z,X$1,0)</f>
        <v>0</v>
      </c>
      <c r="F32" s="50" t="n">
        <f aca="false">VLOOKUP($A32,$N:$Z,V$1,0)</f>
        <v>0</v>
      </c>
      <c r="G32" s="50" t="n">
        <f aca="false">VLOOKUP($A32,$N:$Z,W$1,0)</f>
        <v>0</v>
      </c>
      <c r="H32" s="50" t="n">
        <f aca="false">VLOOKUP($A32,$N:$Z,Y$1,0)</f>
        <v>0</v>
      </c>
      <c r="I32" s="53" t="n">
        <f aca="false">VLOOKUP($A32,$N:$Z,13,0)</f>
        <v>7E-008</v>
      </c>
      <c r="J32" s="54"/>
      <c r="K32" s="36" t="n">
        <f aca="false">VLOOKUP($A32,$N:$Z,R$1,0)</f>
        <v>0</v>
      </c>
      <c r="L32" s="36" t="n">
        <f aca="false">VLOOKUP($A32,$N:$Z,S$1,0)</f>
        <v>0</v>
      </c>
      <c r="M32" s="37"/>
      <c r="N32" s="37" t="n">
        <f aca="false">RANK(Z32,Z:Z)</f>
        <v>30</v>
      </c>
      <c r="O32" s="36" t="n">
        <v>30</v>
      </c>
      <c r="P32" s="37" t="s">
        <v>31</v>
      </c>
      <c r="Q32" s="37" t="n">
        <f aca="false">COUNTIF(CORRIDA!G:G,CLASSIF!P32)+COUNTIF(CORRIDA!I:I,CLASSIF!P32)</f>
        <v>0</v>
      </c>
      <c r="R32" s="37" t="n">
        <f aca="false">COUNTIF(CORRIDA!G:G,CLASSIF!$P32)</f>
        <v>0</v>
      </c>
      <c r="S32" s="37" t="n">
        <f aca="false">COUNTIF(CORRIDA!I:I,CLASSIF!P32)</f>
        <v>0</v>
      </c>
      <c r="T32" s="38" t="n">
        <f aca="false">IF(Q32=0,0,U32/(Q32*20))</f>
        <v>0</v>
      </c>
      <c r="U32" s="37" t="n">
        <f aca="false">SUMIF(CORRIDA!G:G,CLASSIF!P32,CORRIDA!H:H)+SUMIF(CORRIDA!I:I,CLASSIF!P32,CORRIDA!J:J)</f>
        <v>0</v>
      </c>
      <c r="V32" s="37" t="n">
        <f aca="false">SUMIF(WOs!G:G,CLASSIF!P32,WOs!H:H)+SUMIF(WOs!I:I,CLASSIF!P32,WOs!J:J)</f>
        <v>0</v>
      </c>
      <c r="W32" s="37" t="n">
        <f aca="false">SUMIF(TORNEIO!G:G,CLASSIF!P32,TORNEIO!H:H)+SUMIF(TORNEIO!I:I,CLASSIF!P32,TORNEIO!J:J)+SUMIF(TORNEIO!S:S,CLASSIF!P32,TORNEIO!T:T)</f>
        <v>0</v>
      </c>
      <c r="X32" s="37" t="n">
        <f aca="false">SUM(U32:V32)</f>
        <v>0</v>
      </c>
      <c r="Y32" s="37" t="n">
        <f aca="false">VLOOKUP(P32,STATS!$B$2:$DF$52,109,0)</f>
        <v>0</v>
      </c>
      <c r="Z32" s="39" t="n">
        <f aca="false">SUM(W32:Y32)+T32/1000+(100-O32)/1000000000</f>
        <v>7E-008</v>
      </c>
      <c r="AA32" s="37"/>
    </row>
    <row r="33" customFormat="false" ht="12.75" hidden="false" customHeight="false" outlineLevel="0" collapsed="false">
      <c r="A33" s="50" t="n">
        <v>31</v>
      </c>
      <c r="B33" s="51" t="str">
        <f aca="false">VLOOKUP($A33,$N:$Z,P$1,0)</f>
        <v>Paulo</v>
      </c>
      <c r="C33" s="50" t="n">
        <f aca="false">VLOOKUP($A33,$N:$Z,Q$1,0)</f>
        <v>0</v>
      </c>
      <c r="D33" s="52" t="str">
        <f aca="false">VLOOKUP($A33,$N:$Z,R$1,0)&amp;"-"&amp;VLOOKUP($A33,$N:$Z,S$1,0)</f>
        <v>0-0</v>
      </c>
      <c r="E33" s="50" t="n">
        <f aca="false">VLOOKUP($A33,$N:$Z,X$1,0)</f>
        <v>0</v>
      </c>
      <c r="F33" s="50" t="n">
        <f aca="false">VLOOKUP($A33,$N:$Z,V$1,0)</f>
        <v>0</v>
      </c>
      <c r="G33" s="50" t="n">
        <f aca="false">VLOOKUP($A33,$N:$Z,W$1,0)</f>
        <v>0</v>
      </c>
      <c r="H33" s="50" t="n">
        <f aca="false">VLOOKUP($A33,$N:$Z,Y$1,0)</f>
        <v>0</v>
      </c>
      <c r="I33" s="53" t="n">
        <f aca="false">VLOOKUP($A33,$N:$Z,13,0)</f>
        <v>6.9E-008</v>
      </c>
      <c r="J33" s="54"/>
      <c r="K33" s="36" t="n">
        <f aca="false">VLOOKUP($A33,$N:$Z,R$1,0)</f>
        <v>0</v>
      </c>
      <c r="L33" s="36" t="n">
        <f aca="false">VLOOKUP($A33,$N:$Z,S$1,0)</f>
        <v>0</v>
      </c>
      <c r="M33" s="37"/>
      <c r="N33" s="37" t="n">
        <f aca="false">RANK(Z33,Z:Z)</f>
        <v>31</v>
      </c>
      <c r="O33" s="36" t="n">
        <v>31</v>
      </c>
      <c r="P33" s="37" t="s">
        <v>32</v>
      </c>
      <c r="Q33" s="37" t="n">
        <f aca="false">COUNTIF(CORRIDA!G:G,CLASSIF!P33)+COUNTIF(CORRIDA!I:I,CLASSIF!P33)</f>
        <v>0</v>
      </c>
      <c r="R33" s="37" t="n">
        <f aca="false">COUNTIF(CORRIDA!G:G,CLASSIF!$P33)</f>
        <v>0</v>
      </c>
      <c r="S33" s="37" t="n">
        <f aca="false">COUNTIF(CORRIDA!I:I,CLASSIF!P33)</f>
        <v>0</v>
      </c>
      <c r="T33" s="38" t="n">
        <f aca="false">IF(Q33=0,0,U33/(Q33*20))</f>
        <v>0</v>
      </c>
      <c r="U33" s="37" t="n">
        <f aca="false">SUMIF(CORRIDA!G:G,CLASSIF!P33,CORRIDA!H:H)+SUMIF(CORRIDA!I:I,CLASSIF!P33,CORRIDA!J:J)</f>
        <v>0</v>
      </c>
      <c r="V33" s="37" t="n">
        <f aca="false">SUMIF(WOs!G:G,CLASSIF!P33,WOs!H:H)+SUMIF(WOs!I:I,CLASSIF!P33,WOs!J:J)</f>
        <v>0</v>
      </c>
      <c r="W33" s="37" t="n">
        <f aca="false">SUMIF(TORNEIO!G:G,CLASSIF!P33,TORNEIO!H:H)+SUMIF(TORNEIO!I:I,CLASSIF!P33,TORNEIO!J:J)+SUMIF(TORNEIO!S:S,CLASSIF!P33,TORNEIO!T:T)</f>
        <v>0</v>
      </c>
      <c r="X33" s="37" t="n">
        <f aca="false">SUM(U33:V33)</f>
        <v>0</v>
      </c>
      <c r="Y33" s="37" t="n">
        <f aca="false">VLOOKUP(P33,STATS!$B$2:$DF$52,109,0)</f>
        <v>0</v>
      </c>
      <c r="Z33" s="39" t="n">
        <f aca="false">SUM(W33:Y33)+T33/1000+(100-O33)/1000000000</f>
        <v>6.9E-008</v>
      </c>
      <c r="AA33" s="37"/>
    </row>
    <row r="34" customFormat="false" ht="12.75" hidden="false" customHeight="false" outlineLevel="0" collapsed="false">
      <c r="A34" s="50" t="n">
        <v>32</v>
      </c>
      <c r="B34" s="51" t="str">
        <f aca="false">VLOOKUP($A34,$N:$Z,P$1,0)</f>
        <v>Pedrão</v>
      </c>
      <c r="C34" s="50" t="n">
        <f aca="false">VLOOKUP($A34,$N:$Z,Q$1,0)</f>
        <v>0</v>
      </c>
      <c r="D34" s="52" t="str">
        <f aca="false">VLOOKUP($A34,$N:$Z,R$1,0)&amp;"-"&amp;VLOOKUP($A34,$N:$Z,S$1,0)</f>
        <v>0-0</v>
      </c>
      <c r="E34" s="50" t="n">
        <f aca="false">VLOOKUP($A34,$N:$Z,X$1,0)</f>
        <v>0</v>
      </c>
      <c r="F34" s="50" t="n">
        <f aca="false">VLOOKUP($A34,$N:$Z,V$1,0)</f>
        <v>0</v>
      </c>
      <c r="G34" s="50" t="n">
        <f aca="false">VLOOKUP($A34,$N:$Z,W$1,0)</f>
        <v>0</v>
      </c>
      <c r="H34" s="50" t="n">
        <f aca="false">VLOOKUP($A34,$N:$Z,Y$1,0)</f>
        <v>0</v>
      </c>
      <c r="I34" s="53" t="n">
        <f aca="false">VLOOKUP($A34,$N:$Z,13,0)</f>
        <v>6.8E-008</v>
      </c>
      <c r="J34" s="54"/>
      <c r="K34" s="36" t="n">
        <f aca="false">VLOOKUP($A34,$N:$Z,R$1,0)</f>
        <v>0</v>
      </c>
      <c r="L34" s="36" t="n">
        <f aca="false">VLOOKUP($A34,$N:$Z,S$1,0)</f>
        <v>0</v>
      </c>
      <c r="M34" s="37"/>
      <c r="N34" s="37" t="n">
        <f aca="false">RANK(Z34,Z:Z)</f>
        <v>32</v>
      </c>
      <c r="O34" s="36" t="n">
        <v>32</v>
      </c>
      <c r="P34" s="37" t="s">
        <v>33</v>
      </c>
      <c r="Q34" s="37" t="n">
        <f aca="false">COUNTIF(CORRIDA!G:G,CLASSIF!P34)+COUNTIF(CORRIDA!I:I,CLASSIF!P34)</f>
        <v>0</v>
      </c>
      <c r="R34" s="37" t="n">
        <f aca="false">COUNTIF(CORRIDA!G:G,CLASSIF!$P34)</f>
        <v>0</v>
      </c>
      <c r="S34" s="37" t="n">
        <f aca="false">COUNTIF(CORRIDA!I:I,CLASSIF!P34)</f>
        <v>0</v>
      </c>
      <c r="T34" s="38" t="n">
        <f aca="false">IF(Q34=0,0,U34/(Q34*20))</f>
        <v>0</v>
      </c>
      <c r="U34" s="37" t="n">
        <f aca="false">SUMIF(CORRIDA!G:G,CLASSIF!P34,CORRIDA!H:H)+SUMIF(CORRIDA!I:I,CLASSIF!P34,CORRIDA!J:J)</f>
        <v>0</v>
      </c>
      <c r="V34" s="37" t="n">
        <f aca="false">SUMIF(WOs!G:G,CLASSIF!P34,WOs!H:H)+SUMIF(WOs!I:I,CLASSIF!P34,WOs!J:J)</f>
        <v>0</v>
      </c>
      <c r="W34" s="37" t="n">
        <f aca="false">SUMIF(TORNEIO!G:G,CLASSIF!P34,TORNEIO!H:H)+SUMIF(TORNEIO!I:I,CLASSIF!P34,TORNEIO!J:J)+SUMIF(TORNEIO!S:S,CLASSIF!P34,TORNEIO!T:T)</f>
        <v>0</v>
      </c>
      <c r="X34" s="37" t="n">
        <f aca="false">SUM(U34:V34)</f>
        <v>0</v>
      </c>
      <c r="Y34" s="37" t="n">
        <f aca="false">VLOOKUP(P34,STATS!$B$2:$DF$52,109,0)</f>
        <v>0</v>
      </c>
      <c r="Z34" s="39" t="n">
        <f aca="false">SUM(W34:Y34)+T34/1000+(100-O34)/1000000000</f>
        <v>6.8E-008</v>
      </c>
      <c r="AA34" s="37"/>
    </row>
    <row r="35" customFormat="false" ht="12.75" hidden="false" customHeight="false" outlineLevel="0" collapsed="false">
      <c r="A35" s="50" t="n">
        <v>33</v>
      </c>
      <c r="B35" s="51" t="str">
        <f aca="false">VLOOKUP($A35,$N:$Z,P$1,0)</f>
        <v>Pedrinho</v>
      </c>
      <c r="C35" s="50" t="n">
        <f aca="false">VLOOKUP($A35,$N:$Z,Q$1,0)</f>
        <v>0</v>
      </c>
      <c r="D35" s="52" t="str">
        <f aca="false">VLOOKUP($A35,$N:$Z,R$1,0)&amp;"-"&amp;VLOOKUP($A35,$N:$Z,S$1,0)</f>
        <v>0-0</v>
      </c>
      <c r="E35" s="50" t="n">
        <f aca="false">VLOOKUP($A35,$N:$Z,X$1,0)</f>
        <v>0</v>
      </c>
      <c r="F35" s="50" t="n">
        <f aca="false">VLOOKUP($A35,$N:$Z,V$1,0)</f>
        <v>0</v>
      </c>
      <c r="G35" s="50" t="n">
        <f aca="false">VLOOKUP($A35,$N:$Z,W$1,0)</f>
        <v>0</v>
      </c>
      <c r="H35" s="50" t="n">
        <f aca="false">VLOOKUP($A35,$N:$Z,Y$1,0)</f>
        <v>0</v>
      </c>
      <c r="I35" s="53" t="n">
        <f aca="false">VLOOKUP($A35,$N:$Z,13,0)</f>
        <v>6.7E-008</v>
      </c>
      <c r="J35" s="54"/>
      <c r="K35" s="36" t="n">
        <f aca="false">VLOOKUP($A35,$N:$Z,R$1,0)</f>
        <v>0</v>
      </c>
      <c r="L35" s="36" t="n">
        <f aca="false">VLOOKUP($A35,$N:$Z,S$1,0)</f>
        <v>0</v>
      </c>
      <c r="M35" s="37"/>
      <c r="N35" s="37" t="n">
        <f aca="false">RANK(Z35,Z:Z)</f>
        <v>33</v>
      </c>
      <c r="O35" s="36" t="n">
        <v>33</v>
      </c>
      <c r="P35" s="37" t="s">
        <v>34</v>
      </c>
      <c r="Q35" s="37" t="n">
        <f aca="false">COUNTIF(CORRIDA!G:G,CLASSIF!P35)+COUNTIF(CORRIDA!I:I,CLASSIF!P35)</f>
        <v>0</v>
      </c>
      <c r="R35" s="37" t="n">
        <f aca="false">COUNTIF(CORRIDA!G:G,CLASSIF!$P35)</f>
        <v>0</v>
      </c>
      <c r="S35" s="37" t="n">
        <f aca="false">COUNTIF(CORRIDA!I:I,CLASSIF!P35)</f>
        <v>0</v>
      </c>
      <c r="T35" s="38" t="n">
        <f aca="false">IF(Q35=0,0,U35/(Q35*20))</f>
        <v>0</v>
      </c>
      <c r="U35" s="37" t="n">
        <f aca="false">SUMIF(CORRIDA!G:G,CLASSIF!P35,CORRIDA!H:H)+SUMIF(CORRIDA!I:I,CLASSIF!P35,CORRIDA!J:J)</f>
        <v>0</v>
      </c>
      <c r="V35" s="37" t="n">
        <f aca="false">SUMIF(WOs!G:G,CLASSIF!P35,WOs!H:H)+SUMIF(WOs!I:I,CLASSIF!P35,WOs!J:J)</f>
        <v>0</v>
      </c>
      <c r="W35" s="37" t="n">
        <f aca="false">SUMIF(TORNEIO!G:G,CLASSIF!P35,TORNEIO!H:H)+SUMIF(TORNEIO!I:I,CLASSIF!P35,TORNEIO!J:J)+SUMIF(TORNEIO!S:S,CLASSIF!P35,TORNEIO!T:T)</f>
        <v>0</v>
      </c>
      <c r="X35" s="37" t="n">
        <f aca="false">SUM(U35:V35)</f>
        <v>0</v>
      </c>
      <c r="Y35" s="37" t="n">
        <f aca="false">VLOOKUP(P35,STATS!$B$2:$DF$52,109,0)</f>
        <v>0</v>
      </c>
      <c r="Z35" s="39" t="n">
        <f aca="false">SUM(W35:Y35)+T35/1000+(100-O35)/1000000000</f>
        <v>6.7E-008</v>
      </c>
      <c r="AA35" s="37"/>
    </row>
    <row r="36" customFormat="false" ht="12.75" hidden="false" customHeight="false" outlineLevel="0" collapsed="false">
      <c r="A36" s="50" t="n">
        <v>34</v>
      </c>
      <c r="B36" s="51" t="str">
        <f aca="false">VLOOKUP($A36,$N:$Z,P$1,0)</f>
        <v>Persio</v>
      </c>
      <c r="C36" s="50" t="n">
        <f aca="false">VLOOKUP($A36,$N:$Z,Q$1,0)</f>
        <v>0</v>
      </c>
      <c r="D36" s="52" t="str">
        <f aca="false">VLOOKUP($A36,$N:$Z,R$1,0)&amp;"-"&amp;VLOOKUP($A36,$N:$Z,S$1,0)</f>
        <v>0-0</v>
      </c>
      <c r="E36" s="50" t="n">
        <f aca="false">VLOOKUP($A36,$N:$Z,X$1,0)</f>
        <v>0</v>
      </c>
      <c r="F36" s="50" t="n">
        <f aca="false">VLOOKUP($A36,$N:$Z,V$1,0)</f>
        <v>0</v>
      </c>
      <c r="G36" s="50" t="n">
        <f aca="false">VLOOKUP($A36,$N:$Z,W$1,0)</f>
        <v>0</v>
      </c>
      <c r="H36" s="50" t="n">
        <f aca="false">VLOOKUP($A36,$N:$Z,Y$1,0)</f>
        <v>0</v>
      </c>
      <c r="I36" s="53" t="n">
        <f aca="false">VLOOKUP($A36,$N:$Z,13,0)</f>
        <v>6.6E-008</v>
      </c>
      <c r="J36" s="54"/>
      <c r="K36" s="36" t="n">
        <f aca="false">VLOOKUP($A36,$N:$Z,R$1,0)</f>
        <v>0</v>
      </c>
      <c r="L36" s="36" t="n">
        <f aca="false">VLOOKUP($A36,$N:$Z,S$1,0)</f>
        <v>0</v>
      </c>
      <c r="M36" s="37"/>
      <c r="N36" s="37" t="n">
        <f aca="false">RANK(Z36,Z:Z)</f>
        <v>34</v>
      </c>
      <c r="O36" s="36" t="n">
        <v>34</v>
      </c>
      <c r="P36" s="37" t="s">
        <v>35</v>
      </c>
      <c r="Q36" s="37" t="n">
        <f aca="false">COUNTIF(CORRIDA!G:G,CLASSIF!P36)+COUNTIF(CORRIDA!I:I,CLASSIF!P36)</f>
        <v>0</v>
      </c>
      <c r="R36" s="37" t="n">
        <f aca="false">COUNTIF(CORRIDA!G:G,CLASSIF!$P36)</f>
        <v>0</v>
      </c>
      <c r="S36" s="37" t="n">
        <f aca="false">COUNTIF(CORRIDA!I:I,CLASSIF!P36)</f>
        <v>0</v>
      </c>
      <c r="T36" s="38" t="n">
        <f aca="false">IF(Q36=0,0,U36/(Q36*20))</f>
        <v>0</v>
      </c>
      <c r="U36" s="37" t="n">
        <f aca="false">SUMIF(CORRIDA!G:G,CLASSIF!P36,CORRIDA!H:H)+SUMIF(CORRIDA!I:I,CLASSIF!P36,CORRIDA!J:J)</f>
        <v>0</v>
      </c>
      <c r="V36" s="37" t="n">
        <f aca="false">SUMIF(WOs!G:G,CLASSIF!P36,WOs!H:H)+SUMIF(WOs!I:I,CLASSIF!P36,WOs!J:J)</f>
        <v>0</v>
      </c>
      <c r="W36" s="37" t="n">
        <f aca="false">SUMIF(TORNEIO!G:G,CLASSIF!P36,TORNEIO!H:H)+SUMIF(TORNEIO!I:I,CLASSIF!P36,TORNEIO!J:J)+SUMIF(TORNEIO!S:S,CLASSIF!P36,TORNEIO!T:T)</f>
        <v>0</v>
      </c>
      <c r="X36" s="37" t="n">
        <f aca="false">SUM(U36:V36)</f>
        <v>0</v>
      </c>
      <c r="Y36" s="37" t="n">
        <f aca="false">VLOOKUP(P36,STATS!$B$2:$DF$52,109,0)</f>
        <v>0</v>
      </c>
      <c r="Z36" s="39" t="n">
        <f aca="false">SUM(W36:Y36)+T36/1000+(100-O36)/1000000000</f>
        <v>6.6E-008</v>
      </c>
      <c r="AA36" s="37"/>
    </row>
    <row r="37" customFormat="false" ht="12.75" hidden="false" customHeight="false" outlineLevel="0" collapsed="false">
      <c r="A37" s="50" t="n">
        <v>35</v>
      </c>
      <c r="B37" s="51" t="str">
        <f aca="false">VLOOKUP($A37,$N:$Z,P$1,0)</f>
        <v>Pinga</v>
      </c>
      <c r="C37" s="50" t="n">
        <f aca="false">VLOOKUP($A37,$N:$Z,Q$1,0)</f>
        <v>0</v>
      </c>
      <c r="D37" s="52" t="str">
        <f aca="false">VLOOKUP($A37,$N:$Z,R$1,0)&amp;"-"&amp;VLOOKUP($A37,$N:$Z,S$1,0)</f>
        <v>0-0</v>
      </c>
      <c r="E37" s="50" t="n">
        <f aca="false">VLOOKUP($A37,$N:$Z,X$1,0)</f>
        <v>0</v>
      </c>
      <c r="F37" s="50" t="n">
        <f aca="false">VLOOKUP($A37,$N:$Z,V$1,0)</f>
        <v>0</v>
      </c>
      <c r="G37" s="50" t="n">
        <f aca="false">VLOOKUP($A37,$N:$Z,W$1,0)</f>
        <v>0</v>
      </c>
      <c r="H37" s="50" t="n">
        <f aca="false">VLOOKUP($A37,$N:$Z,Y$1,0)</f>
        <v>0</v>
      </c>
      <c r="I37" s="53" t="n">
        <f aca="false">VLOOKUP($A37,$N:$Z,13,0)</f>
        <v>6.5E-008</v>
      </c>
      <c r="J37" s="54"/>
      <c r="K37" s="36" t="n">
        <f aca="false">VLOOKUP($A37,$N:$Z,R$1,0)</f>
        <v>0</v>
      </c>
      <c r="L37" s="36" t="n">
        <f aca="false">VLOOKUP($A37,$N:$Z,S$1,0)</f>
        <v>0</v>
      </c>
      <c r="M37" s="37"/>
      <c r="N37" s="37" t="n">
        <f aca="false">RANK(Z37,Z:Z)</f>
        <v>35</v>
      </c>
      <c r="O37" s="36" t="n">
        <v>35</v>
      </c>
      <c r="P37" s="37" t="s">
        <v>36</v>
      </c>
      <c r="Q37" s="37" t="n">
        <f aca="false">COUNTIF(CORRIDA!G:G,CLASSIF!P37)+COUNTIF(CORRIDA!I:I,CLASSIF!P37)</f>
        <v>0</v>
      </c>
      <c r="R37" s="37" t="n">
        <f aca="false">COUNTIF(CORRIDA!G:G,CLASSIF!$P37)</f>
        <v>0</v>
      </c>
      <c r="S37" s="37" t="n">
        <f aca="false">COUNTIF(CORRIDA!I:I,CLASSIF!P37)</f>
        <v>0</v>
      </c>
      <c r="T37" s="38" t="n">
        <f aca="false">IF(Q37=0,0,U37/(Q37*20))</f>
        <v>0</v>
      </c>
      <c r="U37" s="37" t="n">
        <f aca="false">SUMIF(CORRIDA!G:G,CLASSIF!P37,CORRIDA!H:H)+SUMIF(CORRIDA!I:I,CLASSIF!P37,CORRIDA!J:J)</f>
        <v>0</v>
      </c>
      <c r="V37" s="37" t="n">
        <f aca="false">SUMIF(WOs!G:G,CLASSIF!P37,WOs!H:H)+SUMIF(WOs!I:I,CLASSIF!P37,WOs!J:J)</f>
        <v>0</v>
      </c>
      <c r="W37" s="37" t="n">
        <f aca="false">SUMIF(TORNEIO!G:G,CLASSIF!P37,TORNEIO!H:H)+SUMIF(TORNEIO!I:I,CLASSIF!P37,TORNEIO!J:J)+SUMIF(TORNEIO!S:S,CLASSIF!P37,TORNEIO!T:T)</f>
        <v>0</v>
      </c>
      <c r="X37" s="37" t="n">
        <f aca="false">SUM(U37:V37)</f>
        <v>0</v>
      </c>
      <c r="Y37" s="37" t="n">
        <f aca="false">VLOOKUP(P37,STATS!$B$2:$DF$52,109,0)</f>
        <v>0</v>
      </c>
      <c r="Z37" s="39" t="n">
        <f aca="false">SUM(W37:Y37)+T37/1000+(100-O37)/1000000000</f>
        <v>6.5E-008</v>
      </c>
      <c r="AA37" s="37"/>
    </row>
    <row r="38" customFormat="false" ht="12.75" hidden="false" customHeight="false" outlineLevel="0" collapsed="false">
      <c r="A38" s="50" t="n">
        <v>36</v>
      </c>
      <c r="B38" s="51" t="str">
        <f aca="false">VLOOKUP($A38,$N:$Z,P$1,0)</f>
        <v>Pitch</v>
      </c>
      <c r="C38" s="50" t="n">
        <f aca="false">VLOOKUP($A38,$N:$Z,Q$1,0)</f>
        <v>0</v>
      </c>
      <c r="D38" s="52" t="str">
        <f aca="false">VLOOKUP($A38,$N:$Z,R$1,0)&amp;"-"&amp;VLOOKUP($A38,$N:$Z,S$1,0)</f>
        <v>0-0</v>
      </c>
      <c r="E38" s="50" t="n">
        <f aca="false">VLOOKUP($A38,$N:$Z,X$1,0)</f>
        <v>0</v>
      </c>
      <c r="F38" s="50" t="n">
        <f aca="false">VLOOKUP($A38,$N:$Z,V$1,0)</f>
        <v>0</v>
      </c>
      <c r="G38" s="50" t="n">
        <f aca="false">VLOOKUP($A38,$N:$Z,W$1,0)</f>
        <v>0</v>
      </c>
      <c r="H38" s="50" t="n">
        <f aca="false">VLOOKUP($A38,$N:$Z,Y$1,0)</f>
        <v>0</v>
      </c>
      <c r="I38" s="53" t="n">
        <f aca="false">VLOOKUP($A38,$N:$Z,13,0)</f>
        <v>6.4E-008</v>
      </c>
      <c r="J38" s="54"/>
      <c r="K38" s="36" t="n">
        <f aca="false">VLOOKUP($A38,$N:$Z,R$1,0)</f>
        <v>0</v>
      </c>
      <c r="L38" s="36" t="n">
        <f aca="false">VLOOKUP($A38,$N:$Z,S$1,0)</f>
        <v>0</v>
      </c>
      <c r="M38" s="37"/>
      <c r="N38" s="37" t="n">
        <f aca="false">RANK(Z38,Z:Z)</f>
        <v>36</v>
      </c>
      <c r="O38" s="36" t="n">
        <v>36</v>
      </c>
      <c r="P38" s="37" t="s">
        <v>37</v>
      </c>
      <c r="Q38" s="37" t="n">
        <f aca="false">COUNTIF(CORRIDA!G:G,CLASSIF!P38)+COUNTIF(CORRIDA!I:I,CLASSIF!P38)</f>
        <v>0</v>
      </c>
      <c r="R38" s="37" t="n">
        <f aca="false">COUNTIF(CORRIDA!G:G,CLASSIF!$P38)</f>
        <v>0</v>
      </c>
      <c r="S38" s="37" t="n">
        <f aca="false">COUNTIF(CORRIDA!I:I,CLASSIF!P38)</f>
        <v>0</v>
      </c>
      <c r="T38" s="38" t="n">
        <f aca="false">IF(Q38=0,0,U38/(Q38*20))</f>
        <v>0</v>
      </c>
      <c r="U38" s="37" t="n">
        <f aca="false">SUMIF(CORRIDA!G:G,CLASSIF!P38,CORRIDA!H:H)+SUMIF(CORRIDA!I:I,CLASSIF!P38,CORRIDA!J:J)</f>
        <v>0</v>
      </c>
      <c r="V38" s="37" t="n">
        <f aca="false">SUMIF(WOs!G:G,CLASSIF!P38,WOs!H:H)+SUMIF(WOs!I:I,CLASSIF!P38,WOs!J:J)</f>
        <v>0</v>
      </c>
      <c r="W38" s="37" t="n">
        <f aca="false">SUMIF(TORNEIO!G:G,CLASSIF!P38,TORNEIO!H:H)+SUMIF(TORNEIO!I:I,CLASSIF!P38,TORNEIO!J:J)+SUMIF(TORNEIO!S:S,CLASSIF!P38,TORNEIO!T:T)</f>
        <v>0</v>
      </c>
      <c r="X38" s="37" t="n">
        <f aca="false">SUM(U38:V38)</f>
        <v>0</v>
      </c>
      <c r="Y38" s="37" t="n">
        <f aca="false">VLOOKUP(P38,STATS!$B$2:$DF$52,109,0)</f>
        <v>0</v>
      </c>
      <c r="Z38" s="39" t="n">
        <f aca="false">SUM(W38:Y38)+T38/1000+(100-O38)/1000000000</f>
        <v>6.4E-008</v>
      </c>
      <c r="AA38" s="37"/>
    </row>
    <row r="39" customFormat="false" ht="12.75" hidden="false" customHeight="false" outlineLevel="0" collapsed="false">
      <c r="A39" s="50" t="n">
        <v>37</v>
      </c>
      <c r="B39" s="51" t="str">
        <f aca="false">VLOOKUP($A39,$N:$Z,P$1,0)</f>
        <v>Reinaldo</v>
      </c>
      <c r="C39" s="50" t="n">
        <f aca="false">VLOOKUP($A39,$N:$Z,Q$1,0)</f>
        <v>0</v>
      </c>
      <c r="D39" s="52" t="str">
        <f aca="false">VLOOKUP($A39,$N:$Z,R$1,0)&amp;"-"&amp;VLOOKUP($A39,$N:$Z,S$1,0)</f>
        <v>0-0</v>
      </c>
      <c r="E39" s="50" t="n">
        <f aca="false">VLOOKUP($A39,$N:$Z,X$1,0)</f>
        <v>0</v>
      </c>
      <c r="F39" s="50" t="n">
        <f aca="false">VLOOKUP($A39,$N:$Z,V$1,0)</f>
        <v>0</v>
      </c>
      <c r="G39" s="50" t="n">
        <f aca="false">VLOOKUP($A39,$N:$Z,W$1,0)</f>
        <v>0</v>
      </c>
      <c r="H39" s="50" t="n">
        <f aca="false">VLOOKUP($A39,$N:$Z,Y$1,0)</f>
        <v>0</v>
      </c>
      <c r="I39" s="53" t="n">
        <f aca="false">VLOOKUP($A39,$N:$Z,13,0)</f>
        <v>6.3E-008</v>
      </c>
      <c r="J39" s="54"/>
      <c r="K39" s="36" t="n">
        <f aca="false">VLOOKUP($A39,$N:$Z,R$1,0)</f>
        <v>0</v>
      </c>
      <c r="L39" s="36" t="n">
        <f aca="false">VLOOKUP($A39,$N:$Z,S$1,0)</f>
        <v>0</v>
      </c>
      <c r="M39" s="37"/>
      <c r="N39" s="37" t="n">
        <f aca="false">RANK(Z39,Z:Z)</f>
        <v>37</v>
      </c>
      <c r="O39" s="36" t="n">
        <v>37</v>
      </c>
      <c r="P39" s="37" t="s">
        <v>38</v>
      </c>
      <c r="Q39" s="37" t="n">
        <f aca="false">COUNTIF(CORRIDA!G:G,CLASSIF!P39)+COUNTIF(CORRIDA!I:I,CLASSIF!P39)</f>
        <v>0</v>
      </c>
      <c r="R39" s="37" t="n">
        <f aca="false">COUNTIF(CORRIDA!G:G,CLASSIF!$P39)</f>
        <v>0</v>
      </c>
      <c r="S39" s="37" t="n">
        <f aca="false">COUNTIF(CORRIDA!I:I,CLASSIF!P39)</f>
        <v>0</v>
      </c>
      <c r="T39" s="38" t="n">
        <f aca="false">IF(Q39=0,0,U39/(Q39*20))</f>
        <v>0</v>
      </c>
      <c r="U39" s="37" t="n">
        <f aca="false">SUMIF(CORRIDA!G:G,CLASSIF!P39,CORRIDA!H:H)+SUMIF(CORRIDA!I:I,CLASSIF!P39,CORRIDA!J:J)</f>
        <v>0</v>
      </c>
      <c r="V39" s="37" t="n">
        <f aca="false">SUMIF(WOs!G:G,CLASSIF!P39,WOs!H:H)+SUMIF(WOs!I:I,CLASSIF!P39,WOs!J:J)</f>
        <v>0</v>
      </c>
      <c r="W39" s="37" t="n">
        <f aca="false">SUMIF(TORNEIO!G:G,CLASSIF!P39,TORNEIO!H:H)+SUMIF(TORNEIO!I:I,CLASSIF!P39,TORNEIO!J:J)+SUMIF(TORNEIO!S:S,CLASSIF!P39,TORNEIO!T:T)</f>
        <v>0</v>
      </c>
      <c r="X39" s="37" t="n">
        <f aca="false">SUM(U39:V39)</f>
        <v>0</v>
      </c>
      <c r="Y39" s="37" t="n">
        <f aca="false">VLOOKUP(P39,STATS!$B$2:$DF$52,109,0)</f>
        <v>0</v>
      </c>
      <c r="Z39" s="39" t="n">
        <f aca="false">SUM(W39:Y39)+T39/1000+(100-O39)/1000000000</f>
        <v>6.3E-008</v>
      </c>
      <c r="AA39" s="37"/>
    </row>
    <row r="40" customFormat="false" ht="12.75" hidden="false" customHeight="false" outlineLevel="0" collapsed="false">
      <c r="A40" s="50" t="n">
        <v>38</v>
      </c>
      <c r="B40" s="51" t="str">
        <f aca="false">VLOOKUP($A40,$N:$Z,P$1,0)</f>
        <v>Renato</v>
      </c>
      <c r="C40" s="50" t="n">
        <f aca="false">VLOOKUP($A40,$N:$Z,Q$1,0)</f>
        <v>0</v>
      </c>
      <c r="D40" s="52" t="str">
        <f aca="false">VLOOKUP($A40,$N:$Z,R$1,0)&amp;"-"&amp;VLOOKUP($A40,$N:$Z,S$1,0)</f>
        <v>0-0</v>
      </c>
      <c r="E40" s="50" t="n">
        <f aca="false">VLOOKUP($A40,$N:$Z,X$1,0)</f>
        <v>0</v>
      </c>
      <c r="F40" s="50" t="n">
        <f aca="false">VLOOKUP($A40,$N:$Z,V$1,0)</f>
        <v>0</v>
      </c>
      <c r="G40" s="50" t="n">
        <f aca="false">VLOOKUP($A40,$N:$Z,W$1,0)</f>
        <v>0</v>
      </c>
      <c r="H40" s="50" t="n">
        <f aca="false">VLOOKUP($A40,$N:$Z,Y$1,0)</f>
        <v>0</v>
      </c>
      <c r="I40" s="53" t="n">
        <f aca="false">VLOOKUP($A40,$N:$Z,13,0)</f>
        <v>6.2E-008</v>
      </c>
      <c r="J40" s="54"/>
      <c r="K40" s="36" t="n">
        <f aca="false">VLOOKUP($A40,$N:$Z,R$1,0)</f>
        <v>0</v>
      </c>
      <c r="L40" s="36" t="n">
        <f aca="false">VLOOKUP($A40,$N:$Z,S$1,0)</f>
        <v>0</v>
      </c>
      <c r="M40" s="37"/>
      <c r="N40" s="37" t="n">
        <f aca="false">RANK(Z40,Z:Z)</f>
        <v>38</v>
      </c>
      <c r="O40" s="36" t="n">
        <v>38</v>
      </c>
      <c r="P40" s="37" t="s">
        <v>39</v>
      </c>
      <c r="Q40" s="37" t="n">
        <f aca="false">COUNTIF(CORRIDA!G:G,CLASSIF!P40)+COUNTIF(CORRIDA!I:I,CLASSIF!P40)</f>
        <v>0</v>
      </c>
      <c r="R40" s="37" t="n">
        <f aca="false">COUNTIF(CORRIDA!G:G,CLASSIF!$P40)</f>
        <v>0</v>
      </c>
      <c r="S40" s="37" t="n">
        <f aca="false">COUNTIF(CORRIDA!I:I,CLASSIF!P40)</f>
        <v>0</v>
      </c>
      <c r="T40" s="38" t="n">
        <f aca="false">IF(Q40=0,0,U40/(Q40*20))</f>
        <v>0</v>
      </c>
      <c r="U40" s="37" t="n">
        <f aca="false">SUMIF(CORRIDA!G:G,CLASSIF!P40,CORRIDA!H:H)+SUMIF(CORRIDA!I:I,CLASSIF!P40,CORRIDA!J:J)</f>
        <v>0</v>
      </c>
      <c r="V40" s="37" t="n">
        <f aca="false">SUMIF(WOs!G:G,CLASSIF!P40,WOs!H:H)+SUMIF(WOs!I:I,CLASSIF!P40,WOs!J:J)</f>
        <v>0</v>
      </c>
      <c r="W40" s="37" t="n">
        <f aca="false">SUMIF(TORNEIO!G:G,CLASSIF!P40,TORNEIO!H:H)+SUMIF(TORNEIO!I:I,CLASSIF!P40,TORNEIO!J:J)+SUMIF(TORNEIO!S:S,CLASSIF!P40,TORNEIO!T:T)</f>
        <v>0</v>
      </c>
      <c r="X40" s="37" t="n">
        <f aca="false">SUM(U40:V40)</f>
        <v>0</v>
      </c>
      <c r="Y40" s="37" t="n">
        <f aca="false">VLOOKUP(P40,STATS!$B$2:$DF$52,109,0)</f>
        <v>0</v>
      </c>
      <c r="Z40" s="39" t="n">
        <f aca="false">SUM(W40:Y40)+T40/1000+(100-O40)/1000000000</f>
        <v>6.2E-008</v>
      </c>
      <c r="AA40" s="37"/>
    </row>
    <row r="41" customFormat="false" ht="12.75" hidden="false" customHeight="false" outlineLevel="0" collapsed="false">
      <c r="A41" s="50" t="n">
        <v>39</v>
      </c>
      <c r="B41" s="51" t="str">
        <f aca="false">VLOOKUP($A41,$N:$Z,P$1,0)</f>
        <v>Robertinho</v>
      </c>
      <c r="C41" s="50" t="n">
        <f aca="false">VLOOKUP($A41,$N:$Z,Q$1,0)</f>
        <v>0</v>
      </c>
      <c r="D41" s="52" t="str">
        <f aca="false">VLOOKUP($A41,$N:$Z,R$1,0)&amp;"-"&amp;VLOOKUP($A41,$N:$Z,S$1,0)</f>
        <v>0-0</v>
      </c>
      <c r="E41" s="50" t="n">
        <f aca="false">VLOOKUP($A41,$N:$Z,X$1,0)</f>
        <v>0</v>
      </c>
      <c r="F41" s="50" t="n">
        <f aca="false">VLOOKUP($A41,$N:$Z,V$1,0)</f>
        <v>0</v>
      </c>
      <c r="G41" s="50" t="n">
        <f aca="false">VLOOKUP($A41,$N:$Z,W$1,0)</f>
        <v>0</v>
      </c>
      <c r="H41" s="50" t="n">
        <f aca="false">VLOOKUP($A41,$N:$Z,Y$1,0)</f>
        <v>0</v>
      </c>
      <c r="I41" s="53" t="n">
        <f aca="false">VLOOKUP($A41,$N:$Z,13,0)</f>
        <v>6.1E-008</v>
      </c>
      <c r="J41" s="54"/>
      <c r="K41" s="36" t="n">
        <f aca="false">VLOOKUP($A41,$N:$Z,R$1,0)</f>
        <v>0</v>
      </c>
      <c r="L41" s="36" t="n">
        <f aca="false">VLOOKUP($A41,$N:$Z,S$1,0)</f>
        <v>0</v>
      </c>
      <c r="M41" s="37"/>
      <c r="N41" s="37" t="n">
        <f aca="false">RANK(Z41,Z:Z)</f>
        <v>39</v>
      </c>
      <c r="O41" s="36" t="n">
        <v>39</v>
      </c>
      <c r="P41" s="37" t="s">
        <v>40</v>
      </c>
      <c r="Q41" s="37" t="n">
        <f aca="false">COUNTIF(CORRIDA!G:G,CLASSIF!P41)+COUNTIF(CORRIDA!I:I,CLASSIF!P41)</f>
        <v>0</v>
      </c>
      <c r="R41" s="37" t="n">
        <f aca="false">COUNTIF(CORRIDA!G:G,CLASSIF!$P41)</f>
        <v>0</v>
      </c>
      <c r="S41" s="37" t="n">
        <f aca="false">COUNTIF(CORRIDA!I:I,CLASSIF!P41)</f>
        <v>0</v>
      </c>
      <c r="T41" s="38" t="n">
        <f aca="false">IF(Q41=0,0,U41/(Q41*20))</f>
        <v>0</v>
      </c>
      <c r="U41" s="37" t="n">
        <f aca="false">SUMIF(CORRIDA!G:G,CLASSIF!P41,CORRIDA!H:H)+SUMIF(CORRIDA!I:I,CLASSIF!P41,CORRIDA!J:J)</f>
        <v>0</v>
      </c>
      <c r="V41" s="37" t="n">
        <f aca="false">SUMIF(WOs!G:G,CLASSIF!P41,WOs!H:H)+SUMIF(WOs!I:I,CLASSIF!P41,WOs!J:J)</f>
        <v>0</v>
      </c>
      <c r="W41" s="37" t="n">
        <f aca="false">SUMIF(TORNEIO!G:G,CLASSIF!P41,TORNEIO!H:H)+SUMIF(TORNEIO!I:I,CLASSIF!P41,TORNEIO!J:J)+SUMIF(TORNEIO!S:S,CLASSIF!P41,TORNEIO!T:T)</f>
        <v>0</v>
      </c>
      <c r="X41" s="37" t="n">
        <f aca="false">SUM(U41:V41)</f>
        <v>0</v>
      </c>
      <c r="Y41" s="37" t="n">
        <f aca="false">VLOOKUP(P41,STATS!$B$2:$DF$52,109,0)</f>
        <v>0</v>
      </c>
      <c r="Z41" s="39" t="n">
        <f aca="false">SUM(W41:Y41)+T41/1000+(100-O41)/1000000000</f>
        <v>6.1E-008</v>
      </c>
      <c r="AA41" s="37"/>
    </row>
    <row r="42" customFormat="false" ht="12.75" hidden="false" customHeight="false" outlineLevel="0" collapsed="false">
      <c r="A42" s="50" t="n">
        <v>40</v>
      </c>
      <c r="B42" s="51" t="str">
        <f aca="false">VLOOKUP($A42,$N:$Z,P$1,0)</f>
        <v>Rogerio</v>
      </c>
      <c r="C42" s="50" t="n">
        <f aca="false">VLOOKUP($A42,$N:$Z,Q$1,0)</f>
        <v>0</v>
      </c>
      <c r="D42" s="52" t="str">
        <f aca="false">VLOOKUP($A42,$N:$Z,R$1,0)&amp;"-"&amp;VLOOKUP($A42,$N:$Z,S$1,0)</f>
        <v>0-0</v>
      </c>
      <c r="E42" s="50" t="n">
        <f aca="false">VLOOKUP($A42,$N:$Z,X$1,0)</f>
        <v>0</v>
      </c>
      <c r="F42" s="50" t="n">
        <f aca="false">VLOOKUP($A42,$N:$Z,V$1,0)</f>
        <v>0</v>
      </c>
      <c r="G42" s="50" t="n">
        <f aca="false">VLOOKUP($A42,$N:$Z,W$1,0)</f>
        <v>0</v>
      </c>
      <c r="H42" s="50" t="n">
        <f aca="false">VLOOKUP($A42,$N:$Z,Y$1,0)</f>
        <v>0</v>
      </c>
      <c r="I42" s="53" t="n">
        <f aca="false">VLOOKUP($A42,$N:$Z,13,0)</f>
        <v>6E-008</v>
      </c>
      <c r="J42" s="54"/>
      <c r="K42" s="36" t="n">
        <f aca="false">VLOOKUP($A42,$N:$Z,R$1,0)</f>
        <v>0</v>
      </c>
      <c r="L42" s="36" t="n">
        <f aca="false">VLOOKUP($A42,$N:$Z,S$1,0)</f>
        <v>0</v>
      </c>
      <c r="M42" s="37"/>
      <c r="N42" s="37" t="n">
        <f aca="false">RANK(Z42,Z:Z)</f>
        <v>40</v>
      </c>
      <c r="O42" s="36" t="n">
        <v>40</v>
      </c>
      <c r="P42" s="37" t="s">
        <v>41</v>
      </c>
      <c r="Q42" s="37" t="n">
        <f aca="false">COUNTIF(CORRIDA!G:G,CLASSIF!P42)+COUNTIF(CORRIDA!I:I,CLASSIF!P42)</f>
        <v>0</v>
      </c>
      <c r="R42" s="37" t="n">
        <f aca="false">COUNTIF(CORRIDA!G:G,CLASSIF!$P42)</f>
        <v>0</v>
      </c>
      <c r="S42" s="37" t="n">
        <f aca="false">COUNTIF(CORRIDA!I:I,CLASSIF!P42)</f>
        <v>0</v>
      </c>
      <c r="T42" s="38" t="n">
        <f aca="false">IF(Q42=0,0,U42/(Q42*20))</f>
        <v>0</v>
      </c>
      <c r="U42" s="37" t="n">
        <f aca="false">SUMIF(CORRIDA!G:G,CLASSIF!P42,CORRIDA!H:H)+SUMIF(CORRIDA!I:I,CLASSIF!P42,CORRIDA!J:J)</f>
        <v>0</v>
      </c>
      <c r="V42" s="37" t="n">
        <f aca="false">SUMIF(WOs!G:G,CLASSIF!P42,WOs!H:H)+SUMIF(WOs!I:I,CLASSIF!P42,WOs!J:J)</f>
        <v>0</v>
      </c>
      <c r="W42" s="37" t="n">
        <f aca="false">SUMIF(TORNEIO!G:G,CLASSIF!P42,TORNEIO!H:H)+SUMIF(TORNEIO!I:I,CLASSIF!P42,TORNEIO!J:J)+SUMIF(TORNEIO!S:S,CLASSIF!P42,TORNEIO!T:T)</f>
        <v>0</v>
      </c>
      <c r="X42" s="37" t="n">
        <f aca="false">SUM(U42:V42)</f>
        <v>0</v>
      </c>
      <c r="Y42" s="37" t="n">
        <f aca="false">VLOOKUP(P42,STATS!$B$2:$DF$52,109,0)</f>
        <v>0</v>
      </c>
      <c r="Z42" s="39" t="n">
        <f aca="false">SUM(W42:Y42)+T42/1000+(100-O42)/1000000000</f>
        <v>6E-008</v>
      </c>
      <c r="AA42" s="37"/>
    </row>
    <row r="43" customFormat="false" ht="12.75" hidden="false" customHeight="false" outlineLevel="0" collapsed="false">
      <c r="A43" s="36" t="n">
        <v>41</v>
      </c>
      <c r="B43" s="51" t="str">
        <f aca="false">VLOOKUP($A43,$N:$Z,P$1,0)</f>
        <v>Salgado</v>
      </c>
      <c r="C43" s="50" t="n">
        <f aca="false">VLOOKUP($A43,$N:$Z,Q$1,0)</f>
        <v>0</v>
      </c>
      <c r="D43" s="52" t="str">
        <f aca="false">VLOOKUP($A43,$N:$Z,R$1,0)&amp;"-"&amp;VLOOKUP($A43,$N:$Z,S$1,0)</f>
        <v>0-0</v>
      </c>
      <c r="E43" s="50" t="n">
        <f aca="false">VLOOKUP($A43,$N:$Z,X$1,0)</f>
        <v>0</v>
      </c>
      <c r="F43" s="50" t="n">
        <f aca="false">VLOOKUP($A43,$N:$Z,V$1,0)</f>
        <v>0</v>
      </c>
      <c r="G43" s="50" t="n">
        <f aca="false">VLOOKUP($A43,$N:$Z,W$1,0)</f>
        <v>0</v>
      </c>
      <c r="H43" s="50" t="n">
        <f aca="false">VLOOKUP($A43,$N:$Z,Y$1,0)</f>
        <v>0</v>
      </c>
      <c r="I43" s="53" t="n">
        <f aca="false">VLOOKUP($A43,$N:$Z,13,0)</f>
        <v>5.9E-008</v>
      </c>
      <c r="J43" s="54"/>
      <c r="K43" s="36" t="n">
        <f aca="false">VLOOKUP($A43,$N:$Z,R$1,0)</f>
        <v>0</v>
      </c>
      <c r="L43" s="36" t="n">
        <f aca="false">VLOOKUP($A43,$N:$Z,S$1,0)</f>
        <v>0</v>
      </c>
      <c r="M43" s="37"/>
      <c r="N43" s="37" t="n">
        <f aca="false">RANK(Z43,Z:Z)</f>
        <v>41</v>
      </c>
      <c r="O43" s="36" t="n">
        <v>41</v>
      </c>
      <c r="P43" s="37" t="s">
        <v>42</v>
      </c>
      <c r="Q43" s="37" t="n">
        <f aca="false">COUNTIF(CORRIDA!G:G,CLASSIF!P43)+COUNTIF(CORRIDA!I:I,CLASSIF!P43)</f>
        <v>0</v>
      </c>
      <c r="R43" s="37" t="n">
        <f aca="false">COUNTIF(CORRIDA!G:G,CLASSIF!$P43)</f>
        <v>0</v>
      </c>
      <c r="S43" s="37" t="n">
        <f aca="false">COUNTIF(CORRIDA!I:I,CLASSIF!P43)</f>
        <v>0</v>
      </c>
      <c r="T43" s="38" t="n">
        <f aca="false">IF(Q43=0,0,U43/(Q43*20))</f>
        <v>0</v>
      </c>
      <c r="U43" s="37" t="n">
        <f aca="false">SUMIF(CORRIDA!G:G,CLASSIF!P43,CORRIDA!H:H)+SUMIF(CORRIDA!I:I,CLASSIF!P43,CORRIDA!J:J)</f>
        <v>0</v>
      </c>
      <c r="V43" s="37" t="n">
        <f aca="false">SUMIF(WOs!G:G,CLASSIF!P43,WOs!H:H)+SUMIF(WOs!I:I,CLASSIF!P43,WOs!J:J)</f>
        <v>0</v>
      </c>
      <c r="W43" s="37" t="n">
        <f aca="false">SUMIF(TORNEIO!G:G,CLASSIF!P43,TORNEIO!H:H)+SUMIF(TORNEIO!I:I,CLASSIF!P43,TORNEIO!J:J)+SUMIF(TORNEIO!S:S,CLASSIF!P43,TORNEIO!T:T)</f>
        <v>0</v>
      </c>
      <c r="X43" s="37" t="n">
        <f aca="false">SUM(U43:V43)</f>
        <v>0</v>
      </c>
      <c r="Y43" s="37" t="n">
        <f aca="false">VLOOKUP(P43,STATS!$B$2:$DF$52,109,0)</f>
        <v>0</v>
      </c>
      <c r="Z43" s="39" t="n">
        <f aca="false">SUM(W43:Y43)+T43/1000+(100-O43)/1000000000</f>
        <v>5.9E-008</v>
      </c>
      <c r="AA43" s="37"/>
    </row>
    <row r="44" customFormat="false" ht="12.75" hidden="false" customHeight="false" outlineLevel="0" collapsed="false">
      <c r="A44" s="50" t="n">
        <v>42</v>
      </c>
      <c r="B44" s="51" t="str">
        <f aca="false">VLOOKUP($A44,$N:$Z,P$1,0)</f>
        <v>Sérgio Nacif</v>
      </c>
      <c r="C44" s="50" t="n">
        <f aca="false">VLOOKUP($A44,$N:$Z,Q$1,0)</f>
        <v>0</v>
      </c>
      <c r="D44" s="52" t="str">
        <f aca="false">VLOOKUP($A44,$N:$Z,R$1,0)&amp;"-"&amp;VLOOKUP($A44,$N:$Z,S$1,0)</f>
        <v>0-0</v>
      </c>
      <c r="E44" s="50" t="n">
        <f aca="false">VLOOKUP($A44,$N:$Z,X$1,0)</f>
        <v>0</v>
      </c>
      <c r="F44" s="50" t="n">
        <f aca="false">VLOOKUP($A44,$N:$Z,V$1,0)</f>
        <v>0</v>
      </c>
      <c r="G44" s="50" t="n">
        <f aca="false">VLOOKUP($A44,$N:$Z,W$1,0)</f>
        <v>0</v>
      </c>
      <c r="H44" s="50" t="n">
        <f aca="false">VLOOKUP($A44,$N:$Z,Y$1,0)</f>
        <v>0</v>
      </c>
      <c r="I44" s="53" t="n">
        <f aca="false">VLOOKUP($A44,$N:$Z,13,0)</f>
        <v>5.8E-008</v>
      </c>
      <c r="J44" s="54"/>
      <c r="K44" s="36" t="n">
        <f aca="false">VLOOKUP($A44,$N:$Z,R$1,0)</f>
        <v>0</v>
      </c>
      <c r="L44" s="36" t="n">
        <f aca="false">VLOOKUP($A44,$N:$Z,S$1,0)</f>
        <v>0</v>
      </c>
      <c r="M44" s="37"/>
      <c r="N44" s="37" t="n">
        <f aca="false">RANK(Z44,Z:Z)</f>
        <v>42</v>
      </c>
      <c r="O44" s="36" t="n">
        <v>42</v>
      </c>
      <c r="P44" s="37" t="s">
        <v>43</v>
      </c>
      <c r="Q44" s="37" t="n">
        <f aca="false">COUNTIF(CORRIDA!G:G,CLASSIF!P44)+COUNTIF(CORRIDA!I:I,CLASSIF!P44)</f>
        <v>0</v>
      </c>
      <c r="R44" s="37" t="n">
        <f aca="false">COUNTIF(CORRIDA!G:G,CLASSIF!$P44)</f>
        <v>0</v>
      </c>
      <c r="S44" s="37" t="n">
        <f aca="false">COUNTIF(CORRIDA!I:I,CLASSIF!P44)</f>
        <v>0</v>
      </c>
      <c r="T44" s="38" t="n">
        <f aca="false">IF(Q44=0,0,U44/(Q44*20))</f>
        <v>0</v>
      </c>
      <c r="U44" s="37" t="n">
        <f aca="false">SUMIF(CORRIDA!G:G,CLASSIF!P44,CORRIDA!H:H)+SUMIF(CORRIDA!I:I,CLASSIF!P44,CORRIDA!J:J)</f>
        <v>0</v>
      </c>
      <c r="V44" s="37" t="n">
        <f aca="false">SUMIF(WOs!G:G,CLASSIF!P44,WOs!H:H)+SUMIF(WOs!I:I,CLASSIF!P44,WOs!J:J)</f>
        <v>0</v>
      </c>
      <c r="W44" s="37" t="n">
        <f aca="false">SUMIF(TORNEIO!G:G,CLASSIF!P44,TORNEIO!H:H)+SUMIF(TORNEIO!I:I,CLASSIF!P44,TORNEIO!J:J)+SUMIF(TORNEIO!S:S,CLASSIF!P44,TORNEIO!T:T)</f>
        <v>0</v>
      </c>
      <c r="X44" s="37" t="n">
        <f aca="false">SUM(U44:V44)</f>
        <v>0</v>
      </c>
      <c r="Y44" s="37" t="n">
        <f aca="false">VLOOKUP(P44,STATS!$B$2:$DF$52,109,0)</f>
        <v>0</v>
      </c>
      <c r="Z44" s="39" t="n">
        <f aca="false">SUM(W44:Y44)+T44/1000+(100-O44)/1000000000</f>
        <v>5.8E-008</v>
      </c>
      <c r="AA44" s="37"/>
    </row>
    <row r="45" customFormat="false" ht="12.75" hidden="false" customHeight="false" outlineLevel="0" collapsed="false">
      <c r="A45" s="50" t="n">
        <v>43</v>
      </c>
      <c r="B45" s="51" t="str">
        <f aca="false">VLOOKUP($A45,$N:$Z,P$1,0)</f>
        <v>Tesoura</v>
      </c>
      <c r="C45" s="50" t="n">
        <f aca="false">VLOOKUP($A45,$N:$Z,Q$1,0)</f>
        <v>0</v>
      </c>
      <c r="D45" s="52" t="str">
        <f aca="false">VLOOKUP($A45,$N:$Z,R$1,0)&amp;"-"&amp;VLOOKUP($A45,$N:$Z,S$1,0)</f>
        <v>0-0</v>
      </c>
      <c r="E45" s="50" t="n">
        <f aca="false">VLOOKUP($A45,$N:$Z,X$1,0)</f>
        <v>0</v>
      </c>
      <c r="F45" s="50" t="n">
        <f aca="false">VLOOKUP($A45,$N:$Z,V$1,0)</f>
        <v>0</v>
      </c>
      <c r="G45" s="50" t="n">
        <f aca="false">VLOOKUP($A45,$N:$Z,W$1,0)</f>
        <v>0</v>
      </c>
      <c r="H45" s="50" t="n">
        <f aca="false">VLOOKUP($A45,$N:$Z,Y$1,0)</f>
        <v>0</v>
      </c>
      <c r="I45" s="53" t="n">
        <f aca="false">VLOOKUP($A45,$N:$Z,13,0)</f>
        <v>5.7E-008</v>
      </c>
      <c r="J45" s="54"/>
      <c r="K45" s="36" t="n">
        <f aca="false">VLOOKUP($A45,$N:$Z,R$1,0)</f>
        <v>0</v>
      </c>
      <c r="L45" s="36" t="n">
        <f aca="false">VLOOKUP($A45,$N:$Z,S$1,0)</f>
        <v>0</v>
      </c>
      <c r="M45" s="37"/>
      <c r="N45" s="37" t="n">
        <f aca="false">RANK(Z45,Z:Z)</f>
        <v>43</v>
      </c>
      <c r="O45" s="36" t="n">
        <v>43</v>
      </c>
      <c r="P45" s="37" t="s">
        <v>44</v>
      </c>
      <c r="Q45" s="37" t="n">
        <f aca="false">COUNTIF(CORRIDA!G:G,CLASSIF!P45)+COUNTIF(CORRIDA!I:I,CLASSIF!P45)</f>
        <v>0</v>
      </c>
      <c r="R45" s="37" t="n">
        <f aca="false">COUNTIF(CORRIDA!G:G,CLASSIF!$P45)</f>
        <v>0</v>
      </c>
      <c r="S45" s="37" t="n">
        <f aca="false">COUNTIF(CORRIDA!I:I,CLASSIF!P45)</f>
        <v>0</v>
      </c>
      <c r="T45" s="38" t="n">
        <f aca="false">IF(Q45=0,0,U45/(Q45*20))</f>
        <v>0</v>
      </c>
      <c r="U45" s="37" t="n">
        <f aca="false">SUMIF(CORRIDA!G:G,CLASSIF!P45,CORRIDA!H:H)+SUMIF(CORRIDA!I:I,CLASSIF!P45,CORRIDA!J:J)</f>
        <v>0</v>
      </c>
      <c r="V45" s="37" t="n">
        <f aca="false">SUMIF(WOs!G:G,CLASSIF!P45,WOs!H:H)+SUMIF(WOs!I:I,CLASSIF!P45,WOs!J:J)</f>
        <v>0</v>
      </c>
      <c r="W45" s="37" t="n">
        <f aca="false">SUMIF(TORNEIO!G:G,CLASSIF!P45,TORNEIO!H:H)+SUMIF(TORNEIO!I:I,CLASSIF!P45,TORNEIO!J:J)+SUMIF(TORNEIO!S:S,CLASSIF!P45,TORNEIO!T:T)</f>
        <v>0</v>
      </c>
      <c r="X45" s="37" t="n">
        <f aca="false">SUM(U45:V45)</f>
        <v>0</v>
      </c>
      <c r="Y45" s="37" t="n">
        <f aca="false">VLOOKUP(P45,STATS!$B$2:$DF$52,109,0)</f>
        <v>0</v>
      </c>
      <c r="Z45" s="39" t="n">
        <f aca="false">SUM(W45:Y45)+T45/1000+(100-O45)/1000000000</f>
        <v>5.7E-008</v>
      </c>
      <c r="AA45" s="37"/>
    </row>
    <row r="46" customFormat="false" ht="12.75" hidden="false" customHeight="false" outlineLevel="0" collapsed="false">
      <c r="A46" s="50" t="n">
        <v>44</v>
      </c>
      <c r="B46" s="51" t="str">
        <f aca="false">VLOOKUP($A46,$N:$Z,P$1,0)</f>
        <v>Vinicius</v>
      </c>
      <c r="C46" s="50" t="n">
        <f aca="false">VLOOKUP($A46,$N:$Z,Q$1,0)</f>
        <v>0</v>
      </c>
      <c r="D46" s="52" t="str">
        <f aca="false">VLOOKUP($A46,$N:$Z,R$1,0)&amp;"-"&amp;VLOOKUP($A46,$N:$Z,S$1,0)</f>
        <v>0-0</v>
      </c>
      <c r="E46" s="50" t="n">
        <f aca="false">VLOOKUP($A46,$N:$Z,X$1,0)</f>
        <v>0</v>
      </c>
      <c r="F46" s="50" t="n">
        <f aca="false">VLOOKUP($A46,$N:$Z,V$1,0)</f>
        <v>0</v>
      </c>
      <c r="G46" s="50" t="n">
        <f aca="false">VLOOKUP($A46,$N:$Z,W$1,0)</f>
        <v>0</v>
      </c>
      <c r="H46" s="50" t="n">
        <f aca="false">VLOOKUP($A46,$N:$Z,Y$1,0)</f>
        <v>0</v>
      </c>
      <c r="I46" s="53" t="n">
        <f aca="false">VLOOKUP($A46,$N:$Z,13,0)</f>
        <v>5.6E-008</v>
      </c>
      <c r="J46" s="54"/>
      <c r="K46" s="36" t="n">
        <f aca="false">VLOOKUP($A46,$N:$Z,R$1,0)</f>
        <v>0</v>
      </c>
      <c r="L46" s="36" t="n">
        <f aca="false">VLOOKUP($A46,$N:$Z,S$1,0)</f>
        <v>0</v>
      </c>
      <c r="M46" s="37"/>
      <c r="N46" s="37" t="n">
        <f aca="false">RANK(Z46,Z:Z)</f>
        <v>44</v>
      </c>
      <c r="O46" s="36" t="n">
        <v>44</v>
      </c>
      <c r="P46" s="37" t="s">
        <v>45</v>
      </c>
      <c r="Q46" s="37" t="n">
        <f aca="false">COUNTIF(CORRIDA!G:G,CLASSIF!P46)+COUNTIF(CORRIDA!I:I,CLASSIF!P46)</f>
        <v>0</v>
      </c>
      <c r="R46" s="37" t="n">
        <f aca="false">COUNTIF(CORRIDA!G:G,CLASSIF!$P46)</f>
        <v>0</v>
      </c>
      <c r="S46" s="37" t="n">
        <f aca="false">COUNTIF(CORRIDA!I:I,CLASSIF!P46)</f>
        <v>0</v>
      </c>
      <c r="T46" s="38" t="n">
        <f aca="false">IF(Q46=0,0,U46/(Q46*20))</f>
        <v>0</v>
      </c>
      <c r="U46" s="37" t="n">
        <f aca="false">SUMIF(CORRIDA!G:G,CLASSIF!P46,CORRIDA!H:H)+SUMIF(CORRIDA!I:I,CLASSIF!P46,CORRIDA!J:J)</f>
        <v>0</v>
      </c>
      <c r="V46" s="37" t="n">
        <f aca="false">SUMIF(WOs!G:G,CLASSIF!P46,WOs!H:H)+SUMIF(WOs!I:I,CLASSIF!P46,WOs!J:J)</f>
        <v>0</v>
      </c>
      <c r="W46" s="37" t="n">
        <f aca="false">SUMIF(TORNEIO!G:G,CLASSIF!P46,TORNEIO!H:H)+SUMIF(TORNEIO!I:I,CLASSIF!P46,TORNEIO!J:J)+SUMIF(TORNEIO!S:S,CLASSIF!P46,TORNEIO!T:T)</f>
        <v>0</v>
      </c>
      <c r="X46" s="37" t="n">
        <f aca="false">SUM(U46:V46)</f>
        <v>0</v>
      </c>
      <c r="Y46" s="37" t="n">
        <f aca="false">VLOOKUP(P46,STATS!$B$2:$DF$52,109,0)</f>
        <v>0</v>
      </c>
      <c r="Z46" s="39" t="n">
        <f aca="false">SUM(W46:Y46)+T46/1000+(100-O46)/1000000000</f>
        <v>5.6E-008</v>
      </c>
      <c r="AA46" s="37"/>
    </row>
    <row r="47" customFormat="false" ht="12.75" hidden="false" customHeight="false" outlineLevel="0" collapsed="false">
      <c r="A47" s="50" t="n">
        <v>45</v>
      </c>
      <c r="B47" s="51" t="str">
        <f aca="false">VLOOKUP($A47,$N:$Z,P$1,0)</f>
        <v>Vitor</v>
      </c>
      <c r="C47" s="50" t="n">
        <f aca="false">VLOOKUP($A47,$N:$Z,Q$1,0)</f>
        <v>0</v>
      </c>
      <c r="D47" s="52" t="str">
        <f aca="false">VLOOKUP($A47,$N:$Z,R$1,0)&amp;"-"&amp;VLOOKUP($A47,$N:$Z,S$1,0)</f>
        <v>0-0</v>
      </c>
      <c r="E47" s="50" t="n">
        <f aca="false">VLOOKUP($A47,$N:$Z,X$1,0)</f>
        <v>0</v>
      </c>
      <c r="F47" s="50" t="n">
        <f aca="false">VLOOKUP($A47,$N:$Z,V$1,0)</f>
        <v>0</v>
      </c>
      <c r="G47" s="50" t="n">
        <f aca="false">VLOOKUP($A47,$N:$Z,W$1,0)</f>
        <v>0</v>
      </c>
      <c r="H47" s="50" t="n">
        <f aca="false">VLOOKUP($A47,$N:$Z,Y$1,0)</f>
        <v>0</v>
      </c>
      <c r="I47" s="53" t="n">
        <f aca="false">VLOOKUP($A47,$N:$Z,13,0)</f>
        <v>5.5E-008</v>
      </c>
      <c r="J47" s="54"/>
      <c r="K47" s="36" t="n">
        <f aca="false">VLOOKUP($A47,$N:$Z,R$1,0)</f>
        <v>0</v>
      </c>
      <c r="L47" s="36" t="n">
        <f aca="false">VLOOKUP($A47,$N:$Z,S$1,0)</f>
        <v>0</v>
      </c>
      <c r="M47" s="37"/>
      <c r="N47" s="37" t="n">
        <f aca="false">RANK(Z47,Z:Z)</f>
        <v>45</v>
      </c>
      <c r="O47" s="36" t="n">
        <v>45</v>
      </c>
      <c r="P47" s="37" t="s">
        <v>46</v>
      </c>
      <c r="Q47" s="37" t="n">
        <f aca="false">COUNTIF(CORRIDA!G:G,CLASSIF!P47)+COUNTIF(CORRIDA!I:I,CLASSIF!P47)</f>
        <v>0</v>
      </c>
      <c r="R47" s="37" t="n">
        <f aca="false">COUNTIF(CORRIDA!G:G,CLASSIF!$P47)</f>
        <v>0</v>
      </c>
      <c r="S47" s="37" t="n">
        <f aca="false">COUNTIF(CORRIDA!I:I,CLASSIF!P47)</f>
        <v>0</v>
      </c>
      <c r="T47" s="38" t="n">
        <f aca="false">IF(Q47=0,0,U47/(Q47*20))</f>
        <v>0</v>
      </c>
      <c r="U47" s="37" t="n">
        <f aca="false">SUMIF(CORRIDA!G:G,CLASSIF!P47,CORRIDA!H:H)+SUMIF(CORRIDA!I:I,CLASSIF!P47,CORRIDA!J:J)</f>
        <v>0</v>
      </c>
      <c r="V47" s="37" t="n">
        <f aca="false">SUMIF(WOs!G:G,CLASSIF!P47,WOs!H:H)+SUMIF(WOs!I:I,CLASSIF!P47,WOs!J:J)</f>
        <v>0</v>
      </c>
      <c r="W47" s="37" t="n">
        <f aca="false">SUMIF(TORNEIO!G:G,CLASSIF!P47,TORNEIO!H:H)+SUMIF(TORNEIO!I:I,CLASSIF!P47,TORNEIO!J:J)+SUMIF(TORNEIO!S:S,CLASSIF!P47,TORNEIO!T:T)</f>
        <v>0</v>
      </c>
      <c r="X47" s="37" t="n">
        <f aca="false">SUM(U47:V47)</f>
        <v>0</v>
      </c>
      <c r="Y47" s="37" t="n">
        <f aca="false">VLOOKUP(P47,STATS!$B$2:$DF$52,109,0)</f>
        <v>0</v>
      </c>
      <c r="Z47" s="39" t="n">
        <f aca="false">SUM(W47:Y47)+T47/1000+(100-O47)/1000000000</f>
        <v>5.5E-008</v>
      </c>
      <c r="AA47" s="37"/>
    </row>
    <row r="48" customFormat="false" ht="12.75" hidden="false" customHeight="false" outlineLevel="0" collapsed="false">
      <c r="A48" s="50" t="n">
        <v>46</v>
      </c>
      <c r="B48" s="51" t="str">
        <f aca="false">VLOOKUP($A48,$N:$Z,P$1,0)</f>
        <v>Vitor 100%</v>
      </c>
      <c r="C48" s="50" t="n">
        <f aca="false">VLOOKUP($A48,$N:$Z,Q$1,0)</f>
        <v>0</v>
      </c>
      <c r="D48" s="52" t="str">
        <f aca="false">VLOOKUP($A48,$N:$Z,R$1,0)&amp;"-"&amp;VLOOKUP($A48,$N:$Z,S$1,0)</f>
        <v>0-0</v>
      </c>
      <c r="E48" s="50" t="n">
        <f aca="false">VLOOKUP($A48,$N:$Z,X$1,0)</f>
        <v>0</v>
      </c>
      <c r="F48" s="50" t="n">
        <f aca="false">VLOOKUP($A48,$N:$Z,V$1,0)</f>
        <v>0</v>
      </c>
      <c r="G48" s="50" t="n">
        <f aca="false">VLOOKUP($A48,$N:$Z,W$1,0)</f>
        <v>0</v>
      </c>
      <c r="H48" s="50" t="n">
        <f aca="false">VLOOKUP($A48,$N:$Z,Y$1,0)</f>
        <v>0</v>
      </c>
      <c r="I48" s="53" t="n">
        <f aca="false">VLOOKUP($A48,$N:$Z,13,0)</f>
        <v>5.4E-008</v>
      </c>
      <c r="J48" s="54"/>
      <c r="K48" s="36" t="n">
        <f aca="false">VLOOKUP($A48,$N:$Z,R$1,0)</f>
        <v>0</v>
      </c>
      <c r="L48" s="36" t="n">
        <f aca="false">VLOOKUP($A48,$N:$Z,S$1,0)</f>
        <v>0</v>
      </c>
      <c r="M48" s="37"/>
      <c r="N48" s="37" t="n">
        <f aca="false">RANK(Z48,Z:Z)</f>
        <v>46</v>
      </c>
      <c r="O48" s="36" t="n">
        <v>46</v>
      </c>
      <c r="P48" s="37" t="s">
        <v>47</v>
      </c>
      <c r="Q48" s="37" t="n">
        <f aca="false">COUNTIF(CORRIDA!G:G,CLASSIF!P48)+COUNTIF(CORRIDA!I:I,CLASSIF!P48)</f>
        <v>0</v>
      </c>
      <c r="R48" s="37" t="n">
        <f aca="false">COUNTIF(CORRIDA!G:G,CLASSIF!$P48)</f>
        <v>0</v>
      </c>
      <c r="S48" s="37" t="n">
        <f aca="false">COUNTIF(CORRIDA!I:I,CLASSIF!P48)</f>
        <v>0</v>
      </c>
      <c r="T48" s="38" t="n">
        <f aca="false">IF(Q48=0,0,U48/(Q48*20))</f>
        <v>0</v>
      </c>
      <c r="U48" s="37" t="n">
        <f aca="false">SUMIF(CORRIDA!G:G,CLASSIF!P48,CORRIDA!H:H)+SUMIF(CORRIDA!I:I,CLASSIF!P48,CORRIDA!J:J)</f>
        <v>0</v>
      </c>
      <c r="V48" s="37" t="n">
        <f aca="false">SUMIF(WOs!G:G,CLASSIF!P48,WOs!H:H)+SUMIF(WOs!I:I,CLASSIF!P48,WOs!J:J)</f>
        <v>0</v>
      </c>
      <c r="W48" s="37" t="n">
        <f aca="false">SUMIF(TORNEIO!G:G,CLASSIF!P48,TORNEIO!H:H)+SUMIF(TORNEIO!I:I,CLASSIF!P48,TORNEIO!J:J)+SUMIF(TORNEIO!S:S,CLASSIF!P48,TORNEIO!T:T)</f>
        <v>0</v>
      </c>
      <c r="X48" s="37" t="n">
        <f aca="false">SUM(U48:V48)</f>
        <v>0</v>
      </c>
      <c r="Y48" s="37" t="n">
        <f aca="false">VLOOKUP(P48,STATS!$B$2:$DF$52,109,0)</f>
        <v>0</v>
      </c>
      <c r="Z48" s="39" t="n">
        <f aca="false">SUM(W48:Y48)+T48/1000+(100-O48)/1000000000</f>
        <v>5.4E-008</v>
      </c>
      <c r="AA48" s="37"/>
    </row>
    <row r="49" customFormat="false" ht="12.75" hidden="false" customHeight="false" outlineLevel="0" collapsed="false">
      <c r="A49" s="50" t="n">
        <v>47</v>
      </c>
      <c r="B49" s="51" t="str">
        <f aca="false">VLOOKUP($A49,$N:$Z,P$1,0)</f>
        <v>Walderi</v>
      </c>
      <c r="C49" s="50" t="n">
        <f aca="false">VLOOKUP($A49,$N:$Z,Q$1,0)</f>
        <v>0</v>
      </c>
      <c r="D49" s="52" t="str">
        <f aca="false">VLOOKUP($A49,$N:$Z,R$1,0)&amp;"-"&amp;VLOOKUP($A49,$N:$Z,S$1,0)</f>
        <v>0-0</v>
      </c>
      <c r="E49" s="50" t="n">
        <f aca="false">VLOOKUP($A49,$N:$Z,X$1,0)</f>
        <v>0</v>
      </c>
      <c r="F49" s="50" t="n">
        <f aca="false">VLOOKUP($A49,$N:$Z,V$1,0)</f>
        <v>0</v>
      </c>
      <c r="G49" s="50" t="n">
        <f aca="false">VLOOKUP($A49,$N:$Z,W$1,0)</f>
        <v>0</v>
      </c>
      <c r="H49" s="50" t="n">
        <f aca="false">VLOOKUP($A49,$N:$Z,Y$1,0)</f>
        <v>0</v>
      </c>
      <c r="I49" s="53" t="n">
        <f aca="false">VLOOKUP($A49,$N:$Z,13,0)</f>
        <v>5.3E-008</v>
      </c>
      <c r="J49" s="54"/>
      <c r="K49" s="36" t="n">
        <f aca="false">VLOOKUP($A49,$N:$Z,R$1,0)</f>
        <v>0</v>
      </c>
      <c r="L49" s="36" t="n">
        <f aca="false">VLOOKUP($A49,$N:$Z,S$1,0)</f>
        <v>0</v>
      </c>
      <c r="M49" s="37"/>
      <c r="N49" s="37" t="n">
        <f aca="false">RANK(Z49,Z:Z)</f>
        <v>47</v>
      </c>
      <c r="O49" s="36" t="n">
        <v>47</v>
      </c>
      <c r="P49" s="37" t="s">
        <v>48</v>
      </c>
      <c r="Q49" s="37" t="n">
        <f aca="false">COUNTIF(CORRIDA!G:G,CLASSIF!P49)+COUNTIF(CORRIDA!I:I,CLASSIF!P49)</f>
        <v>0</v>
      </c>
      <c r="R49" s="37" t="n">
        <f aca="false">COUNTIF(CORRIDA!G:G,CLASSIF!$P49)</f>
        <v>0</v>
      </c>
      <c r="S49" s="37" t="n">
        <f aca="false">COUNTIF(CORRIDA!I:I,CLASSIF!P49)</f>
        <v>0</v>
      </c>
      <c r="T49" s="38" t="n">
        <f aca="false">IF(Q49=0,0,U49/(Q49*20))</f>
        <v>0</v>
      </c>
      <c r="U49" s="37" t="n">
        <f aca="false">SUMIF(CORRIDA!G:G,CLASSIF!P49,CORRIDA!H:H)+SUMIF(CORRIDA!I:I,CLASSIF!P49,CORRIDA!J:J)</f>
        <v>0</v>
      </c>
      <c r="V49" s="37" t="n">
        <f aca="false">SUMIF(WOs!G:G,CLASSIF!P49,WOs!H:H)+SUMIF(WOs!I:I,CLASSIF!P49,WOs!J:J)</f>
        <v>0</v>
      </c>
      <c r="W49" s="37" t="n">
        <f aca="false">SUMIF(TORNEIO!G:G,CLASSIF!P49,TORNEIO!H:H)+SUMIF(TORNEIO!I:I,CLASSIF!P49,TORNEIO!J:J)+SUMIF(TORNEIO!S:S,CLASSIF!P49,TORNEIO!T:T)</f>
        <v>0</v>
      </c>
      <c r="X49" s="37" t="n">
        <f aca="false">SUM(U49:V49)</f>
        <v>0</v>
      </c>
      <c r="Y49" s="37" t="n">
        <f aca="false">VLOOKUP(P49,STATS!$B$2:$DF$52,109,0)</f>
        <v>0</v>
      </c>
      <c r="Z49" s="39" t="n">
        <f aca="false">SUM(W49:Y49)+T49/1000+(100-O49)/1000000000</f>
        <v>5.3E-008</v>
      </c>
      <c r="AA49" s="37"/>
    </row>
    <row r="50" customFormat="false" ht="12.75" hidden="false" customHeight="false" outlineLevel="0" collapsed="false">
      <c r="A50" s="50" t="n">
        <v>48</v>
      </c>
      <c r="B50" s="51" t="str">
        <f aca="false">VLOOKUP($A50,$N:$Z,P$1,0)</f>
        <v>Xuru</v>
      </c>
      <c r="C50" s="50" t="n">
        <f aca="false">VLOOKUP($A50,$N:$Z,Q$1,0)</f>
        <v>0</v>
      </c>
      <c r="D50" s="52" t="str">
        <f aca="false">VLOOKUP($A50,$N:$Z,R$1,0)&amp;"-"&amp;VLOOKUP($A50,$N:$Z,S$1,0)</f>
        <v>0-0</v>
      </c>
      <c r="E50" s="50" t="n">
        <f aca="false">VLOOKUP($A50,$N:$Z,X$1,0)</f>
        <v>0</v>
      </c>
      <c r="F50" s="50" t="n">
        <f aca="false">VLOOKUP($A50,$N:$Z,V$1,0)</f>
        <v>0</v>
      </c>
      <c r="G50" s="50" t="n">
        <f aca="false">VLOOKUP($A50,$N:$Z,W$1,0)</f>
        <v>0</v>
      </c>
      <c r="H50" s="50" t="n">
        <f aca="false">VLOOKUP($A50,$N:$Z,Y$1,0)</f>
        <v>0</v>
      </c>
      <c r="I50" s="53" t="n">
        <f aca="false">VLOOKUP($A50,$N:$Z,13,0)</f>
        <v>5.2E-008</v>
      </c>
      <c r="J50" s="54"/>
      <c r="K50" s="36" t="n">
        <f aca="false">VLOOKUP($A50,$N:$Z,R$1,0)</f>
        <v>0</v>
      </c>
      <c r="L50" s="36" t="n">
        <f aca="false">VLOOKUP($A50,$N:$Z,S$1,0)</f>
        <v>0</v>
      </c>
      <c r="M50" s="37"/>
      <c r="N50" s="37" t="n">
        <f aca="false">RANK(Z50,Z:Z)</f>
        <v>48</v>
      </c>
      <c r="O50" s="36" t="n">
        <v>48</v>
      </c>
      <c r="P50" s="37" t="s">
        <v>49</v>
      </c>
      <c r="Q50" s="37" t="n">
        <f aca="false">COUNTIF(CORRIDA!G:G,CLASSIF!P50)+COUNTIF(CORRIDA!I:I,CLASSIF!P50)</f>
        <v>0</v>
      </c>
      <c r="R50" s="37" t="n">
        <f aca="false">COUNTIF(CORRIDA!G:G,CLASSIF!$P50)</f>
        <v>0</v>
      </c>
      <c r="S50" s="37" t="n">
        <f aca="false">COUNTIF(CORRIDA!I:I,CLASSIF!P50)</f>
        <v>0</v>
      </c>
      <c r="T50" s="38" t="n">
        <f aca="false">IF(Q50=0,0,U50/(Q50*20))</f>
        <v>0</v>
      </c>
      <c r="U50" s="37" t="n">
        <f aca="false">SUMIF(CORRIDA!G:G,CLASSIF!P50,CORRIDA!H:H)+SUMIF(CORRIDA!I:I,CLASSIF!P50,CORRIDA!J:J)</f>
        <v>0</v>
      </c>
      <c r="V50" s="37" t="n">
        <f aca="false">SUMIF(WOs!G:G,CLASSIF!P50,WOs!H:H)+SUMIF(WOs!I:I,CLASSIF!P50,WOs!J:J)</f>
        <v>0</v>
      </c>
      <c r="W50" s="37" t="n">
        <f aca="false">SUMIF(TORNEIO!G:G,CLASSIF!P50,TORNEIO!H:H)+SUMIF(TORNEIO!I:I,CLASSIF!P50,TORNEIO!J:J)+SUMIF(TORNEIO!S:S,CLASSIF!P50,TORNEIO!T:T)</f>
        <v>0</v>
      </c>
      <c r="X50" s="37" t="n">
        <f aca="false">SUM(U50:V50)</f>
        <v>0</v>
      </c>
      <c r="Y50" s="37" t="n">
        <f aca="false">VLOOKUP(P50,STATS!$B$2:$DF$52,109,0)</f>
        <v>0</v>
      </c>
      <c r="Z50" s="39" t="n">
        <f aca="false">SUM(W50:Y50)+T50/1000+(100-O50)/1000000000</f>
        <v>5.2E-008</v>
      </c>
      <c r="AA50" s="37"/>
    </row>
    <row r="51" customFormat="false" ht="12.75" hidden="false" customHeight="false" outlineLevel="0" collapsed="false">
      <c r="A51" s="50" t="n">
        <v>49</v>
      </c>
      <c r="B51" s="51" t="str">
        <f aca="false">VLOOKUP($A51,$N:$Z,P$1,0)</f>
        <v>Yokota</v>
      </c>
      <c r="C51" s="50" t="n">
        <f aca="false">VLOOKUP($A51,$N:$Z,Q$1,0)</f>
        <v>0</v>
      </c>
      <c r="D51" s="52" t="str">
        <f aca="false">VLOOKUP($A51,$N:$Z,R$1,0)&amp;"-"&amp;VLOOKUP($A51,$N:$Z,S$1,0)</f>
        <v>0-0</v>
      </c>
      <c r="E51" s="50" t="n">
        <f aca="false">VLOOKUP($A51,$N:$Z,X$1,0)</f>
        <v>0</v>
      </c>
      <c r="F51" s="50" t="n">
        <f aca="false">VLOOKUP($A51,$N:$Z,V$1,0)</f>
        <v>0</v>
      </c>
      <c r="G51" s="50" t="n">
        <f aca="false">VLOOKUP($A51,$N:$Z,W$1,0)</f>
        <v>0</v>
      </c>
      <c r="H51" s="50" t="n">
        <f aca="false">VLOOKUP($A51,$N:$Z,Y$1,0)</f>
        <v>0</v>
      </c>
      <c r="I51" s="53" t="n">
        <f aca="false">VLOOKUP($A51,$N:$Z,13,0)</f>
        <v>5.1E-008</v>
      </c>
      <c r="J51" s="54"/>
      <c r="K51" s="36" t="n">
        <f aca="false">VLOOKUP($A51,$N:$Z,R$1,0)</f>
        <v>0</v>
      </c>
      <c r="L51" s="36" t="n">
        <f aca="false">VLOOKUP($A51,$N:$Z,S$1,0)</f>
        <v>0</v>
      </c>
      <c r="M51" s="37"/>
      <c r="N51" s="37" t="n">
        <f aca="false">RANK(Z51,Z:Z)</f>
        <v>49</v>
      </c>
      <c r="O51" s="36" t="n">
        <v>49</v>
      </c>
      <c r="P51" s="37" t="s">
        <v>50</v>
      </c>
      <c r="Q51" s="37" t="n">
        <f aca="false">COUNTIF(CORRIDA!G:G,CLASSIF!P51)+COUNTIF(CORRIDA!I:I,CLASSIF!P51)</f>
        <v>0</v>
      </c>
      <c r="R51" s="37" t="n">
        <f aca="false">COUNTIF(CORRIDA!G:G,CLASSIF!$P51)</f>
        <v>0</v>
      </c>
      <c r="S51" s="37" t="n">
        <f aca="false">COUNTIF(CORRIDA!I:I,CLASSIF!P51)</f>
        <v>0</v>
      </c>
      <c r="T51" s="38" t="n">
        <f aca="false">IF(Q51=0,0,U51/(Q51*20))</f>
        <v>0</v>
      </c>
      <c r="U51" s="37" t="n">
        <f aca="false">SUMIF(CORRIDA!G:G,CLASSIF!P51,CORRIDA!H:H)+SUMIF(CORRIDA!I:I,CLASSIF!P51,CORRIDA!J:J)</f>
        <v>0</v>
      </c>
      <c r="V51" s="37" t="n">
        <f aca="false">SUMIF(WOs!G:G,CLASSIF!P51,WOs!H:H)+SUMIF(WOs!I:I,CLASSIF!P51,WOs!J:J)</f>
        <v>0</v>
      </c>
      <c r="W51" s="37" t="n">
        <f aca="false">SUMIF(TORNEIO!G:G,CLASSIF!P51,TORNEIO!H:H)+SUMIF(TORNEIO!I:I,CLASSIF!P51,TORNEIO!J:J)+SUMIF(TORNEIO!S:S,CLASSIF!P51,TORNEIO!T:T)</f>
        <v>0</v>
      </c>
      <c r="X51" s="37" t="n">
        <f aca="false">SUM(U51:V51)</f>
        <v>0</v>
      </c>
      <c r="Y51" s="37" t="n">
        <f aca="false">VLOOKUP(P51,STATS!$B$2:$DF$52,109,0)</f>
        <v>0</v>
      </c>
      <c r="Z51" s="39" t="n">
        <f aca="false">SUM(W51:Y51)+T51/1000+(100-O51)/1000000000</f>
        <v>5.1E-008</v>
      </c>
      <c r="AA51" s="37"/>
    </row>
    <row r="52" customFormat="false" ht="12.75" hidden="false" customHeight="false" outlineLevel="0" collapsed="false">
      <c r="A52" s="55" t="n">
        <v>50</v>
      </c>
      <c r="B52" s="56"/>
      <c r="C52" s="55"/>
      <c r="D52" s="57"/>
      <c r="E52" s="55"/>
      <c r="F52" s="55"/>
      <c r="G52" s="55"/>
      <c r="H52" s="55"/>
      <c r="I52" s="58"/>
      <c r="J52" s="59"/>
      <c r="K52" s="37"/>
      <c r="L52" s="37"/>
      <c r="M52" s="37"/>
      <c r="N52" s="37"/>
      <c r="O52" s="36" t="n">
        <v>50</v>
      </c>
      <c r="P52" s="37"/>
      <c r="Q52" s="37"/>
      <c r="R52" s="37"/>
      <c r="S52" s="37"/>
      <c r="T52" s="37"/>
      <c r="U52" s="37"/>
      <c r="V52" s="37"/>
      <c r="W52" s="37"/>
      <c r="X52" s="37"/>
      <c r="Y52" s="37"/>
      <c r="Z52" s="37"/>
      <c r="AA52" s="37"/>
    </row>
    <row r="53" customFormat="false" ht="12.75" hidden="false" customHeight="false" outlineLevel="0" collapsed="false">
      <c r="A53" s="60" t="n">
        <v>51</v>
      </c>
      <c r="B53" s="61"/>
      <c r="C53" s="60"/>
      <c r="D53" s="60"/>
      <c r="E53" s="60"/>
      <c r="F53" s="60"/>
      <c r="G53" s="60"/>
      <c r="H53" s="60"/>
      <c r="I53" s="62"/>
      <c r="J53" s="61"/>
      <c r="K53" s="37"/>
      <c r="L53" s="37"/>
      <c r="M53" s="37"/>
      <c r="N53" s="37"/>
      <c r="O53" s="36"/>
      <c r="P53" s="37"/>
      <c r="Q53" s="37"/>
      <c r="R53" s="37"/>
      <c r="S53" s="37"/>
      <c r="T53" s="37"/>
      <c r="U53" s="37"/>
      <c r="V53" s="37"/>
      <c r="W53" s="37"/>
      <c r="X53" s="37"/>
      <c r="Y53" s="37"/>
      <c r="Z53" s="37"/>
      <c r="AA53" s="37"/>
    </row>
    <row r="54" customFormat="false" ht="12.75" hidden="false" customHeight="false" outlineLevel="0" collapsed="false">
      <c r="A54" s="60" t="n">
        <v>52</v>
      </c>
      <c r="B54" s="61"/>
      <c r="C54" s="60"/>
      <c r="D54" s="60"/>
      <c r="E54" s="60"/>
      <c r="F54" s="60"/>
      <c r="G54" s="60"/>
      <c r="H54" s="60"/>
      <c r="I54" s="62"/>
      <c r="J54" s="61"/>
      <c r="K54" s="37"/>
      <c r="L54" s="37"/>
      <c r="M54" s="37"/>
      <c r="N54" s="37"/>
      <c r="O54" s="36"/>
      <c r="P54" s="37"/>
      <c r="Q54" s="37"/>
      <c r="R54" s="37"/>
      <c r="S54" s="37"/>
      <c r="T54" s="37"/>
      <c r="U54" s="37"/>
      <c r="V54" s="37"/>
      <c r="W54" s="37"/>
      <c r="X54" s="37"/>
      <c r="Y54" s="37"/>
      <c r="Z54" s="37"/>
      <c r="AA54" s="37"/>
    </row>
    <row r="55" customFormat="false" ht="12.75" hidden="false" customHeight="false" outlineLevel="0" collapsed="false">
      <c r="A55" s="36" t="n">
        <v>53</v>
      </c>
      <c r="B55" s="37"/>
      <c r="C55" s="36"/>
      <c r="D55" s="36"/>
      <c r="E55" s="36"/>
      <c r="F55" s="36"/>
      <c r="G55" s="36"/>
      <c r="H55" s="36"/>
      <c r="I55" s="63"/>
      <c r="J55" s="37"/>
      <c r="K55" s="37"/>
      <c r="L55" s="37"/>
      <c r="M55" s="37"/>
      <c r="N55" s="37"/>
      <c r="O55" s="36"/>
      <c r="P55" s="37"/>
      <c r="Q55" s="37"/>
      <c r="R55" s="37"/>
      <c r="S55" s="37"/>
      <c r="T55" s="37"/>
      <c r="U55" s="37"/>
      <c r="V55" s="37"/>
      <c r="W55" s="37"/>
      <c r="X55" s="37"/>
      <c r="Y55" s="37"/>
      <c r="Z55" s="37"/>
      <c r="AA55" s="37"/>
    </row>
    <row r="56" customFormat="false" ht="12.75" hidden="false" customHeight="false" outlineLevel="0" collapsed="false">
      <c r="A56" s="36" t="n">
        <v>54</v>
      </c>
      <c r="B56" s="37"/>
      <c r="C56" s="36"/>
      <c r="D56" s="36"/>
      <c r="E56" s="36"/>
      <c r="F56" s="36"/>
      <c r="G56" s="36"/>
      <c r="H56" s="36"/>
      <c r="I56" s="63"/>
      <c r="J56" s="37"/>
      <c r="K56" s="37"/>
      <c r="L56" s="37"/>
      <c r="M56" s="37"/>
      <c r="N56" s="37"/>
      <c r="O56" s="36"/>
      <c r="P56" s="37"/>
      <c r="Q56" s="37"/>
      <c r="R56" s="37"/>
      <c r="S56" s="37"/>
      <c r="T56" s="37"/>
      <c r="U56" s="37"/>
      <c r="V56" s="37"/>
      <c r="W56" s="37"/>
      <c r="X56" s="37"/>
      <c r="Y56" s="37"/>
      <c r="Z56" s="37"/>
      <c r="AA56" s="37"/>
    </row>
    <row r="57" customFormat="false" ht="12.75" hidden="false" customHeight="false" outlineLevel="0" collapsed="false">
      <c r="A57" s="36" t="n">
        <v>55</v>
      </c>
      <c r="B57" s="37"/>
      <c r="C57" s="36"/>
      <c r="D57" s="36"/>
      <c r="E57" s="36"/>
      <c r="F57" s="36"/>
      <c r="G57" s="36"/>
      <c r="H57" s="36"/>
      <c r="I57" s="63"/>
      <c r="J57" s="37"/>
      <c r="K57" s="37"/>
      <c r="L57" s="37"/>
      <c r="M57" s="37"/>
      <c r="N57" s="37"/>
      <c r="O57" s="36"/>
      <c r="P57" s="37"/>
      <c r="Q57" s="37"/>
      <c r="R57" s="37"/>
      <c r="S57" s="37"/>
      <c r="T57" s="37"/>
      <c r="U57" s="37"/>
      <c r="V57" s="37"/>
      <c r="W57" s="37"/>
      <c r="X57" s="37"/>
      <c r="Y57" s="37"/>
      <c r="Z57" s="37"/>
      <c r="AA57" s="37"/>
    </row>
    <row r="58" customFormat="false" ht="12.75" hidden="false" customHeight="false" outlineLevel="0" collapsed="false">
      <c r="A58" s="36" t="n">
        <v>56</v>
      </c>
      <c r="B58" s="37"/>
      <c r="C58" s="36"/>
      <c r="D58" s="36"/>
      <c r="E58" s="36"/>
      <c r="F58" s="36"/>
      <c r="G58" s="36"/>
      <c r="H58" s="36"/>
      <c r="I58" s="63"/>
      <c r="J58" s="37"/>
      <c r="K58" s="37"/>
      <c r="L58" s="37"/>
      <c r="M58" s="37"/>
      <c r="N58" s="37"/>
      <c r="O58" s="36"/>
      <c r="P58" s="37"/>
      <c r="Q58" s="37"/>
      <c r="R58" s="37"/>
      <c r="S58" s="37"/>
      <c r="T58" s="37"/>
      <c r="U58" s="37"/>
      <c r="V58" s="37"/>
      <c r="W58" s="37"/>
      <c r="X58" s="37"/>
      <c r="Y58" s="37"/>
      <c r="Z58" s="37"/>
      <c r="AA58" s="37"/>
    </row>
    <row r="59" customFormat="false" ht="12.75" hidden="false" customHeight="false" outlineLevel="0" collapsed="false">
      <c r="A59" s="36" t="n">
        <v>57</v>
      </c>
      <c r="B59" s="37"/>
      <c r="C59" s="36"/>
      <c r="D59" s="36"/>
      <c r="E59" s="36"/>
      <c r="F59" s="36"/>
      <c r="G59" s="36"/>
      <c r="H59" s="36"/>
      <c r="I59" s="63"/>
      <c r="J59" s="37"/>
      <c r="K59" s="37"/>
      <c r="L59" s="37"/>
      <c r="M59" s="37"/>
      <c r="N59" s="37"/>
      <c r="O59" s="36"/>
      <c r="P59" s="37"/>
      <c r="Q59" s="37"/>
      <c r="R59" s="37"/>
      <c r="S59" s="37"/>
      <c r="T59" s="37"/>
      <c r="U59" s="37"/>
      <c r="V59" s="37"/>
      <c r="W59" s="37"/>
      <c r="X59" s="37"/>
      <c r="Y59" s="37"/>
      <c r="Z59" s="37"/>
      <c r="AA59" s="37"/>
    </row>
    <row r="60" customFormat="false" ht="12.75" hidden="false" customHeight="false" outlineLevel="0" collapsed="false">
      <c r="A60" s="36" t="n">
        <v>58</v>
      </c>
      <c r="B60" s="37"/>
      <c r="C60" s="36"/>
      <c r="D60" s="36"/>
      <c r="E60" s="36"/>
      <c r="F60" s="36"/>
      <c r="G60" s="36"/>
      <c r="H60" s="36"/>
      <c r="I60" s="63"/>
      <c r="J60" s="37"/>
      <c r="K60" s="37"/>
      <c r="L60" s="37"/>
      <c r="M60" s="37"/>
      <c r="N60" s="37"/>
      <c r="O60" s="36"/>
      <c r="P60" s="37"/>
      <c r="Q60" s="37"/>
      <c r="R60" s="37"/>
      <c r="S60" s="37"/>
      <c r="T60" s="37"/>
      <c r="U60" s="37"/>
      <c r="V60" s="37"/>
      <c r="W60" s="37"/>
      <c r="X60" s="37"/>
      <c r="Y60" s="37"/>
      <c r="Z60" s="37"/>
      <c r="AA60" s="37"/>
    </row>
    <row r="61" customFormat="false" ht="12.75" hidden="false" customHeight="false" outlineLevel="0" collapsed="false">
      <c r="A61" s="36" t="n">
        <v>59</v>
      </c>
      <c r="B61" s="37"/>
      <c r="C61" s="36"/>
      <c r="D61" s="36"/>
      <c r="E61" s="36"/>
      <c r="F61" s="36"/>
      <c r="G61" s="36"/>
      <c r="H61" s="36"/>
      <c r="I61" s="63"/>
      <c r="J61" s="37"/>
      <c r="K61" s="37"/>
      <c r="L61" s="37"/>
      <c r="M61" s="37"/>
      <c r="N61" s="37"/>
      <c r="O61" s="36"/>
      <c r="P61" s="37"/>
      <c r="Q61" s="37"/>
      <c r="R61" s="37"/>
      <c r="S61" s="37"/>
      <c r="T61" s="37"/>
      <c r="U61" s="37"/>
      <c r="V61" s="37"/>
      <c r="W61" s="37"/>
      <c r="X61" s="37"/>
      <c r="Y61" s="37"/>
      <c r="Z61" s="37"/>
      <c r="AA61" s="37"/>
    </row>
    <row r="62" customFormat="false" ht="12.75" hidden="false" customHeight="false" outlineLevel="0" collapsed="false">
      <c r="A62" s="36" t="n">
        <v>60</v>
      </c>
      <c r="B62" s="37"/>
      <c r="C62" s="36"/>
      <c r="D62" s="36"/>
      <c r="E62" s="36"/>
      <c r="F62" s="36"/>
      <c r="G62" s="36"/>
      <c r="H62" s="36"/>
      <c r="I62" s="63"/>
      <c r="J62" s="37"/>
      <c r="K62" s="37"/>
      <c r="L62" s="37"/>
      <c r="M62" s="37"/>
      <c r="N62" s="37"/>
      <c r="O62" s="36"/>
      <c r="P62" s="37"/>
      <c r="Q62" s="37"/>
      <c r="R62" s="37"/>
      <c r="S62" s="37"/>
      <c r="T62" s="37"/>
      <c r="U62" s="37"/>
      <c r="V62" s="37"/>
      <c r="W62" s="37"/>
      <c r="X62" s="37"/>
      <c r="Y62" s="37"/>
      <c r="Z62" s="37"/>
      <c r="AA62" s="37"/>
    </row>
    <row r="63" customFormat="false" ht="12.75" hidden="false" customHeight="false" outlineLevel="0" collapsed="false">
      <c r="A63" s="36" t="n">
        <v>61</v>
      </c>
      <c r="B63" s="37"/>
      <c r="C63" s="36"/>
      <c r="D63" s="36"/>
      <c r="E63" s="36"/>
      <c r="F63" s="36"/>
      <c r="G63" s="36"/>
      <c r="H63" s="36"/>
      <c r="I63" s="63"/>
      <c r="J63" s="37"/>
      <c r="K63" s="37"/>
      <c r="L63" s="37"/>
      <c r="M63" s="37"/>
      <c r="N63" s="37"/>
      <c r="O63" s="36"/>
      <c r="P63" s="37"/>
      <c r="Q63" s="37"/>
      <c r="R63" s="37"/>
      <c r="S63" s="37"/>
      <c r="T63" s="37"/>
      <c r="U63" s="37"/>
      <c r="V63" s="37"/>
      <c r="W63" s="37"/>
      <c r="X63" s="37"/>
      <c r="Y63" s="37"/>
      <c r="Z63" s="37"/>
      <c r="AA63" s="37"/>
    </row>
    <row r="64" customFormat="false" ht="12.75" hidden="false" customHeight="false" outlineLevel="0" collapsed="false">
      <c r="A64" s="36" t="n">
        <v>62</v>
      </c>
      <c r="B64" s="37"/>
      <c r="C64" s="36"/>
      <c r="D64" s="36"/>
      <c r="E64" s="36"/>
      <c r="F64" s="36"/>
      <c r="G64" s="36"/>
      <c r="H64" s="36"/>
      <c r="I64" s="63"/>
      <c r="J64" s="37"/>
      <c r="K64" s="37"/>
      <c r="L64" s="37"/>
      <c r="M64" s="37"/>
      <c r="N64" s="37"/>
      <c r="O64" s="36"/>
      <c r="P64" s="37"/>
      <c r="Q64" s="37"/>
      <c r="R64" s="37"/>
      <c r="S64" s="37"/>
      <c r="T64" s="37"/>
      <c r="U64" s="37"/>
      <c r="V64" s="37"/>
      <c r="W64" s="37"/>
      <c r="X64" s="37"/>
      <c r="Y64" s="37"/>
      <c r="Z64" s="37"/>
      <c r="AA64" s="37"/>
    </row>
    <row r="65" customFormat="false" ht="12.75" hidden="false" customHeight="false" outlineLevel="0" collapsed="false">
      <c r="A65" s="36" t="n">
        <v>63</v>
      </c>
      <c r="B65" s="37"/>
      <c r="C65" s="36"/>
      <c r="D65" s="36"/>
      <c r="E65" s="36"/>
      <c r="F65" s="36"/>
      <c r="G65" s="36"/>
      <c r="H65" s="36"/>
      <c r="I65" s="63"/>
      <c r="J65" s="37"/>
      <c r="K65" s="37"/>
      <c r="L65" s="37"/>
      <c r="M65" s="37"/>
      <c r="N65" s="37"/>
      <c r="O65" s="36"/>
      <c r="P65" s="37"/>
      <c r="Q65" s="37"/>
      <c r="R65" s="37"/>
      <c r="S65" s="37"/>
      <c r="T65" s="37"/>
      <c r="U65" s="37"/>
      <c r="V65" s="37"/>
      <c r="W65" s="37"/>
      <c r="X65" s="37"/>
      <c r="Y65" s="37"/>
      <c r="Z65" s="37"/>
      <c r="AA65" s="37"/>
    </row>
    <row r="66" customFormat="false" ht="12.75" hidden="false" customHeight="false" outlineLevel="0" collapsed="false">
      <c r="A66" s="36" t="n">
        <v>64</v>
      </c>
      <c r="B66" s="37"/>
      <c r="C66" s="36"/>
      <c r="D66" s="36"/>
      <c r="E66" s="36"/>
      <c r="F66" s="36"/>
      <c r="G66" s="36"/>
      <c r="H66" s="36"/>
      <c r="I66" s="63"/>
      <c r="J66" s="37"/>
      <c r="K66" s="37"/>
      <c r="L66" s="37"/>
      <c r="M66" s="37"/>
      <c r="N66" s="37"/>
      <c r="O66" s="36"/>
      <c r="P66" s="37"/>
      <c r="Q66" s="37"/>
      <c r="R66" s="37"/>
      <c r="S66" s="37"/>
      <c r="T66" s="37"/>
      <c r="U66" s="37"/>
      <c r="V66" s="37"/>
      <c r="W66" s="37"/>
      <c r="X66" s="37"/>
      <c r="Y66" s="37"/>
      <c r="Z66" s="37"/>
      <c r="AA66" s="37"/>
    </row>
    <row r="67" customFormat="false" ht="12.75" hidden="false" customHeight="false" outlineLevel="0" collapsed="false">
      <c r="A67" s="36" t="n">
        <v>65</v>
      </c>
      <c r="B67" s="37"/>
      <c r="C67" s="36"/>
      <c r="D67" s="36"/>
      <c r="E67" s="36"/>
      <c r="F67" s="36"/>
      <c r="G67" s="36"/>
      <c r="H67" s="36"/>
      <c r="I67" s="63"/>
      <c r="J67" s="37"/>
      <c r="K67" s="37"/>
      <c r="L67" s="37"/>
      <c r="M67" s="37"/>
      <c r="N67" s="37"/>
      <c r="O67" s="36"/>
      <c r="P67" s="37"/>
      <c r="Q67" s="37"/>
      <c r="R67" s="37"/>
      <c r="S67" s="37"/>
      <c r="T67" s="37"/>
      <c r="U67" s="37"/>
      <c r="V67" s="37"/>
      <c r="W67" s="37"/>
      <c r="X67" s="37"/>
      <c r="Y67" s="37"/>
      <c r="Z67" s="37"/>
      <c r="AA67" s="37"/>
    </row>
    <row r="68" customFormat="false" ht="12.75" hidden="false" customHeight="false" outlineLevel="0" collapsed="false">
      <c r="A68" s="36" t="n">
        <v>66</v>
      </c>
      <c r="B68" s="37"/>
      <c r="C68" s="36"/>
      <c r="D68" s="36"/>
      <c r="E68" s="36"/>
      <c r="F68" s="36"/>
      <c r="G68" s="36"/>
      <c r="H68" s="36"/>
      <c r="I68" s="63"/>
      <c r="J68" s="37"/>
      <c r="K68" s="37"/>
      <c r="L68" s="37"/>
      <c r="M68" s="37"/>
      <c r="N68" s="37"/>
      <c r="O68" s="36"/>
      <c r="P68" s="37"/>
      <c r="Q68" s="37"/>
      <c r="R68" s="37"/>
      <c r="S68" s="37"/>
      <c r="T68" s="37"/>
      <c r="U68" s="37"/>
      <c r="V68" s="37"/>
      <c r="W68" s="37"/>
      <c r="X68" s="37"/>
      <c r="Y68" s="37"/>
      <c r="Z68" s="37"/>
      <c r="AA68" s="37"/>
    </row>
    <row r="69" customFormat="false" ht="12.75" hidden="false" customHeight="false" outlineLevel="0" collapsed="false">
      <c r="A69" s="36" t="n">
        <v>67</v>
      </c>
      <c r="B69" s="37"/>
      <c r="C69" s="36"/>
      <c r="D69" s="36"/>
      <c r="E69" s="36"/>
      <c r="F69" s="36"/>
      <c r="G69" s="36"/>
      <c r="H69" s="36"/>
      <c r="I69" s="63"/>
      <c r="J69" s="37"/>
      <c r="K69" s="37"/>
      <c r="L69" s="37"/>
      <c r="M69" s="37"/>
      <c r="N69" s="37"/>
      <c r="O69" s="36"/>
      <c r="P69" s="37"/>
      <c r="Q69" s="37"/>
      <c r="R69" s="37"/>
      <c r="S69" s="37"/>
      <c r="T69" s="37"/>
      <c r="U69" s="37"/>
      <c r="V69" s="37"/>
      <c r="W69" s="37"/>
      <c r="X69" s="37"/>
      <c r="Y69" s="37"/>
      <c r="Z69" s="37"/>
      <c r="AA69" s="37"/>
    </row>
    <row r="70" customFormat="false" ht="12.75" hidden="false" customHeight="false" outlineLevel="0" collapsed="false">
      <c r="A70" s="36" t="n">
        <v>68</v>
      </c>
      <c r="B70" s="37"/>
      <c r="C70" s="36"/>
      <c r="D70" s="36"/>
      <c r="E70" s="36"/>
      <c r="F70" s="36"/>
      <c r="G70" s="36"/>
      <c r="H70" s="36"/>
      <c r="I70" s="63"/>
      <c r="J70" s="37"/>
      <c r="K70" s="37"/>
      <c r="L70" s="37"/>
      <c r="M70" s="37"/>
      <c r="N70" s="37"/>
      <c r="O70" s="36"/>
      <c r="P70" s="37"/>
      <c r="Q70" s="37"/>
      <c r="R70" s="37"/>
      <c r="S70" s="37"/>
      <c r="T70" s="37"/>
      <c r="U70" s="37"/>
      <c r="V70" s="37"/>
      <c r="W70" s="37"/>
      <c r="X70" s="37"/>
      <c r="Y70" s="37"/>
      <c r="Z70" s="37"/>
      <c r="AA70" s="37"/>
    </row>
    <row r="71" customFormat="false" ht="12.75" hidden="false" customHeight="false" outlineLevel="0" collapsed="false">
      <c r="A71" s="36" t="n">
        <v>69</v>
      </c>
      <c r="B71" s="37"/>
      <c r="C71" s="36"/>
      <c r="D71" s="36"/>
      <c r="E71" s="36"/>
      <c r="F71" s="36"/>
      <c r="G71" s="36"/>
      <c r="H71" s="36"/>
      <c r="I71" s="63"/>
      <c r="J71" s="37"/>
      <c r="K71" s="37"/>
      <c r="L71" s="37"/>
      <c r="M71" s="37"/>
      <c r="N71" s="37"/>
      <c r="O71" s="36"/>
      <c r="P71" s="37"/>
      <c r="Q71" s="37"/>
      <c r="R71" s="37"/>
      <c r="S71" s="37"/>
      <c r="T71" s="37"/>
      <c r="U71" s="37"/>
      <c r="V71" s="37"/>
      <c r="W71" s="37"/>
      <c r="X71" s="37"/>
      <c r="Y71" s="37"/>
      <c r="Z71" s="37"/>
      <c r="AA71" s="37"/>
    </row>
    <row r="72" customFormat="false" ht="12.75" hidden="false" customHeight="false" outlineLevel="0" collapsed="false">
      <c r="A72" s="36" t="n">
        <v>70</v>
      </c>
      <c r="B72" s="37"/>
      <c r="C72" s="36"/>
      <c r="D72" s="36"/>
      <c r="E72" s="36"/>
      <c r="F72" s="36"/>
      <c r="G72" s="36"/>
      <c r="H72" s="36"/>
      <c r="I72" s="63"/>
      <c r="J72" s="37"/>
      <c r="K72" s="37"/>
      <c r="L72" s="37"/>
      <c r="M72" s="37"/>
      <c r="N72" s="37"/>
      <c r="O72" s="36"/>
      <c r="P72" s="37"/>
      <c r="Q72" s="37"/>
      <c r="R72" s="37"/>
      <c r="S72" s="37"/>
      <c r="T72" s="37"/>
      <c r="U72" s="37"/>
      <c r="V72" s="37"/>
      <c r="W72" s="37"/>
      <c r="X72" s="37"/>
      <c r="Y72" s="37"/>
      <c r="Z72" s="37"/>
      <c r="AA72" s="37"/>
    </row>
    <row r="73" customFormat="false" ht="12.75" hidden="false" customHeight="false" outlineLevel="0" collapsed="false">
      <c r="A73" s="36" t="n">
        <v>71</v>
      </c>
      <c r="B73" s="37"/>
      <c r="C73" s="36"/>
      <c r="D73" s="36"/>
      <c r="E73" s="36"/>
      <c r="F73" s="36"/>
      <c r="G73" s="36"/>
      <c r="H73" s="36"/>
      <c r="I73" s="63"/>
      <c r="J73" s="37"/>
      <c r="K73" s="37"/>
      <c r="L73" s="37"/>
      <c r="M73" s="37"/>
      <c r="N73" s="37"/>
      <c r="O73" s="36"/>
      <c r="P73" s="37"/>
      <c r="Q73" s="37"/>
      <c r="R73" s="37"/>
      <c r="S73" s="37"/>
      <c r="T73" s="37"/>
      <c r="U73" s="37"/>
      <c r="V73" s="37"/>
      <c r="W73" s="37"/>
      <c r="X73" s="37"/>
      <c r="Y73" s="37"/>
      <c r="Z73" s="37"/>
      <c r="AA73" s="37"/>
    </row>
    <row r="74" customFormat="false" ht="12.75" hidden="false" customHeight="false" outlineLevel="0" collapsed="false">
      <c r="A74" s="36" t="n">
        <v>72</v>
      </c>
      <c r="B74" s="37"/>
      <c r="C74" s="36"/>
      <c r="D74" s="36"/>
      <c r="E74" s="36"/>
      <c r="F74" s="36"/>
      <c r="G74" s="36"/>
      <c r="H74" s="36"/>
      <c r="I74" s="63"/>
      <c r="J74" s="37"/>
      <c r="K74" s="37"/>
      <c r="L74" s="37"/>
      <c r="M74" s="37"/>
      <c r="N74" s="37"/>
      <c r="O74" s="36"/>
      <c r="P74" s="37"/>
      <c r="Q74" s="37"/>
      <c r="R74" s="37"/>
      <c r="S74" s="37"/>
      <c r="T74" s="37"/>
      <c r="U74" s="37"/>
      <c r="V74" s="37"/>
      <c r="W74" s="37"/>
      <c r="X74" s="37"/>
      <c r="Y74" s="37"/>
      <c r="Z74" s="37"/>
      <c r="AA74" s="37"/>
    </row>
    <row r="75" customFormat="false" ht="12.75" hidden="false" customHeight="false" outlineLevel="0" collapsed="false">
      <c r="A75" s="36" t="n">
        <v>73</v>
      </c>
      <c r="B75" s="37"/>
      <c r="C75" s="36"/>
      <c r="D75" s="36"/>
      <c r="E75" s="36"/>
      <c r="F75" s="36"/>
      <c r="G75" s="36"/>
      <c r="H75" s="36"/>
      <c r="I75" s="63"/>
      <c r="J75" s="37"/>
      <c r="K75" s="37"/>
      <c r="L75" s="37"/>
      <c r="M75" s="37"/>
      <c r="N75" s="37"/>
      <c r="O75" s="36"/>
      <c r="P75" s="37"/>
      <c r="Q75" s="37"/>
      <c r="R75" s="37"/>
      <c r="S75" s="37"/>
      <c r="T75" s="37"/>
      <c r="U75" s="37"/>
      <c r="V75" s="37"/>
      <c r="W75" s="37"/>
      <c r="X75" s="37"/>
      <c r="Y75" s="37"/>
      <c r="Z75" s="37"/>
      <c r="AA75" s="37"/>
    </row>
    <row r="76" customFormat="false" ht="12.75" hidden="false" customHeight="false" outlineLevel="0" collapsed="false">
      <c r="A76" s="36" t="n">
        <v>74</v>
      </c>
      <c r="B76" s="37"/>
      <c r="C76" s="36"/>
      <c r="D76" s="36"/>
      <c r="E76" s="36"/>
      <c r="F76" s="36"/>
      <c r="G76" s="36"/>
      <c r="H76" s="36"/>
      <c r="I76" s="63"/>
      <c r="J76" s="37"/>
      <c r="K76" s="37"/>
      <c r="L76" s="37"/>
      <c r="M76" s="37"/>
      <c r="N76" s="37"/>
      <c r="O76" s="36"/>
      <c r="P76" s="37"/>
      <c r="Q76" s="37"/>
      <c r="R76" s="37"/>
      <c r="S76" s="37"/>
      <c r="T76" s="37"/>
      <c r="U76" s="37"/>
      <c r="V76" s="37"/>
      <c r="W76" s="37"/>
      <c r="X76" s="37"/>
      <c r="Y76" s="37"/>
      <c r="Z76" s="37"/>
      <c r="AA76" s="37"/>
    </row>
    <row r="77" customFormat="false" ht="12.75" hidden="false" customHeight="false" outlineLevel="0" collapsed="false">
      <c r="A77" s="36" t="n">
        <v>75</v>
      </c>
      <c r="B77" s="37"/>
      <c r="C77" s="36"/>
      <c r="D77" s="36"/>
      <c r="E77" s="36"/>
      <c r="F77" s="36"/>
      <c r="G77" s="36"/>
      <c r="H77" s="36"/>
      <c r="I77" s="63"/>
      <c r="J77" s="37"/>
      <c r="K77" s="37"/>
      <c r="L77" s="37"/>
      <c r="M77" s="37"/>
      <c r="N77" s="37"/>
      <c r="O77" s="36"/>
      <c r="P77" s="37"/>
      <c r="Q77" s="37"/>
      <c r="R77" s="37"/>
      <c r="S77" s="37"/>
      <c r="T77" s="37"/>
      <c r="U77" s="37"/>
      <c r="V77" s="37"/>
      <c r="W77" s="37"/>
      <c r="X77" s="37"/>
      <c r="Y77" s="37"/>
      <c r="Z77" s="37"/>
      <c r="AA77" s="37"/>
    </row>
    <row r="78" customFormat="false" ht="12.75" hidden="false" customHeight="false" outlineLevel="0" collapsed="false">
      <c r="A78" s="36" t="n">
        <v>76</v>
      </c>
      <c r="B78" s="37"/>
      <c r="C78" s="36"/>
      <c r="D78" s="36"/>
      <c r="E78" s="36"/>
      <c r="F78" s="36"/>
      <c r="G78" s="36"/>
      <c r="H78" s="36"/>
      <c r="I78" s="63"/>
      <c r="J78" s="37"/>
      <c r="K78" s="37"/>
      <c r="L78" s="37"/>
      <c r="M78" s="37"/>
      <c r="N78" s="37"/>
      <c r="O78" s="36"/>
      <c r="P78" s="37"/>
      <c r="Q78" s="37"/>
      <c r="R78" s="37"/>
      <c r="S78" s="37"/>
      <c r="T78" s="37"/>
      <c r="U78" s="37"/>
      <c r="V78" s="37"/>
      <c r="W78" s="37"/>
      <c r="X78" s="37"/>
      <c r="Y78" s="37"/>
      <c r="Z78" s="37"/>
      <c r="AA78" s="37"/>
    </row>
    <row r="79" customFormat="false" ht="12.75" hidden="false" customHeight="false" outlineLevel="0" collapsed="false">
      <c r="A79" s="36" t="n">
        <v>77</v>
      </c>
      <c r="B79" s="37"/>
      <c r="C79" s="36"/>
      <c r="D79" s="36"/>
      <c r="E79" s="36"/>
      <c r="F79" s="36"/>
      <c r="G79" s="36"/>
      <c r="H79" s="36"/>
      <c r="I79" s="63"/>
      <c r="J79" s="37"/>
      <c r="K79" s="37"/>
      <c r="L79" s="37"/>
      <c r="M79" s="37"/>
      <c r="N79" s="37"/>
      <c r="O79" s="36"/>
      <c r="P79" s="37"/>
      <c r="Q79" s="37"/>
      <c r="R79" s="37"/>
      <c r="S79" s="37"/>
      <c r="T79" s="37"/>
      <c r="U79" s="37"/>
      <c r="V79" s="37"/>
      <c r="W79" s="37"/>
      <c r="X79" s="37"/>
      <c r="Y79" s="37"/>
      <c r="Z79" s="37"/>
      <c r="AA79" s="37"/>
    </row>
    <row r="80" customFormat="false" ht="12.75" hidden="false" customHeight="false" outlineLevel="0" collapsed="false">
      <c r="A80" s="36" t="n">
        <v>78</v>
      </c>
      <c r="B80" s="37"/>
      <c r="C80" s="36"/>
      <c r="D80" s="36"/>
      <c r="E80" s="36"/>
      <c r="F80" s="36"/>
      <c r="G80" s="36"/>
      <c r="H80" s="36"/>
      <c r="I80" s="63"/>
      <c r="J80" s="37"/>
      <c r="K80" s="37"/>
      <c r="L80" s="37"/>
      <c r="M80" s="37"/>
      <c r="N80" s="37"/>
      <c r="O80" s="36"/>
      <c r="P80" s="37"/>
      <c r="Q80" s="37"/>
      <c r="R80" s="37"/>
      <c r="S80" s="37"/>
      <c r="T80" s="37"/>
      <c r="U80" s="37"/>
      <c r="V80" s="37"/>
      <c r="W80" s="37"/>
      <c r="X80" s="37"/>
      <c r="Y80" s="37"/>
      <c r="Z80" s="37"/>
      <c r="AA80" s="37"/>
    </row>
    <row r="81" customFormat="false" ht="12.75" hidden="false" customHeight="false" outlineLevel="0" collapsed="false">
      <c r="A81" s="36" t="n">
        <v>79</v>
      </c>
      <c r="B81" s="37"/>
      <c r="C81" s="36"/>
      <c r="D81" s="36"/>
      <c r="E81" s="36"/>
      <c r="F81" s="36"/>
      <c r="G81" s="36"/>
      <c r="H81" s="36"/>
      <c r="I81" s="63"/>
      <c r="J81" s="37"/>
      <c r="K81" s="37"/>
      <c r="L81" s="37"/>
      <c r="M81" s="37"/>
      <c r="N81" s="37"/>
      <c r="O81" s="36"/>
      <c r="P81" s="37"/>
      <c r="Q81" s="37"/>
      <c r="R81" s="37"/>
      <c r="S81" s="37"/>
      <c r="T81" s="37"/>
      <c r="U81" s="37"/>
      <c r="V81" s="37"/>
      <c r="W81" s="37"/>
      <c r="X81" s="37"/>
      <c r="Y81" s="37"/>
      <c r="Z81" s="37"/>
      <c r="AA81" s="37"/>
    </row>
    <row r="82" customFormat="false" ht="12.75" hidden="false" customHeight="false" outlineLevel="0" collapsed="false">
      <c r="A82" s="36" t="n">
        <v>80</v>
      </c>
      <c r="B82" s="37"/>
      <c r="C82" s="36"/>
      <c r="D82" s="36"/>
      <c r="E82" s="36"/>
      <c r="F82" s="36"/>
      <c r="G82" s="36"/>
      <c r="H82" s="36"/>
      <c r="I82" s="63"/>
      <c r="J82" s="37"/>
      <c r="K82" s="37"/>
      <c r="L82" s="37"/>
      <c r="M82" s="37"/>
      <c r="N82" s="37"/>
      <c r="O82" s="36"/>
      <c r="P82" s="37"/>
      <c r="Q82" s="37"/>
      <c r="R82" s="37"/>
      <c r="S82" s="37"/>
      <c r="T82" s="37"/>
      <c r="U82" s="37"/>
      <c r="V82" s="37"/>
      <c r="W82" s="37"/>
      <c r="X82" s="37"/>
      <c r="Y82" s="37"/>
      <c r="Z82" s="37"/>
      <c r="AA82" s="37"/>
    </row>
    <row r="83" customFormat="false" ht="12.75" hidden="false" customHeight="false" outlineLevel="0" collapsed="false">
      <c r="A83" s="36" t="n">
        <v>81</v>
      </c>
      <c r="B83" s="37"/>
      <c r="C83" s="36"/>
      <c r="D83" s="36"/>
      <c r="E83" s="36"/>
      <c r="F83" s="36"/>
      <c r="G83" s="36"/>
      <c r="H83" s="36"/>
      <c r="I83" s="63"/>
      <c r="J83" s="37"/>
      <c r="K83" s="37"/>
      <c r="L83" s="37"/>
      <c r="M83" s="37"/>
      <c r="N83" s="37"/>
      <c r="O83" s="36"/>
      <c r="P83" s="37"/>
      <c r="Q83" s="37"/>
      <c r="R83" s="37"/>
      <c r="S83" s="37"/>
      <c r="T83" s="37"/>
      <c r="U83" s="37"/>
      <c r="V83" s="37"/>
      <c r="W83" s="37"/>
      <c r="X83" s="37"/>
      <c r="Y83" s="37"/>
      <c r="Z83" s="37"/>
      <c r="AA83" s="37"/>
    </row>
    <row r="84" customFormat="false" ht="12.75" hidden="false" customHeight="false" outlineLevel="0" collapsed="false">
      <c r="A84" s="36" t="n">
        <v>82</v>
      </c>
      <c r="B84" s="37"/>
      <c r="C84" s="36"/>
      <c r="D84" s="36"/>
      <c r="E84" s="36"/>
      <c r="F84" s="36"/>
      <c r="G84" s="36"/>
      <c r="H84" s="36"/>
      <c r="I84" s="63"/>
      <c r="J84" s="37"/>
      <c r="K84" s="37"/>
      <c r="L84" s="37"/>
      <c r="M84" s="37"/>
      <c r="N84" s="37"/>
      <c r="O84" s="36"/>
      <c r="P84" s="37"/>
      <c r="Q84" s="37"/>
      <c r="R84" s="37"/>
      <c r="S84" s="37"/>
      <c r="T84" s="37"/>
      <c r="U84" s="37"/>
      <c r="V84" s="37"/>
      <c r="W84" s="37"/>
      <c r="X84" s="37"/>
      <c r="Y84" s="37"/>
      <c r="Z84" s="37"/>
      <c r="AA84" s="37"/>
    </row>
    <row r="85" customFormat="false" ht="12.75" hidden="false" customHeight="false" outlineLevel="0" collapsed="false">
      <c r="A85" s="36" t="n">
        <v>83</v>
      </c>
      <c r="B85" s="37"/>
      <c r="C85" s="36"/>
      <c r="D85" s="36"/>
      <c r="E85" s="36"/>
      <c r="F85" s="36"/>
      <c r="G85" s="36"/>
      <c r="H85" s="36"/>
      <c r="I85" s="63"/>
      <c r="J85" s="37"/>
      <c r="K85" s="37"/>
      <c r="L85" s="37"/>
      <c r="M85" s="37"/>
      <c r="N85" s="37"/>
      <c r="O85" s="36"/>
      <c r="P85" s="37"/>
      <c r="Q85" s="37"/>
      <c r="R85" s="37"/>
      <c r="S85" s="37"/>
      <c r="T85" s="37"/>
      <c r="U85" s="37"/>
      <c r="V85" s="37"/>
      <c r="W85" s="37"/>
      <c r="X85" s="37"/>
      <c r="Y85" s="37"/>
      <c r="Z85" s="37"/>
      <c r="AA85" s="37"/>
    </row>
    <row r="86" customFormat="false" ht="12.75" hidden="false" customHeight="false" outlineLevel="0" collapsed="false">
      <c r="A86" s="36" t="n">
        <v>84</v>
      </c>
      <c r="B86" s="37"/>
      <c r="C86" s="36"/>
      <c r="D86" s="36"/>
      <c r="E86" s="36"/>
      <c r="F86" s="36"/>
      <c r="G86" s="36"/>
      <c r="H86" s="36"/>
      <c r="I86" s="63"/>
      <c r="J86" s="37"/>
      <c r="K86" s="37"/>
      <c r="L86" s="37"/>
      <c r="M86" s="37"/>
      <c r="N86" s="37"/>
      <c r="O86" s="36"/>
      <c r="P86" s="37"/>
      <c r="Q86" s="37"/>
      <c r="R86" s="37"/>
      <c r="S86" s="37"/>
      <c r="T86" s="37"/>
      <c r="U86" s="37"/>
      <c r="V86" s="37"/>
      <c r="W86" s="37"/>
      <c r="X86" s="37"/>
      <c r="Y86" s="37"/>
      <c r="Z86" s="37"/>
      <c r="AA86" s="37"/>
    </row>
    <row r="87" customFormat="false" ht="12.75" hidden="false" customHeight="false" outlineLevel="0" collapsed="false">
      <c r="A87" s="36" t="n">
        <v>85</v>
      </c>
      <c r="B87" s="37"/>
      <c r="C87" s="36"/>
      <c r="D87" s="36"/>
      <c r="E87" s="36"/>
      <c r="F87" s="36"/>
      <c r="G87" s="36"/>
      <c r="H87" s="36"/>
      <c r="I87" s="63"/>
      <c r="J87" s="37"/>
      <c r="K87" s="37"/>
      <c r="L87" s="37"/>
      <c r="M87" s="37"/>
      <c r="N87" s="37"/>
      <c r="O87" s="36"/>
      <c r="P87" s="37"/>
      <c r="Q87" s="37"/>
      <c r="R87" s="37"/>
      <c r="S87" s="37"/>
      <c r="T87" s="37"/>
      <c r="U87" s="37"/>
      <c r="V87" s="37"/>
      <c r="W87" s="37"/>
      <c r="X87" s="37"/>
      <c r="Y87" s="37"/>
      <c r="Z87" s="37"/>
      <c r="AA87" s="37"/>
    </row>
    <row r="88" customFormat="false" ht="12.75" hidden="false" customHeight="false" outlineLevel="0" collapsed="false">
      <c r="A88" s="36" t="n">
        <v>86</v>
      </c>
      <c r="B88" s="37"/>
      <c r="C88" s="36"/>
      <c r="D88" s="36"/>
      <c r="E88" s="36"/>
      <c r="F88" s="36"/>
      <c r="G88" s="36"/>
      <c r="H88" s="36"/>
      <c r="I88" s="63"/>
      <c r="J88" s="37"/>
      <c r="K88" s="37"/>
      <c r="L88" s="37"/>
      <c r="M88" s="37"/>
      <c r="N88" s="37"/>
      <c r="O88" s="36"/>
      <c r="P88" s="37"/>
      <c r="Q88" s="37"/>
      <c r="R88" s="37"/>
      <c r="S88" s="37"/>
      <c r="T88" s="37"/>
      <c r="U88" s="37"/>
      <c r="V88" s="37"/>
      <c r="W88" s="37"/>
      <c r="X88" s="37"/>
      <c r="Y88" s="37"/>
      <c r="Z88" s="37"/>
      <c r="AA88" s="37"/>
    </row>
    <row r="89" customFormat="false" ht="12.75" hidden="false" customHeight="false" outlineLevel="0" collapsed="false">
      <c r="A89" s="36" t="n">
        <v>87</v>
      </c>
      <c r="B89" s="37"/>
      <c r="C89" s="36"/>
      <c r="D89" s="36"/>
      <c r="E89" s="36"/>
      <c r="F89" s="36"/>
      <c r="G89" s="36"/>
      <c r="H89" s="36"/>
      <c r="I89" s="63"/>
      <c r="J89" s="37"/>
      <c r="K89" s="37"/>
      <c r="L89" s="37"/>
      <c r="M89" s="37"/>
      <c r="N89" s="37"/>
      <c r="O89" s="36"/>
      <c r="P89" s="37"/>
      <c r="Q89" s="37"/>
      <c r="R89" s="37"/>
      <c r="S89" s="37"/>
      <c r="T89" s="37"/>
      <c r="U89" s="37"/>
      <c r="V89" s="37"/>
      <c r="W89" s="37"/>
      <c r="X89" s="37"/>
      <c r="Y89" s="37"/>
      <c r="Z89" s="37"/>
      <c r="AA89" s="37"/>
    </row>
    <row r="90" customFormat="false" ht="12.75" hidden="false" customHeight="false" outlineLevel="0" collapsed="false">
      <c r="A90" s="36" t="n">
        <v>88</v>
      </c>
      <c r="B90" s="37"/>
      <c r="C90" s="36"/>
      <c r="D90" s="36"/>
      <c r="E90" s="36"/>
      <c r="F90" s="36"/>
      <c r="G90" s="36"/>
      <c r="H90" s="36"/>
      <c r="I90" s="63"/>
      <c r="J90" s="37"/>
      <c r="K90" s="37"/>
      <c r="L90" s="37"/>
      <c r="M90" s="37"/>
      <c r="N90" s="37"/>
      <c r="O90" s="36"/>
      <c r="P90" s="37"/>
      <c r="Q90" s="37"/>
      <c r="R90" s="37"/>
      <c r="S90" s="37"/>
      <c r="T90" s="37"/>
      <c r="U90" s="37"/>
      <c r="V90" s="37"/>
      <c r="W90" s="37"/>
      <c r="X90" s="37"/>
      <c r="Y90" s="37"/>
      <c r="Z90" s="37"/>
      <c r="AA90" s="37"/>
    </row>
    <row r="91" customFormat="false" ht="12.75" hidden="false" customHeight="false" outlineLevel="0" collapsed="false">
      <c r="A91" s="36" t="n">
        <v>89</v>
      </c>
      <c r="B91" s="37"/>
      <c r="C91" s="36"/>
      <c r="D91" s="36"/>
      <c r="E91" s="36"/>
      <c r="F91" s="36"/>
      <c r="G91" s="36"/>
      <c r="H91" s="36"/>
      <c r="I91" s="63"/>
      <c r="J91" s="37"/>
      <c r="K91" s="37"/>
      <c r="L91" s="37"/>
      <c r="M91" s="37"/>
      <c r="N91" s="37"/>
      <c r="O91" s="36"/>
      <c r="P91" s="37"/>
      <c r="Q91" s="37"/>
      <c r="R91" s="37"/>
      <c r="S91" s="37"/>
      <c r="T91" s="37"/>
      <c r="U91" s="37"/>
      <c r="V91" s="37"/>
      <c r="W91" s="37"/>
      <c r="X91" s="37"/>
      <c r="Y91" s="37"/>
      <c r="Z91" s="37"/>
      <c r="AA91" s="37"/>
    </row>
    <row r="92" customFormat="false" ht="12.75" hidden="false" customHeight="false" outlineLevel="0" collapsed="false">
      <c r="A92" s="36" t="n">
        <v>90</v>
      </c>
      <c r="B92" s="37"/>
      <c r="C92" s="36"/>
      <c r="D92" s="36"/>
      <c r="E92" s="36"/>
      <c r="F92" s="36"/>
      <c r="G92" s="36"/>
      <c r="H92" s="36"/>
      <c r="I92" s="63"/>
      <c r="J92" s="37"/>
      <c r="K92" s="37"/>
      <c r="L92" s="37"/>
      <c r="M92" s="37"/>
      <c r="N92" s="37"/>
      <c r="O92" s="36"/>
      <c r="P92" s="37"/>
      <c r="Q92" s="37"/>
      <c r="R92" s="37"/>
      <c r="S92" s="37"/>
      <c r="T92" s="37"/>
      <c r="U92" s="37"/>
      <c r="V92" s="37"/>
      <c r="W92" s="37"/>
      <c r="X92" s="37"/>
      <c r="Y92" s="37"/>
      <c r="Z92" s="37"/>
      <c r="AA92" s="37"/>
    </row>
    <row r="93" customFormat="false" ht="12.75" hidden="false" customHeight="false" outlineLevel="0" collapsed="false">
      <c r="A93" s="36" t="n">
        <v>91</v>
      </c>
      <c r="B93" s="37"/>
      <c r="C93" s="36"/>
      <c r="D93" s="36"/>
      <c r="E93" s="36"/>
      <c r="F93" s="36"/>
      <c r="G93" s="36"/>
      <c r="H93" s="36"/>
      <c r="I93" s="63"/>
      <c r="J93" s="37"/>
      <c r="K93" s="37"/>
      <c r="L93" s="37"/>
      <c r="M93" s="37"/>
      <c r="N93" s="37"/>
      <c r="O93" s="36"/>
      <c r="P93" s="37"/>
      <c r="Q93" s="37"/>
      <c r="R93" s="37"/>
      <c r="S93" s="37"/>
      <c r="T93" s="37"/>
      <c r="U93" s="37"/>
      <c r="V93" s="37"/>
      <c r="W93" s="37"/>
      <c r="X93" s="37"/>
      <c r="Y93" s="37"/>
      <c r="Z93" s="37"/>
      <c r="AA93" s="37"/>
    </row>
    <row r="94" customFormat="false" ht="12.75" hidden="false" customHeight="false" outlineLevel="0" collapsed="false">
      <c r="A94" s="36" t="n">
        <v>92</v>
      </c>
      <c r="B94" s="37"/>
      <c r="C94" s="36"/>
      <c r="D94" s="36"/>
      <c r="E94" s="36"/>
      <c r="F94" s="36"/>
      <c r="G94" s="36"/>
      <c r="H94" s="36"/>
      <c r="I94" s="63"/>
      <c r="J94" s="37"/>
      <c r="K94" s="37"/>
      <c r="L94" s="37"/>
      <c r="M94" s="37"/>
      <c r="N94" s="37"/>
      <c r="O94" s="36"/>
      <c r="P94" s="37"/>
      <c r="Q94" s="37"/>
      <c r="R94" s="37"/>
      <c r="S94" s="37"/>
      <c r="T94" s="37"/>
      <c r="U94" s="37"/>
      <c r="V94" s="37"/>
      <c r="W94" s="37"/>
      <c r="X94" s="37"/>
      <c r="Y94" s="37"/>
      <c r="Z94" s="37"/>
      <c r="AA94" s="37"/>
    </row>
    <row r="95" customFormat="false" ht="12.75" hidden="false" customHeight="false" outlineLevel="0" collapsed="false">
      <c r="A95" s="36" t="n">
        <v>93</v>
      </c>
      <c r="B95" s="37"/>
      <c r="C95" s="36"/>
      <c r="D95" s="36"/>
      <c r="E95" s="36"/>
      <c r="F95" s="36"/>
      <c r="G95" s="36"/>
      <c r="H95" s="36"/>
      <c r="I95" s="63"/>
      <c r="J95" s="37"/>
      <c r="K95" s="37"/>
      <c r="L95" s="37"/>
      <c r="M95" s="37"/>
      <c r="N95" s="37"/>
      <c r="O95" s="36"/>
      <c r="P95" s="37"/>
      <c r="Q95" s="37"/>
      <c r="R95" s="37"/>
      <c r="S95" s="37"/>
      <c r="T95" s="37"/>
      <c r="U95" s="37"/>
      <c r="V95" s="37"/>
      <c r="W95" s="37"/>
      <c r="X95" s="37"/>
      <c r="Y95" s="37"/>
      <c r="Z95" s="37"/>
      <c r="AA95" s="37"/>
    </row>
    <row r="96" customFormat="false" ht="12.75" hidden="false" customHeight="false" outlineLevel="0" collapsed="false">
      <c r="A96" s="36" t="n">
        <v>94</v>
      </c>
      <c r="B96" s="37"/>
      <c r="C96" s="36"/>
      <c r="D96" s="36"/>
      <c r="E96" s="36"/>
      <c r="F96" s="36"/>
      <c r="G96" s="36"/>
      <c r="H96" s="36"/>
      <c r="I96" s="63"/>
      <c r="J96" s="37"/>
      <c r="K96" s="37"/>
      <c r="L96" s="37"/>
      <c r="M96" s="37"/>
      <c r="N96" s="37"/>
      <c r="O96" s="36"/>
      <c r="P96" s="37"/>
      <c r="Q96" s="37"/>
      <c r="R96" s="37"/>
      <c r="S96" s="37"/>
      <c r="T96" s="37"/>
      <c r="U96" s="37"/>
      <c r="V96" s="37"/>
      <c r="W96" s="37"/>
      <c r="X96" s="37"/>
      <c r="Y96" s="37"/>
      <c r="Z96" s="37"/>
      <c r="AA96" s="37"/>
    </row>
    <row r="97" customFormat="false" ht="12.75" hidden="false" customHeight="false" outlineLevel="0" collapsed="false">
      <c r="A97" s="36" t="n">
        <v>95</v>
      </c>
      <c r="B97" s="37"/>
      <c r="C97" s="36"/>
      <c r="D97" s="36"/>
      <c r="E97" s="36"/>
      <c r="F97" s="36"/>
      <c r="G97" s="36"/>
      <c r="H97" s="36"/>
      <c r="I97" s="63"/>
      <c r="J97" s="37"/>
      <c r="K97" s="37"/>
      <c r="L97" s="37"/>
      <c r="M97" s="37"/>
      <c r="N97" s="37"/>
      <c r="O97" s="36"/>
      <c r="P97" s="37"/>
      <c r="Q97" s="37"/>
      <c r="R97" s="37"/>
      <c r="S97" s="37"/>
      <c r="T97" s="37"/>
      <c r="U97" s="37"/>
      <c r="V97" s="37"/>
      <c r="W97" s="37"/>
      <c r="X97" s="37"/>
      <c r="Y97" s="37"/>
      <c r="Z97" s="37"/>
      <c r="AA97" s="37"/>
    </row>
    <row r="98" customFormat="false" ht="12.75" hidden="false" customHeight="false" outlineLevel="0" collapsed="false">
      <c r="A98" s="36" t="n">
        <v>96</v>
      </c>
      <c r="B98" s="37"/>
      <c r="C98" s="36"/>
      <c r="D98" s="36"/>
      <c r="E98" s="36"/>
      <c r="F98" s="36"/>
      <c r="G98" s="36"/>
      <c r="H98" s="36"/>
      <c r="I98" s="63"/>
      <c r="J98" s="37"/>
      <c r="K98" s="37"/>
      <c r="L98" s="37"/>
      <c r="M98" s="37"/>
      <c r="N98" s="37"/>
      <c r="O98" s="36"/>
      <c r="P98" s="37"/>
      <c r="Q98" s="37"/>
      <c r="R98" s="37"/>
      <c r="S98" s="37"/>
      <c r="T98" s="37"/>
      <c r="U98" s="37"/>
      <c r="V98" s="37"/>
      <c r="W98" s="37"/>
      <c r="X98" s="37"/>
      <c r="Y98" s="37"/>
      <c r="Z98" s="37"/>
      <c r="AA98" s="37"/>
    </row>
    <row r="99" customFormat="false" ht="12.75" hidden="false" customHeight="false" outlineLevel="0" collapsed="false">
      <c r="A99" s="36" t="n">
        <v>97</v>
      </c>
      <c r="B99" s="37"/>
      <c r="C99" s="36"/>
      <c r="D99" s="36"/>
      <c r="E99" s="36"/>
      <c r="F99" s="36"/>
      <c r="G99" s="36"/>
      <c r="H99" s="36"/>
      <c r="I99" s="63"/>
      <c r="J99" s="37"/>
      <c r="K99" s="37"/>
      <c r="L99" s="37"/>
      <c r="M99" s="37"/>
      <c r="N99" s="37"/>
      <c r="O99" s="36"/>
      <c r="P99" s="37"/>
      <c r="Q99" s="37"/>
      <c r="R99" s="37"/>
      <c r="S99" s="37"/>
      <c r="T99" s="37"/>
      <c r="U99" s="37"/>
      <c r="V99" s="37"/>
      <c r="W99" s="37"/>
      <c r="X99" s="37"/>
      <c r="Y99" s="37"/>
      <c r="Z99" s="37"/>
      <c r="AA99" s="37"/>
    </row>
    <row r="100" customFormat="false" ht="12.75" hidden="false" customHeight="false" outlineLevel="0" collapsed="false">
      <c r="A100" s="36" t="n">
        <v>98</v>
      </c>
      <c r="B100" s="37"/>
      <c r="C100" s="36"/>
      <c r="D100" s="36"/>
      <c r="E100" s="36"/>
      <c r="F100" s="36"/>
      <c r="G100" s="36"/>
      <c r="H100" s="36"/>
      <c r="I100" s="63"/>
      <c r="J100" s="37"/>
      <c r="K100" s="37"/>
      <c r="L100" s="37"/>
      <c r="M100" s="37"/>
      <c r="N100" s="37"/>
      <c r="O100" s="36"/>
      <c r="P100" s="37"/>
      <c r="Q100" s="37"/>
      <c r="R100" s="37"/>
      <c r="S100" s="37"/>
      <c r="T100" s="37"/>
      <c r="U100" s="37"/>
      <c r="V100" s="37"/>
      <c r="W100" s="37"/>
      <c r="X100" s="37"/>
      <c r="Y100" s="37"/>
      <c r="Z100" s="37"/>
      <c r="AA100" s="37"/>
    </row>
    <row r="101" customFormat="false" ht="12.75" hidden="false" customHeight="false" outlineLevel="0" collapsed="false">
      <c r="A101" s="36" t="n">
        <v>99</v>
      </c>
      <c r="B101" s="37"/>
      <c r="C101" s="36"/>
      <c r="D101" s="36"/>
      <c r="E101" s="36"/>
      <c r="F101" s="36"/>
      <c r="G101" s="36"/>
      <c r="H101" s="36"/>
      <c r="I101" s="63"/>
      <c r="J101" s="37"/>
      <c r="K101" s="37"/>
      <c r="L101" s="37"/>
      <c r="M101" s="37"/>
      <c r="N101" s="37"/>
      <c r="O101" s="36"/>
      <c r="P101" s="37"/>
      <c r="Q101" s="37"/>
      <c r="R101" s="37"/>
      <c r="S101" s="37"/>
      <c r="T101" s="37"/>
      <c r="U101" s="37"/>
      <c r="V101" s="37"/>
      <c r="W101" s="37"/>
      <c r="X101" s="37"/>
      <c r="Y101" s="37"/>
      <c r="Z101" s="37"/>
      <c r="AA101" s="37"/>
    </row>
    <row r="102" customFormat="false" ht="12.75" hidden="false" customHeight="false" outlineLevel="0" collapsed="false">
      <c r="A102" s="36" t="n">
        <v>100</v>
      </c>
      <c r="B102" s="37"/>
      <c r="C102" s="36"/>
      <c r="D102" s="36"/>
      <c r="E102" s="36"/>
      <c r="F102" s="36"/>
      <c r="G102" s="36"/>
      <c r="H102" s="36"/>
      <c r="I102" s="63"/>
      <c r="J102" s="37"/>
      <c r="K102" s="37"/>
      <c r="L102" s="37"/>
      <c r="M102" s="37"/>
      <c r="N102" s="37"/>
      <c r="O102" s="36"/>
      <c r="P102" s="37"/>
      <c r="Q102" s="37"/>
      <c r="R102" s="37"/>
      <c r="S102" s="37"/>
      <c r="T102" s="37"/>
      <c r="U102" s="37"/>
      <c r="V102" s="37"/>
      <c r="W102" s="37"/>
      <c r="X102" s="37"/>
      <c r="Y102" s="37"/>
      <c r="Z102" s="37"/>
      <c r="AA102" s="37"/>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2" ySplit="2" topLeftCell="C4" activePane="bottomRight" state="frozen"/>
      <selection pane="topLeft" activeCell="A1" activeCellId="0" sqref="A1"/>
      <selection pane="topRight" activeCell="C1" activeCellId="0" sqref="C1"/>
      <selection pane="bottomLeft" activeCell="A4" activeCellId="0" sqref="A4"/>
      <selection pane="bottomRight" activeCell="P38" activeCellId="0" sqref="P38"/>
    </sheetView>
  </sheetViews>
  <sheetFormatPr defaultRowHeight="12.75" zeroHeight="false" outlineLevelRow="0" outlineLevelCol="0"/>
  <cols>
    <col collapsed="false" customWidth="true" hidden="false" outlineLevel="0" max="1" min="1" style="64" width="2.71"/>
    <col collapsed="false" customWidth="true" hidden="false" outlineLevel="0" max="2" min="2" style="64" width="18.71"/>
    <col collapsed="false" customWidth="true" hidden="false" outlineLevel="0" max="52" min="3" style="64" width="3.28"/>
    <col collapsed="false" customWidth="true" hidden="false" outlineLevel="0" max="53" min="53" style="64" width="5.71"/>
    <col collapsed="false" customWidth="true" hidden="false" outlineLevel="0" max="56" min="54" style="64" width="9.14"/>
    <col collapsed="false" customWidth="true" hidden="false" outlineLevel="0" max="57" min="57" style="64" width="13.57"/>
    <col collapsed="false" customWidth="true" hidden="false" outlineLevel="0" max="107" min="58" style="64" width="3.28"/>
    <col collapsed="false" customWidth="true" hidden="false" outlineLevel="0" max="108" min="108" style="64" width="5.71"/>
    <col collapsed="false" customWidth="true" hidden="false" outlineLevel="0" max="109" min="109" style="65" width="5.71"/>
    <col collapsed="false" customWidth="true" hidden="false" outlineLevel="0" max="110" min="110" style="66" width="8.71"/>
    <col collapsed="false" customWidth="true" hidden="false" outlineLevel="0" max="111" min="111" style="65" width="5.71"/>
    <col collapsed="false" customWidth="true" hidden="false" outlineLevel="0" max="112" min="112" style="64" width="13.57"/>
    <col collapsed="false" customWidth="true" hidden="false" outlineLevel="0" max="162" min="113" style="64" width="6.71"/>
    <col collapsed="false" customWidth="true" hidden="false" outlineLevel="0" max="163" min="163" style="64" width="5.71"/>
    <col collapsed="false" customWidth="true" hidden="false" outlineLevel="0" max="164" min="164" style="65" width="5.71"/>
    <col collapsed="false" customWidth="true" hidden="false" outlineLevel="0" max="165" min="165" style="64" width="13.57"/>
    <col collapsed="false" customWidth="true" hidden="false" outlineLevel="0" max="168" min="166" style="67" width="5.71"/>
    <col collapsed="false" customWidth="true" hidden="false" outlineLevel="0" max="169" min="169" style="64" width="12.28"/>
    <col collapsed="false" customWidth="true" hidden="false" outlineLevel="0" max="1025" min="170" style="64" width="9.14"/>
  </cols>
  <sheetData>
    <row r="2" s="2" customFormat="true" ht="120" hidden="false" customHeight="true" outlineLevel="0" collapsed="false">
      <c r="B2" s="68"/>
      <c r="C2" s="69" t="s">
        <v>2</v>
      </c>
      <c r="D2" s="69" t="s">
        <v>3</v>
      </c>
      <c r="E2" s="69" t="s">
        <v>4</v>
      </c>
      <c r="F2" s="69" t="s">
        <v>5</v>
      </c>
      <c r="G2" s="69" t="s">
        <v>6</v>
      </c>
      <c r="H2" s="69" t="s">
        <v>7</v>
      </c>
      <c r="I2" s="69" t="s">
        <v>8</v>
      </c>
      <c r="J2" s="69" t="s">
        <v>9</v>
      </c>
      <c r="K2" s="69" t="s">
        <v>10</v>
      </c>
      <c r="L2" s="69" t="s">
        <v>11</v>
      </c>
      <c r="M2" s="69" t="s">
        <v>12</v>
      </c>
      <c r="N2" s="69" t="s">
        <v>13</v>
      </c>
      <c r="O2" s="69" t="s">
        <v>14</v>
      </c>
      <c r="P2" s="69" t="s">
        <v>15</v>
      </c>
      <c r="Q2" s="69" t="s">
        <v>16</v>
      </c>
      <c r="R2" s="69" t="s">
        <v>17</v>
      </c>
      <c r="S2" s="69" t="s">
        <v>18</v>
      </c>
      <c r="T2" s="69" t="s">
        <v>19</v>
      </c>
      <c r="U2" s="69" t="s">
        <v>20</v>
      </c>
      <c r="V2" s="69" t="s">
        <v>21</v>
      </c>
      <c r="W2" s="69" t="s">
        <v>22</v>
      </c>
      <c r="X2" s="69" t="s">
        <v>23</v>
      </c>
      <c r="Y2" s="69" t="s">
        <v>24</v>
      </c>
      <c r="Z2" s="69" t="s">
        <v>25</v>
      </c>
      <c r="AA2" s="69" t="s">
        <v>26</v>
      </c>
      <c r="AB2" s="69" t="s">
        <v>27</v>
      </c>
      <c r="AC2" s="69" t="s">
        <v>28</v>
      </c>
      <c r="AD2" s="69" t="s">
        <v>29</v>
      </c>
      <c r="AE2" s="69" t="s">
        <v>30</v>
      </c>
      <c r="AF2" s="69" t="s">
        <v>31</v>
      </c>
      <c r="AG2" s="69" t="s">
        <v>32</v>
      </c>
      <c r="AH2" s="69" t="s">
        <v>33</v>
      </c>
      <c r="AI2" s="69" t="s">
        <v>34</v>
      </c>
      <c r="AJ2" s="69" t="s">
        <v>35</v>
      </c>
      <c r="AK2" s="69" t="s">
        <v>36</v>
      </c>
      <c r="AL2" s="69" t="s">
        <v>37</v>
      </c>
      <c r="AM2" s="69" t="s">
        <v>38</v>
      </c>
      <c r="AN2" s="69" t="s">
        <v>39</v>
      </c>
      <c r="AO2" s="69" t="s">
        <v>40</v>
      </c>
      <c r="AP2" s="69" t="s">
        <v>41</v>
      </c>
      <c r="AQ2" s="69" t="s">
        <v>42</v>
      </c>
      <c r="AR2" s="69" t="s">
        <v>43</v>
      </c>
      <c r="AS2" s="69" t="s">
        <v>44</v>
      </c>
      <c r="AT2" s="69" t="s">
        <v>45</v>
      </c>
      <c r="AU2" s="69" t="s">
        <v>46</v>
      </c>
      <c r="AV2" s="69" t="s">
        <v>47</v>
      </c>
      <c r="AW2" s="69" t="s">
        <v>48</v>
      </c>
      <c r="AX2" s="69" t="s">
        <v>49</v>
      </c>
      <c r="AY2" s="69" t="s">
        <v>50</v>
      </c>
      <c r="AZ2" s="69" t="n">
        <v>0</v>
      </c>
      <c r="BA2" s="70" t="s">
        <v>78</v>
      </c>
      <c r="BB2" s="71"/>
      <c r="BE2" s="68"/>
      <c r="BF2" s="69" t="str">
        <f aca="false">C2</f>
        <v>Arthur Fontalvinho</v>
      </c>
      <c r="BG2" s="69" t="str">
        <f aca="false">D2</f>
        <v>Bérgamo</v>
      </c>
      <c r="BH2" s="69" t="str">
        <f aca="false">E2</f>
        <v>Bernardo</v>
      </c>
      <c r="BI2" s="69" t="str">
        <f aca="false">F2</f>
        <v>Bruno</v>
      </c>
      <c r="BJ2" s="69" t="str">
        <f aca="false">G2</f>
        <v>Caio</v>
      </c>
      <c r="BK2" s="69" t="str">
        <f aca="false">H2</f>
        <v>Carlos Coimbra</v>
      </c>
      <c r="BL2" s="69" t="str">
        <f aca="false">I2</f>
        <v>Costinha</v>
      </c>
      <c r="BM2" s="69" t="str">
        <f aca="false">J2</f>
        <v>Daniel Borges</v>
      </c>
      <c r="BN2" s="69" t="str">
        <f aca="false">K2</f>
        <v>Danilo</v>
      </c>
      <c r="BO2" s="69" t="str">
        <f aca="false">L2</f>
        <v>Dênis Gigante</v>
      </c>
      <c r="BP2" s="69" t="str">
        <f aca="false">M2</f>
        <v>Duclerc</v>
      </c>
      <c r="BQ2" s="69" t="str">
        <f aca="false">N2</f>
        <v>Elias</v>
      </c>
      <c r="BR2" s="69" t="str">
        <f aca="false">O2</f>
        <v>Fabinho</v>
      </c>
      <c r="BS2" s="69" t="str">
        <f aca="false">P2</f>
        <v>Felipe</v>
      </c>
      <c r="BT2" s="69" t="str">
        <f aca="false">Q2</f>
        <v>Fernando Bio</v>
      </c>
      <c r="BU2" s="69" t="str">
        <f aca="false">R2</f>
        <v>Fiorito</v>
      </c>
      <c r="BV2" s="69" t="str">
        <f aca="false">S2</f>
        <v>Flavio</v>
      </c>
      <c r="BW2" s="69" t="str">
        <f aca="false">T2</f>
        <v>Fontalvo</v>
      </c>
      <c r="BX2" s="69" t="str">
        <f aca="false">U2</f>
        <v>Grilovic</v>
      </c>
      <c r="BY2" s="69" t="str">
        <f aca="false">V2</f>
        <v>Guedes</v>
      </c>
      <c r="BZ2" s="69" t="str">
        <f aca="false">W2</f>
        <v>Gus</v>
      </c>
      <c r="CA2" s="69" t="str">
        <f aca="false">X2</f>
        <v>Ivan</v>
      </c>
      <c r="CB2" s="69" t="str">
        <f aca="false">Y2</f>
        <v>Juan</v>
      </c>
      <c r="CC2" s="69" t="str">
        <f aca="false">Z2</f>
        <v>Luis Carlos</v>
      </c>
      <c r="CD2" s="69" t="str">
        <f aca="false">AA2</f>
        <v>Luiz Henrique</v>
      </c>
      <c r="CE2" s="69" t="str">
        <f aca="false">AB2</f>
        <v>Magritto</v>
      </c>
      <c r="CF2" s="69" t="str">
        <f aca="false">AC2</f>
        <v>Marcelo</v>
      </c>
      <c r="CG2" s="69" t="str">
        <f aca="false">AD2</f>
        <v>Odair</v>
      </c>
      <c r="CH2" s="69" t="str">
        <f aca="false">AE2</f>
        <v>Oswald</v>
      </c>
      <c r="CI2" s="69" t="str">
        <f aca="false">AF2</f>
        <v>Palazzo</v>
      </c>
      <c r="CJ2" s="69" t="str">
        <f aca="false">AG2</f>
        <v>Paulo</v>
      </c>
      <c r="CK2" s="69" t="str">
        <f aca="false">AH2</f>
        <v>Pedrão</v>
      </c>
      <c r="CL2" s="69" t="str">
        <f aca="false">AI2</f>
        <v>Pedrinho</v>
      </c>
      <c r="CM2" s="69" t="str">
        <f aca="false">AJ2</f>
        <v>Persio</v>
      </c>
      <c r="CN2" s="69" t="str">
        <f aca="false">AK2</f>
        <v>Pinga</v>
      </c>
      <c r="CO2" s="69" t="str">
        <f aca="false">AL2</f>
        <v>Pitch</v>
      </c>
      <c r="CP2" s="69" t="str">
        <f aca="false">AM2</f>
        <v>Reinaldo</v>
      </c>
      <c r="CQ2" s="69" t="str">
        <f aca="false">AN2</f>
        <v>Renato</v>
      </c>
      <c r="CR2" s="69" t="str">
        <f aca="false">AO2</f>
        <v>Robertinho</v>
      </c>
      <c r="CS2" s="69" t="str">
        <f aca="false">AP2</f>
        <v>Rogerio</v>
      </c>
      <c r="CT2" s="69" t="str">
        <f aca="false">AQ2</f>
        <v>Salgado</v>
      </c>
      <c r="CU2" s="69" t="str">
        <f aca="false">AR2</f>
        <v>Sérgio Nacif</v>
      </c>
      <c r="CV2" s="69" t="str">
        <f aca="false">AS2</f>
        <v>Tesoura</v>
      </c>
      <c r="CW2" s="69" t="str">
        <f aca="false">AT2</f>
        <v>Vinicius</v>
      </c>
      <c r="CX2" s="69" t="str">
        <f aca="false">AU2</f>
        <v>Vitor</v>
      </c>
      <c r="CY2" s="69" t="str">
        <f aca="false">AV2</f>
        <v>Vitor 100%</v>
      </c>
      <c r="CZ2" s="69" t="str">
        <f aca="false">AW2</f>
        <v>Walderi</v>
      </c>
      <c r="DA2" s="69" t="str">
        <f aca="false">AX2</f>
        <v>Xuru</v>
      </c>
      <c r="DB2" s="69" t="str">
        <f aca="false">AY2</f>
        <v>Yokota</v>
      </c>
      <c r="DC2" s="69" t="n">
        <f aca="false">AZ2</f>
        <v>0</v>
      </c>
      <c r="DD2" s="70" t="s">
        <v>78</v>
      </c>
      <c r="DE2" s="72"/>
      <c r="DF2" s="73" t="s">
        <v>79</v>
      </c>
      <c r="DG2" s="74"/>
      <c r="DH2" s="68"/>
      <c r="DI2" s="69" t="str">
        <f aca="false">BF2</f>
        <v>Arthur Fontalvinho</v>
      </c>
      <c r="DJ2" s="69" t="str">
        <f aca="false">BG2</f>
        <v>Bérgamo</v>
      </c>
      <c r="DK2" s="69" t="str">
        <f aca="false">BH2</f>
        <v>Bernardo</v>
      </c>
      <c r="DL2" s="69" t="str">
        <f aca="false">BI2</f>
        <v>Bruno</v>
      </c>
      <c r="DM2" s="69" t="str">
        <f aca="false">BJ2</f>
        <v>Caio</v>
      </c>
      <c r="DN2" s="69" t="str">
        <f aca="false">BK2</f>
        <v>Carlos Coimbra</v>
      </c>
      <c r="DO2" s="69" t="str">
        <f aca="false">BL2</f>
        <v>Costinha</v>
      </c>
      <c r="DP2" s="69" t="str">
        <f aca="false">BM2</f>
        <v>Daniel Borges</v>
      </c>
      <c r="DQ2" s="69" t="str">
        <f aca="false">BN2</f>
        <v>Danilo</v>
      </c>
      <c r="DR2" s="69" t="str">
        <f aca="false">BO2</f>
        <v>Dênis Gigante</v>
      </c>
      <c r="DS2" s="69" t="str">
        <f aca="false">BP2</f>
        <v>Duclerc</v>
      </c>
      <c r="DT2" s="69" t="str">
        <f aca="false">BQ2</f>
        <v>Elias</v>
      </c>
      <c r="DU2" s="69" t="str">
        <f aca="false">BR2</f>
        <v>Fabinho</v>
      </c>
      <c r="DV2" s="69" t="str">
        <f aca="false">BS2</f>
        <v>Felipe</v>
      </c>
      <c r="DW2" s="69" t="str">
        <f aca="false">BT2</f>
        <v>Fernando Bio</v>
      </c>
      <c r="DX2" s="69" t="str">
        <f aca="false">BU2</f>
        <v>Fiorito</v>
      </c>
      <c r="DY2" s="69" t="str">
        <f aca="false">BV2</f>
        <v>Flavio</v>
      </c>
      <c r="DZ2" s="69" t="str">
        <f aca="false">BW2</f>
        <v>Fontalvo</v>
      </c>
      <c r="EA2" s="69" t="str">
        <f aca="false">BX2</f>
        <v>Grilovic</v>
      </c>
      <c r="EB2" s="69" t="str">
        <f aca="false">BY2</f>
        <v>Guedes</v>
      </c>
      <c r="EC2" s="69" t="str">
        <f aca="false">BZ2</f>
        <v>Gus</v>
      </c>
      <c r="ED2" s="69" t="str">
        <f aca="false">CA2</f>
        <v>Ivan</v>
      </c>
      <c r="EE2" s="69" t="str">
        <f aca="false">CB2</f>
        <v>Juan</v>
      </c>
      <c r="EF2" s="69" t="str">
        <f aca="false">CC2</f>
        <v>Luis Carlos</v>
      </c>
      <c r="EG2" s="69" t="str">
        <f aca="false">CD2</f>
        <v>Luiz Henrique</v>
      </c>
      <c r="EH2" s="69" t="str">
        <f aca="false">CE2</f>
        <v>Magritto</v>
      </c>
      <c r="EI2" s="69" t="str">
        <f aca="false">CF2</f>
        <v>Marcelo</v>
      </c>
      <c r="EJ2" s="69" t="str">
        <f aca="false">CG2</f>
        <v>Odair</v>
      </c>
      <c r="EK2" s="69" t="str">
        <f aca="false">CH2</f>
        <v>Oswald</v>
      </c>
      <c r="EL2" s="69" t="str">
        <f aca="false">CI2</f>
        <v>Palazzo</v>
      </c>
      <c r="EM2" s="69" t="str">
        <f aca="false">CJ2</f>
        <v>Paulo</v>
      </c>
      <c r="EN2" s="69" t="str">
        <f aca="false">CK2</f>
        <v>Pedrão</v>
      </c>
      <c r="EO2" s="69" t="str">
        <f aca="false">CL2</f>
        <v>Pedrinho</v>
      </c>
      <c r="EP2" s="69" t="str">
        <f aca="false">CM2</f>
        <v>Persio</v>
      </c>
      <c r="EQ2" s="69" t="str">
        <f aca="false">CN2</f>
        <v>Pinga</v>
      </c>
      <c r="ER2" s="69" t="str">
        <f aca="false">CO2</f>
        <v>Pitch</v>
      </c>
      <c r="ES2" s="69" t="str">
        <f aca="false">CP2</f>
        <v>Reinaldo</v>
      </c>
      <c r="ET2" s="69" t="str">
        <f aca="false">CQ2</f>
        <v>Renato</v>
      </c>
      <c r="EU2" s="69" t="str">
        <f aca="false">CR2</f>
        <v>Robertinho</v>
      </c>
      <c r="EV2" s="69" t="str">
        <f aca="false">CS2</f>
        <v>Rogerio</v>
      </c>
      <c r="EW2" s="69" t="str">
        <f aca="false">CT2</f>
        <v>Salgado</v>
      </c>
      <c r="EX2" s="69" t="str">
        <f aca="false">CU2</f>
        <v>Sérgio Nacif</v>
      </c>
      <c r="EY2" s="69" t="str">
        <f aca="false">CV2</f>
        <v>Tesoura</v>
      </c>
      <c r="EZ2" s="69" t="str">
        <f aca="false">CW2</f>
        <v>Vinicius</v>
      </c>
      <c r="FA2" s="69" t="str">
        <f aca="false">CX2</f>
        <v>Vitor</v>
      </c>
      <c r="FB2" s="69" t="str">
        <f aca="false">CY2</f>
        <v>Vitor 100%</v>
      </c>
      <c r="FC2" s="69" t="str">
        <f aca="false">CZ2</f>
        <v>Walderi</v>
      </c>
      <c r="FD2" s="69" t="str">
        <f aca="false">DA2</f>
        <v>Xuru</v>
      </c>
      <c r="FE2" s="69" t="str">
        <f aca="false">DB2</f>
        <v>Yokota</v>
      </c>
      <c r="FF2" s="69" t="n">
        <f aca="false">DC2</f>
        <v>0</v>
      </c>
      <c r="FG2" s="70" t="s">
        <v>78</v>
      </c>
      <c r="FH2" s="75"/>
      <c r="FI2" s="68"/>
      <c r="FJ2" s="76" t="s">
        <v>80</v>
      </c>
      <c r="FK2" s="76" t="s">
        <v>81</v>
      </c>
      <c r="FL2" s="76" t="s">
        <v>82</v>
      </c>
    </row>
    <row r="3" customFormat="false" ht="12.75" hidden="false" customHeight="false" outlineLevel="0" collapsed="false">
      <c r="B3" s="77" t="str">
        <f aca="false">INTRO!B3</f>
        <v>Arthur Fontalvinho</v>
      </c>
      <c r="C3" s="78" t="str">
        <f aca="false">IF($B3=C$2,"-",IF(COUNTIF(CORRIDA!$M:$M,$B3&amp;" d. "&amp;C$2)=0,"",COUNTIF(CORRIDA!$M:$M,$B3&amp;" d. "&amp;C$2)))</f>
        <v>-</v>
      </c>
      <c r="D3" s="78" t="str">
        <f aca="false">IF($B3=D$2,"-",IF(COUNTIF(CORRIDA!$M:$M,$B3&amp;" d. "&amp;D$2)=0,"",COUNTIF(CORRIDA!$M:$M,$B3&amp;" d. "&amp;D$2)))</f>
        <v/>
      </c>
      <c r="E3" s="78" t="str">
        <f aca="false">IF($B3=E$2,"-",IF(COUNTIF(CORRIDA!$M:$M,$B3&amp;" d. "&amp;E$2)=0,"",COUNTIF(CORRIDA!$M:$M,$B3&amp;" d. "&amp;E$2)))</f>
        <v/>
      </c>
      <c r="F3" s="78" t="str">
        <f aca="false">IF($B3=F$2,"-",IF(COUNTIF(CORRIDA!$M:$M,$B3&amp;" d. "&amp;F$2)=0,"",COUNTIF(CORRIDA!$M:$M,$B3&amp;" d. "&amp;F$2)))</f>
        <v/>
      </c>
      <c r="G3" s="78" t="str">
        <f aca="false">IF($B3=G$2,"-",IF(COUNTIF(CORRIDA!$M:$M,$B3&amp;" d. "&amp;G$2)=0,"",COUNTIF(CORRIDA!$M:$M,$B3&amp;" d. "&amp;G$2)))</f>
        <v/>
      </c>
      <c r="H3" s="78" t="str">
        <f aca="false">IF($B3=H$2,"-",IF(COUNTIF(CORRIDA!$M:$M,$B3&amp;" d. "&amp;H$2)=0,"",COUNTIF(CORRIDA!$M:$M,$B3&amp;" d. "&amp;H$2)))</f>
        <v/>
      </c>
      <c r="I3" s="78" t="str">
        <f aca="false">IF($B3=I$2,"-",IF(COUNTIF(CORRIDA!$M:$M,$B3&amp;" d. "&amp;I$2)=0,"",COUNTIF(CORRIDA!$M:$M,$B3&amp;" d. "&amp;I$2)))</f>
        <v/>
      </c>
      <c r="J3" s="78" t="str">
        <f aca="false">IF($B3=J$2,"-",IF(COUNTIF(CORRIDA!$M:$M,$B3&amp;" d. "&amp;J$2)=0,"",COUNTIF(CORRIDA!$M:$M,$B3&amp;" d. "&amp;J$2)))</f>
        <v/>
      </c>
      <c r="K3" s="78" t="str">
        <f aca="false">IF($B3=K$2,"-",IF(COUNTIF(CORRIDA!$M:$M,$B3&amp;" d. "&amp;K$2)=0,"",COUNTIF(CORRIDA!$M:$M,$B3&amp;" d. "&amp;K$2)))</f>
        <v/>
      </c>
      <c r="L3" s="78" t="str">
        <f aca="false">IF($B3=L$2,"-",IF(COUNTIF(CORRIDA!$M:$M,$B3&amp;" d. "&amp;L$2)=0,"",COUNTIF(CORRIDA!$M:$M,$B3&amp;" d. "&amp;L$2)))</f>
        <v/>
      </c>
      <c r="M3" s="78" t="str">
        <f aca="false">IF($B3=M$2,"-",IF(COUNTIF(CORRIDA!$M:$M,$B3&amp;" d. "&amp;M$2)=0,"",COUNTIF(CORRIDA!$M:$M,$B3&amp;" d. "&amp;M$2)))</f>
        <v/>
      </c>
      <c r="N3" s="78" t="str">
        <f aca="false">IF($B3=N$2,"-",IF(COUNTIF(CORRIDA!$M:$M,$B3&amp;" d. "&amp;N$2)=0,"",COUNTIF(CORRIDA!$M:$M,$B3&amp;" d. "&amp;N$2)))</f>
        <v/>
      </c>
      <c r="O3" s="78" t="str">
        <f aca="false">IF($B3=O$2,"-",IF(COUNTIF(CORRIDA!$M:$M,$B3&amp;" d. "&amp;O$2)=0,"",COUNTIF(CORRIDA!$M:$M,$B3&amp;" d. "&amp;O$2)))</f>
        <v/>
      </c>
      <c r="P3" s="78" t="str">
        <f aca="false">IF($B3=P$2,"-",IF(COUNTIF(CORRIDA!$M:$M,$B3&amp;" d. "&amp;P$2)=0,"",COUNTIF(CORRIDA!$M:$M,$B3&amp;" d. "&amp;P$2)))</f>
        <v/>
      </c>
      <c r="Q3" s="78" t="str">
        <f aca="false">IF($B3=Q$2,"-",IF(COUNTIF(CORRIDA!$M:$M,$B3&amp;" d. "&amp;Q$2)=0,"",COUNTIF(CORRIDA!$M:$M,$B3&amp;" d. "&amp;Q$2)))</f>
        <v/>
      </c>
      <c r="R3" s="78" t="str">
        <f aca="false">IF($B3=R$2,"-",IF(COUNTIF(CORRIDA!$M:$M,$B3&amp;" d. "&amp;R$2)=0,"",COUNTIF(CORRIDA!$M:$M,$B3&amp;" d. "&amp;R$2)))</f>
        <v/>
      </c>
      <c r="S3" s="78" t="str">
        <f aca="false">IF($B3=S$2,"-",IF(COUNTIF(CORRIDA!$M:$M,$B3&amp;" d. "&amp;S$2)=0,"",COUNTIF(CORRIDA!$M:$M,$B3&amp;" d. "&amp;S$2)))</f>
        <v/>
      </c>
      <c r="T3" s="78" t="str">
        <f aca="false">IF($B3=T$2,"-",IF(COUNTIF(CORRIDA!$M:$M,$B3&amp;" d. "&amp;T$2)=0,"",COUNTIF(CORRIDA!$M:$M,$B3&amp;" d. "&amp;T$2)))</f>
        <v/>
      </c>
      <c r="U3" s="78" t="str">
        <f aca="false">IF($B3=U$2,"-",IF(COUNTIF(CORRIDA!$M:$M,$B3&amp;" d. "&amp;U$2)=0,"",COUNTIF(CORRIDA!$M:$M,$B3&amp;" d. "&amp;U$2)))</f>
        <v/>
      </c>
      <c r="V3" s="78" t="str">
        <f aca="false">IF($B3=V$2,"-",IF(COUNTIF(CORRIDA!$M:$M,$B3&amp;" d. "&amp;V$2)=0,"",COUNTIF(CORRIDA!$M:$M,$B3&amp;" d. "&amp;V$2)))</f>
        <v/>
      </c>
      <c r="W3" s="78" t="str">
        <f aca="false">IF($B3=W$2,"-",IF(COUNTIF(CORRIDA!$M:$M,$B3&amp;" d. "&amp;W$2)=0,"",COUNTIF(CORRIDA!$M:$M,$B3&amp;" d. "&amp;W$2)))</f>
        <v/>
      </c>
      <c r="X3" s="78" t="str">
        <f aca="false">IF($B3=X$2,"-",IF(COUNTIF(CORRIDA!$M:$M,$B3&amp;" d. "&amp;X$2)=0,"",COUNTIF(CORRIDA!$M:$M,$B3&amp;" d. "&amp;X$2)))</f>
        <v/>
      </c>
      <c r="Y3" s="78" t="str">
        <f aca="false">IF($B3=Y$2,"-",IF(COUNTIF(CORRIDA!$M:$M,$B3&amp;" d. "&amp;Y$2)=0,"",COUNTIF(CORRIDA!$M:$M,$B3&amp;" d. "&amp;Y$2)))</f>
        <v/>
      </c>
      <c r="Z3" s="78" t="str">
        <f aca="false">IF($B3=Z$2,"-",IF(COUNTIF(CORRIDA!$M:$M,$B3&amp;" d. "&amp;Z$2)=0,"",COUNTIF(CORRIDA!$M:$M,$B3&amp;" d. "&amp;Z$2)))</f>
        <v/>
      </c>
      <c r="AA3" s="78" t="str">
        <f aca="false">IF($B3=AA$2,"-",IF(COUNTIF(CORRIDA!$M:$M,$B3&amp;" d. "&amp;AA$2)=0,"",COUNTIF(CORRIDA!$M:$M,$B3&amp;" d. "&amp;AA$2)))</f>
        <v/>
      </c>
      <c r="AB3" s="78" t="str">
        <f aca="false">IF($B3=AB$2,"-",IF(COUNTIF(CORRIDA!$M:$M,$B3&amp;" d. "&amp;AB$2)=0,"",COUNTIF(CORRIDA!$M:$M,$B3&amp;" d. "&amp;AB$2)))</f>
        <v/>
      </c>
      <c r="AC3" s="78" t="str">
        <f aca="false">IF($B3=AC$2,"-",IF(COUNTIF(CORRIDA!$M:$M,$B3&amp;" d. "&amp;AC$2)=0,"",COUNTIF(CORRIDA!$M:$M,$B3&amp;" d. "&amp;AC$2)))</f>
        <v/>
      </c>
      <c r="AD3" s="78" t="str">
        <f aca="false">IF($B3=AD$2,"-",IF(COUNTIF(CORRIDA!$M:$M,$B3&amp;" d. "&amp;AD$2)=0,"",COUNTIF(CORRIDA!$M:$M,$B3&amp;" d. "&amp;AD$2)))</f>
        <v/>
      </c>
      <c r="AE3" s="78" t="str">
        <f aca="false">IF($B3=AE$2,"-",IF(COUNTIF(CORRIDA!$M:$M,$B3&amp;" d. "&amp;AE$2)=0,"",COUNTIF(CORRIDA!$M:$M,$B3&amp;" d. "&amp;AE$2)))</f>
        <v/>
      </c>
      <c r="AF3" s="78" t="str">
        <f aca="false">IF($B3=AF$2,"-",IF(COUNTIF(CORRIDA!$M:$M,$B3&amp;" d. "&amp;AF$2)=0,"",COUNTIF(CORRIDA!$M:$M,$B3&amp;" d. "&amp;AF$2)))</f>
        <v/>
      </c>
      <c r="AG3" s="78" t="str">
        <f aca="false">IF($B3=AG$2,"-",IF(COUNTIF(CORRIDA!$M:$M,$B3&amp;" d. "&amp;AG$2)=0,"",COUNTIF(CORRIDA!$M:$M,$B3&amp;" d. "&amp;AG$2)))</f>
        <v/>
      </c>
      <c r="AH3" s="78" t="str">
        <f aca="false">IF($B3=AH$2,"-",IF(COUNTIF(CORRIDA!$M:$M,$B3&amp;" d. "&amp;AH$2)=0,"",COUNTIF(CORRIDA!$M:$M,$B3&amp;" d. "&amp;AH$2)))</f>
        <v/>
      </c>
      <c r="AI3" s="78" t="str">
        <f aca="false">IF($B3=AI$2,"-",IF(COUNTIF(CORRIDA!$M:$M,$B3&amp;" d. "&amp;AI$2)=0,"",COUNTIF(CORRIDA!$M:$M,$B3&amp;" d. "&amp;AI$2)))</f>
        <v/>
      </c>
      <c r="AJ3" s="78" t="str">
        <f aca="false">IF($B3=AJ$2,"-",IF(COUNTIF(CORRIDA!$M:$M,$B3&amp;" d. "&amp;AJ$2)=0,"",COUNTIF(CORRIDA!$M:$M,$B3&amp;" d. "&amp;AJ$2)))</f>
        <v/>
      </c>
      <c r="AK3" s="78" t="str">
        <f aca="false">IF($B3=AK$2,"-",IF(COUNTIF(CORRIDA!$M:$M,$B3&amp;" d. "&amp;AK$2)=0,"",COUNTIF(CORRIDA!$M:$M,$B3&amp;" d. "&amp;AK$2)))</f>
        <v/>
      </c>
      <c r="AL3" s="78" t="str">
        <f aca="false">IF($B3=AL$2,"-",IF(COUNTIF(CORRIDA!$M:$M,$B3&amp;" d. "&amp;AL$2)=0,"",COUNTIF(CORRIDA!$M:$M,$B3&amp;" d. "&amp;AL$2)))</f>
        <v/>
      </c>
      <c r="AM3" s="78" t="str">
        <f aca="false">IF($B3=AM$2,"-",IF(COUNTIF(CORRIDA!$M:$M,$B3&amp;" d. "&amp;AM$2)=0,"",COUNTIF(CORRIDA!$M:$M,$B3&amp;" d. "&amp;AM$2)))</f>
        <v/>
      </c>
      <c r="AN3" s="78" t="str">
        <f aca="false">IF($B3=AN$2,"-",IF(COUNTIF(CORRIDA!$M:$M,$B3&amp;" d. "&amp;AN$2)=0,"",COUNTIF(CORRIDA!$M:$M,$B3&amp;" d. "&amp;AN$2)))</f>
        <v/>
      </c>
      <c r="AO3" s="78" t="str">
        <f aca="false">IF($B3=AO$2,"-",IF(COUNTIF(CORRIDA!$M:$M,$B3&amp;" d. "&amp;AO$2)=0,"",COUNTIF(CORRIDA!$M:$M,$B3&amp;" d. "&amp;AO$2)))</f>
        <v/>
      </c>
      <c r="AP3" s="78" t="str">
        <f aca="false">IF($B3=AP$2,"-",IF(COUNTIF(CORRIDA!$M:$M,$B3&amp;" d. "&amp;AP$2)=0,"",COUNTIF(CORRIDA!$M:$M,$B3&amp;" d. "&amp;AP$2)))</f>
        <v/>
      </c>
      <c r="AQ3" s="78" t="str">
        <f aca="false">IF($B3=AQ$2,"-",IF(COUNTIF(CORRIDA!$M:$M,$B3&amp;" d. "&amp;AQ$2)=0,"",COUNTIF(CORRIDA!$M:$M,$B3&amp;" d. "&amp;AQ$2)))</f>
        <v/>
      </c>
      <c r="AR3" s="78" t="str">
        <f aca="false">IF($B3=AR$2,"-",IF(COUNTIF(CORRIDA!$M:$M,$B3&amp;" d. "&amp;AR$2)=0,"",COUNTIF(CORRIDA!$M:$M,$B3&amp;" d. "&amp;AR$2)))</f>
        <v/>
      </c>
      <c r="AS3" s="78" t="str">
        <f aca="false">IF($B3=AS$2,"-",IF(COUNTIF(CORRIDA!$M:$M,$B3&amp;" d. "&amp;AS$2)=0,"",COUNTIF(CORRIDA!$M:$M,$B3&amp;" d. "&amp;AS$2)))</f>
        <v/>
      </c>
      <c r="AT3" s="78" t="str">
        <f aca="false">IF($B3=AT$2,"-",IF(COUNTIF(CORRIDA!$M:$M,$B3&amp;" d. "&amp;AT$2)=0,"",COUNTIF(CORRIDA!$M:$M,$B3&amp;" d. "&amp;AT$2)))</f>
        <v/>
      </c>
      <c r="AU3" s="78" t="str">
        <f aca="false">IF($B3=AU$2,"-",IF(COUNTIF(CORRIDA!$M:$M,$B3&amp;" d. "&amp;AU$2)=0,"",COUNTIF(CORRIDA!$M:$M,$B3&amp;" d. "&amp;AU$2)))</f>
        <v/>
      </c>
      <c r="AV3" s="78" t="str">
        <f aca="false">IF($B3=AV$2,"-",IF(COUNTIF(CORRIDA!$M:$M,$B3&amp;" d. "&amp;AV$2)=0,"",COUNTIF(CORRIDA!$M:$M,$B3&amp;" d. "&amp;AV$2)))</f>
        <v/>
      </c>
      <c r="AW3" s="78" t="str">
        <f aca="false">IF($B3=AW$2,"-",IF(COUNTIF(CORRIDA!$M:$M,$B3&amp;" d. "&amp;AW$2)=0,"",COUNTIF(CORRIDA!$M:$M,$B3&amp;" d. "&amp;AW$2)))</f>
        <v/>
      </c>
      <c r="AX3" s="78" t="str">
        <f aca="false">IF($B3=AX$2,"-",IF(COUNTIF(CORRIDA!$M:$M,$B3&amp;" d. "&amp;AX$2)=0,"",COUNTIF(CORRIDA!$M:$M,$B3&amp;" d. "&amp;AX$2)))</f>
        <v/>
      </c>
      <c r="AY3" s="78" t="str">
        <f aca="false">IF($B3=AY$2,"-",IF(COUNTIF(CORRIDA!$M:$M,$B3&amp;" d. "&amp;AY$2)=0,"",COUNTIF(CORRIDA!$M:$M,$B3&amp;" d. "&amp;AY$2)))</f>
        <v/>
      </c>
      <c r="AZ3" s="78" t="str">
        <f aca="false">IF($B3=AZ$2,"-",IF(COUNTIF(CORRIDA!$M:$M,$B3&amp;" d. "&amp;AZ$2)=0,"",COUNTIF(CORRIDA!$M:$M,$B3&amp;" d. "&amp;AZ$2)))</f>
        <v/>
      </c>
      <c r="BA3" s="79" t="n">
        <f aca="false">SUM(C3:AZ3)</f>
        <v>0</v>
      </c>
      <c r="BE3" s="77" t="str">
        <f aca="false">B3</f>
        <v>Arthur Fontalvinho</v>
      </c>
      <c r="BF3" s="80" t="str">
        <f aca="false">IF($B3=BF$2,"-",IF(COUNTIF(CORRIDA!$M:$M,$B3&amp;" d. "&amp;BF$2)+COUNTIF(CORRIDA!$M:$M,BF$2&amp;" d. "&amp;$B3)=0,"",COUNTIF(CORRIDA!$M:$M,$B3&amp;" d. "&amp;BF$2)+COUNTIF(CORRIDA!$M:$M,BF$2&amp;" d. "&amp;$B3)))</f>
        <v>-</v>
      </c>
      <c r="BG3" s="80" t="str">
        <f aca="false">IF($B3=BG$2,"-",IF(COUNTIF(CORRIDA!$M:$M,$B3&amp;" d. "&amp;BG$2)+COUNTIF(CORRIDA!$M:$M,BG$2&amp;" d. "&amp;$B3)=0,"",COUNTIF(CORRIDA!$M:$M,$B3&amp;" d. "&amp;BG$2)+COUNTIF(CORRIDA!$M:$M,BG$2&amp;" d. "&amp;$B3)))</f>
        <v/>
      </c>
      <c r="BH3" s="80" t="str">
        <f aca="false">IF($B3=BH$2,"-",IF(COUNTIF(CORRIDA!$M:$M,$B3&amp;" d. "&amp;BH$2)+COUNTIF(CORRIDA!$M:$M,BH$2&amp;" d. "&amp;$B3)=0,"",COUNTIF(CORRIDA!$M:$M,$B3&amp;" d. "&amp;BH$2)+COUNTIF(CORRIDA!$M:$M,BH$2&amp;" d. "&amp;$B3)))</f>
        <v/>
      </c>
      <c r="BI3" s="80" t="str">
        <f aca="false">IF($B3=BI$2,"-",IF(COUNTIF(CORRIDA!$M:$M,$B3&amp;" d. "&amp;BI$2)+COUNTIF(CORRIDA!$M:$M,BI$2&amp;" d. "&amp;$B3)=0,"",COUNTIF(CORRIDA!$M:$M,$B3&amp;" d. "&amp;BI$2)+COUNTIF(CORRIDA!$M:$M,BI$2&amp;" d. "&amp;$B3)))</f>
        <v/>
      </c>
      <c r="BJ3" s="80" t="str">
        <f aca="false">IF($B3=BJ$2,"-",IF(COUNTIF(CORRIDA!$M:$M,$B3&amp;" d. "&amp;BJ$2)+COUNTIF(CORRIDA!$M:$M,BJ$2&amp;" d. "&amp;$B3)=0,"",COUNTIF(CORRIDA!$M:$M,$B3&amp;" d. "&amp;BJ$2)+COUNTIF(CORRIDA!$M:$M,BJ$2&amp;" d. "&amp;$B3)))</f>
        <v/>
      </c>
      <c r="BK3" s="80" t="str">
        <f aca="false">IF($B3=BK$2,"-",IF(COUNTIF(CORRIDA!$M:$M,$B3&amp;" d. "&amp;BK$2)+COUNTIF(CORRIDA!$M:$M,BK$2&amp;" d. "&amp;$B3)=0,"",COUNTIF(CORRIDA!$M:$M,$B3&amp;" d. "&amp;BK$2)+COUNTIF(CORRIDA!$M:$M,BK$2&amp;" d. "&amp;$B3)))</f>
        <v/>
      </c>
      <c r="BL3" s="80" t="str">
        <f aca="false">IF($B3=BL$2,"-",IF(COUNTIF(CORRIDA!$M:$M,$B3&amp;" d. "&amp;BL$2)+COUNTIF(CORRIDA!$M:$M,BL$2&amp;" d. "&amp;$B3)=0,"",COUNTIF(CORRIDA!$M:$M,$B3&amp;" d. "&amp;BL$2)+COUNTIF(CORRIDA!$M:$M,BL$2&amp;" d. "&amp;$B3)))</f>
        <v/>
      </c>
      <c r="BM3" s="80" t="str">
        <f aca="false">IF($B3=BM$2,"-",IF(COUNTIF(CORRIDA!$M:$M,$B3&amp;" d. "&amp;BM$2)+COUNTIF(CORRIDA!$M:$M,BM$2&amp;" d. "&amp;$B3)=0,"",COUNTIF(CORRIDA!$M:$M,$B3&amp;" d. "&amp;BM$2)+COUNTIF(CORRIDA!$M:$M,BM$2&amp;" d. "&amp;$B3)))</f>
        <v/>
      </c>
      <c r="BN3" s="80" t="str">
        <f aca="false">IF($B3=BN$2,"-",IF(COUNTIF(CORRIDA!$M:$M,$B3&amp;" d. "&amp;BN$2)+COUNTIF(CORRIDA!$M:$M,BN$2&amp;" d. "&amp;$B3)=0,"",COUNTIF(CORRIDA!$M:$M,$B3&amp;" d. "&amp;BN$2)+COUNTIF(CORRIDA!$M:$M,BN$2&amp;" d. "&amp;$B3)))</f>
        <v/>
      </c>
      <c r="BO3" s="80" t="str">
        <f aca="false">IF($B3=BO$2,"-",IF(COUNTIF(CORRIDA!$M:$M,$B3&amp;" d. "&amp;BO$2)+COUNTIF(CORRIDA!$M:$M,BO$2&amp;" d. "&amp;$B3)=0,"",COUNTIF(CORRIDA!$M:$M,$B3&amp;" d. "&amp;BO$2)+COUNTIF(CORRIDA!$M:$M,BO$2&amp;" d. "&amp;$B3)))</f>
        <v/>
      </c>
      <c r="BP3" s="80" t="str">
        <f aca="false">IF($B3=BP$2,"-",IF(COUNTIF(CORRIDA!$M:$M,$B3&amp;" d. "&amp;BP$2)+COUNTIF(CORRIDA!$M:$M,BP$2&amp;" d. "&amp;$B3)=0,"",COUNTIF(CORRIDA!$M:$M,$B3&amp;" d. "&amp;BP$2)+COUNTIF(CORRIDA!$M:$M,BP$2&amp;" d. "&amp;$B3)))</f>
        <v/>
      </c>
      <c r="BQ3" s="80" t="str">
        <f aca="false">IF($B3=BQ$2,"-",IF(COUNTIF(CORRIDA!$M:$M,$B3&amp;" d. "&amp;BQ$2)+COUNTIF(CORRIDA!$M:$M,BQ$2&amp;" d. "&amp;$B3)=0,"",COUNTIF(CORRIDA!$M:$M,$B3&amp;" d. "&amp;BQ$2)+COUNTIF(CORRIDA!$M:$M,BQ$2&amp;" d. "&amp;$B3)))</f>
        <v/>
      </c>
      <c r="BR3" s="80" t="str">
        <f aca="false">IF($B3=BR$2,"-",IF(COUNTIF(CORRIDA!$M:$M,$B3&amp;" d. "&amp;BR$2)+COUNTIF(CORRIDA!$M:$M,BR$2&amp;" d. "&amp;$B3)=0,"",COUNTIF(CORRIDA!$M:$M,$B3&amp;" d. "&amp;BR$2)+COUNTIF(CORRIDA!$M:$M,BR$2&amp;" d. "&amp;$B3)))</f>
        <v/>
      </c>
      <c r="BS3" s="80" t="str">
        <f aca="false">IF($B3=BS$2,"-",IF(COUNTIF(CORRIDA!$M:$M,$B3&amp;" d. "&amp;BS$2)+COUNTIF(CORRIDA!$M:$M,BS$2&amp;" d. "&amp;$B3)=0,"",COUNTIF(CORRIDA!$M:$M,$B3&amp;" d. "&amp;BS$2)+COUNTIF(CORRIDA!$M:$M,BS$2&amp;" d. "&amp;$B3)))</f>
        <v/>
      </c>
      <c r="BT3" s="80" t="str">
        <f aca="false">IF($B3=BT$2,"-",IF(COUNTIF(CORRIDA!$M:$M,$B3&amp;" d. "&amp;BT$2)+COUNTIF(CORRIDA!$M:$M,BT$2&amp;" d. "&amp;$B3)=0,"",COUNTIF(CORRIDA!$M:$M,$B3&amp;" d. "&amp;BT$2)+COUNTIF(CORRIDA!$M:$M,BT$2&amp;" d. "&amp;$B3)))</f>
        <v/>
      </c>
      <c r="BU3" s="80" t="str">
        <f aca="false">IF($B3=BU$2,"-",IF(COUNTIF(CORRIDA!$M:$M,$B3&amp;" d. "&amp;BU$2)+COUNTIF(CORRIDA!$M:$M,BU$2&amp;" d. "&amp;$B3)=0,"",COUNTIF(CORRIDA!$M:$M,$B3&amp;" d. "&amp;BU$2)+COUNTIF(CORRIDA!$M:$M,BU$2&amp;" d. "&amp;$B3)))</f>
        <v/>
      </c>
      <c r="BV3" s="80" t="str">
        <f aca="false">IF($B3=BV$2,"-",IF(COUNTIF(CORRIDA!$M:$M,$B3&amp;" d. "&amp;BV$2)+COUNTIF(CORRIDA!$M:$M,BV$2&amp;" d. "&amp;$B3)=0,"",COUNTIF(CORRIDA!$M:$M,$B3&amp;" d. "&amp;BV$2)+COUNTIF(CORRIDA!$M:$M,BV$2&amp;" d. "&amp;$B3)))</f>
        <v/>
      </c>
      <c r="BW3" s="80" t="str">
        <f aca="false">IF($B3=BW$2,"-",IF(COUNTIF(CORRIDA!$M:$M,$B3&amp;" d. "&amp;BW$2)+COUNTIF(CORRIDA!$M:$M,BW$2&amp;" d. "&amp;$B3)=0,"",COUNTIF(CORRIDA!$M:$M,$B3&amp;" d. "&amp;BW$2)+COUNTIF(CORRIDA!$M:$M,BW$2&amp;" d. "&amp;$B3)))</f>
        <v/>
      </c>
      <c r="BX3" s="80" t="str">
        <f aca="false">IF($B3=BX$2,"-",IF(COUNTIF(CORRIDA!$M:$M,$B3&amp;" d. "&amp;BX$2)+COUNTIF(CORRIDA!$M:$M,BX$2&amp;" d. "&amp;$B3)=0,"",COUNTIF(CORRIDA!$M:$M,$B3&amp;" d. "&amp;BX$2)+COUNTIF(CORRIDA!$M:$M,BX$2&amp;" d. "&amp;$B3)))</f>
        <v/>
      </c>
      <c r="BY3" s="80" t="str">
        <f aca="false">IF($B3=BY$2,"-",IF(COUNTIF(CORRIDA!$M:$M,$B3&amp;" d. "&amp;BY$2)+COUNTIF(CORRIDA!$M:$M,BY$2&amp;" d. "&amp;$B3)=0,"",COUNTIF(CORRIDA!$M:$M,$B3&amp;" d. "&amp;BY$2)+COUNTIF(CORRIDA!$M:$M,BY$2&amp;" d. "&amp;$B3)))</f>
        <v/>
      </c>
      <c r="BZ3" s="80" t="str">
        <f aca="false">IF($B3=BZ$2,"-",IF(COUNTIF(CORRIDA!$M:$M,$B3&amp;" d. "&amp;BZ$2)+COUNTIF(CORRIDA!$M:$M,BZ$2&amp;" d. "&amp;$B3)=0,"",COUNTIF(CORRIDA!$M:$M,$B3&amp;" d. "&amp;BZ$2)+COUNTIF(CORRIDA!$M:$M,BZ$2&amp;" d. "&amp;$B3)))</f>
        <v/>
      </c>
      <c r="CA3" s="80" t="str">
        <f aca="false">IF($B3=CA$2,"-",IF(COUNTIF(CORRIDA!$M:$M,$B3&amp;" d. "&amp;CA$2)+COUNTIF(CORRIDA!$M:$M,CA$2&amp;" d. "&amp;$B3)=0,"",COUNTIF(CORRIDA!$M:$M,$B3&amp;" d. "&amp;CA$2)+COUNTIF(CORRIDA!$M:$M,CA$2&amp;" d. "&amp;$B3)))</f>
        <v/>
      </c>
      <c r="CB3" s="80" t="str">
        <f aca="false">IF($B3=CB$2,"-",IF(COUNTIF(CORRIDA!$M:$M,$B3&amp;" d. "&amp;CB$2)+COUNTIF(CORRIDA!$M:$M,CB$2&amp;" d. "&amp;$B3)=0,"",COUNTIF(CORRIDA!$M:$M,$B3&amp;" d. "&amp;CB$2)+COUNTIF(CORRIDA!$M:$M,CB$2&amp;" d. "&amp;$B3)))</f>
        <v/>
      </c>
      <c r="CC3" s="80" t="str">
        <f aca="false">IF($B3=CC$2,"-",IF(COUNTIF(CORRIDA!$M:$M,$B3&amp;" d. "&amp;CC$2)+COUNTIF(CORRIDA!$M:$M,CC$2&amp;" d. "&amp;$B3)=0,"",COUNTIF(CORRIDA!$M:$M,$B3&amp;" d. "&amp;CC$2)+COUNTIF(CORRIDA!$M:$M,CC$2&amp;" d. "&amp;$B3)))</f>
        <v/>
      </c>
      <c r="CD3" s="80" t="str">
        <f aca="false">IF($B3=CD$2,"-",IF(COUNTIF(CORRIDA!$M:$M,$B3&amp;" d. "&amp;CD$2)+COUNTIF(CORRIDA!$M:$M,CD$2&amp;" d. "&amp;$B3)=0,"",COUNTIF(CORRIDA!$M:$M,$B3&amp;" d. "&amp;CD$2)+COUNTIF(CORRIDA!$M:$M,CD$2&amp;" d. "&amp;$B3)))</f>
        <v/>
      </c>
      <c r="CE3" s="80" t="str">
        <f aca="false">IF($B3=CE$2,"-",IF(COUNTIF(CORRIDA!$M:$M,$B3&amp;" d. "&amp;CE$2)+COUNTIF(CORRIDA!$M:$M,CE$2&amp;" d. "&amp;$B3)=0,"",COUNTIF(CORRIDA!$M:$M,$B3&amp;" d. "&amp;CE$2)+COUNTIF(CORRIDA!$M:$M,CE$2&amp;" d. "&amp;$B3)))</f>
        <v/>
      </c>
      <c r="CF3" s="80" t="str">
        <f aca="false">IF($B3=CF$2,"-",IF(COUNTIF(CORRIDA!$M:$M,$B3&amp;" d. "&amp;CF$2)+COUNTIF(CORRIDA!$M:$M,CF$2&amp;" d. "&amp;$B3)=0,"",COUNTIF(CORRIDA!$M:$M,$B3&amp;" d. "&amp;CF$2)+COUNTIF(CORRIDA!$M:$M,CF$2&amp;" d. "&amp;$B3)))</f>
        <v/>
      </c>
      <c r="CG3" s="80" t="str">
        <f aca="false">IF($B3=CG$2,"-",IF(COUNTIF(CORRIDA!$M:$M,$B3&amp;" d. "&amp;CG$2)+COUNTIF(CORRIDA!$M:$M,CG$2&amp;" d. "&amp;$B3)=0,"",COUNTIF(CORRIDA!$M:$M,$B3&amp;" d. "&amp;CG$2)+COUNTIF(CORRIDA!$M:$M,CG$2&amp;" d. "&amp;$B3)))</f>
        <v/>
      </c>
      <c r="CH3" s="80" t="str">
        <f aca="false">IF($B3=CH$2,"-",IF(COUNTIF(CORRIDA!$M:$M,$B3&amp;" d. "&amp;CH$2)+COUNTIF(CORRIDA!$M:$M,CH$2&amp;" d. "&amp;$B3)=0,"",COUNTIF(CORRIDA!$M:$M,$B3&amp;" d. "&amp;CH$2)+COUNTIF(CORRIDA!$M:$M,CH$2&amp;" d. "&amp;$B3)))</f>
        <v/>
      </c>
      <c r="CI3" s="80" t="str">
        <f aca="false">IF($B3=CI$2,"-",IF(COUNTIF(CORRIDA!$M:$M,$B3&amp;" d. "&amp;CI$2)+COUNTIF(CORRIDA!$M:$M,CI$2&amp;" d. "&amp;$B3)=0,"",COUNTIF(CORRIDA!$M:$M,$B3&amp;" d. "&amp;CI$2)+COUNTIF(CORRIDA!$M:$M,CI$2&amp;" d. "&amp;$B3)))</f>
        <v/>
      </c>
      <c r="CJ3" s="80" t="str">
        <f aca="false">IF($B3=CJ$2,"-",IF(COUNTIF(CORRIDA!$M:$M,$B3&amp;" d. "&amp;CJ$2)+COUNTIF(CORRIDA!$M:$M,CJ$2&amp;" d. "&amp;$B3)=0,"",COUNTIF(CORRIDA!$M:$M,$B3&amp;" d. "&amp;CJ$2)+COUNTIF(CORRIDA!$M:$M,CJ$2&amp;" d. "&amp;$B3)))</f>
        <v/>
      </c>
      <c r="CK3" s="80" t="str">
        <f aca="false">IF($B3=CK$2,"-",IF(COUNTIF(CORRIDA!$M:$M,$B3&amp;" d. "&amp;CK$2)+COUNTIF(CORRIDA!$M:$M,CK$2&amp;" d. "&amp;$B3)=0,"",COUNTIF(CORRIDA!$M:$M,$B3&amp;" d. "&amp;CK$2)+COUNTIF(CORRIDA!$M:$M,CK$2&amp;" d. "&amp;$B3)))</f>
        <v/>
      </c>
      <c r="CL3" s="80" t="str">
        <f aca="false">IF($B3=CL$2,"-",IF(COUNTIF(CORRIDA!$M:$M,$B3&amp;" d. "&amp;CL$2)+COUNTIF(CORRIDA!$M:$M,CL$2&amp;" d. "&amp;$B3)=0,"",COUNTIF(CORRIDA!$M:$M,$B3&amp;" d. "&amp;CL$2)+COUNTIF(CORRIDA!$M:$M,CL$2&amp;" d. "&amp;$B3)))</f>
        <v/>
      </c>
      <c r="CM3" s="80" t="str">
        <f aca="false">IF($B3=CM$2,"-",IF(COUNTIF(CORRIDA!$M:$M,$B3&amp;" d. "&amp;CM$2)+COUNTIF(CORRIDA!$M:$M,CM$2&amp;" d. "&amp;$B3)=0,"",COUNTIF(CORRIDA!$M:$M,$B3&amp;" d. "&amp;CM$2)+COUNTIF(CORRIDA!$M:$M,CM$2&amp;" d. "&amp;$B3)))</f>
        <v/>
      </c>
      <c r="CN3" s="80" t="str">
        <f aca="false">IF($B3=CN$2,"-",IF(COUNTIF(CORRIDA!$M:$M,$B3&amp;" d. "&amp;CN$2)+COUNTIF(CORRIDA!$M:$M,CN$2&amp;" d. "&amp;$B3)=0,"",COUNTIF(CORRIDA!$M:$M,$B3&amp;" d. "&amp;CN$2)+COUNTIF(CORRIDA!$M:$M,CN$2&amp;" d. "&amp;$B3)))</f>
        <v/>
      </c>
      <c r="CO3" s="80" t="str">
        <f aca="false">IF($B3=CO$2,"-",IF(COUNTIF(CORRIDA!$M:$M,$B3&amp;" d. "&amp;CO$2)+COUNTIF(CORRIDA!$M:$M,CO$2&amp;" d. "&amp;$B3)=0,"",COUNTIF(CORRIDA!$M:$M,$B3&amp;" d. "&amp;CO$2)+COUNTIF(CORRIDA!$M:$M,CO$2&amp;" d. "&amp;$B3)))</f>
        <v/>
      </c>
      <c r="CP3" s="80" t="str">
        <f aca="false">IF($B3=CP$2,"-",IF(COUNTIF(CORRIDA!$M:$M,$B3&amp;" d. "&amp;CP$2)+COUNTIF(CORRIDA!$M:$M,CP$2&amp;" d. "&amp;$B3)=0,"",COUNTIF(CORRIDA!$M:$M,$B3&amp;" d. "&amp;CP$2)+COUNTIF(CORRIDA!$M:$M,CP$2&amp;" d. "&amp;$B3)))</f>
        <v/>
      </c>
      <c r="CQ3" s="80" t="str">
        <f aca="false">IF($B3=CQ$2,"-",IF(COUNTIF(CORRIDA!$M:$M,$B3&amp;" d. "&amp;CQ$2)+COUNTIF(CORRIDA!$M:$M,CQ$2&amp;" d. "&amp;$B3)=0,"",COUNTIF(CORRIDA!$M:$M,$B3&amp;" d. "&amp;CQ$2)+COUNTIF(CORRIDA!$M:$M,CQ$2&amp;" d. "&amp;$B3)))</f>
        <v/>
      </c>
      <c r="CR3" s="80" t="str">
        <f aca="false">IF($B3=CR$2,"-",IF(COUNTIF(CORRIDA!$M:$M,$B3&amp;" d. "&amp;CR$2)+COUNTIF(CORRIDA!$M:$M,CR$2&amp;" d. "&amp;$B3)=0,"",COUNTIF(CORRIDA!$M:$M,$B3&amp;" d. "&amp;CR$2)+COUNTIF(CORRIDA!$M:$M,CR$2&amp;" d. "&amp;$B3)))</f>
        <v/>
      </c>
      <c r="CS3" s="80" t="str">
        <f aca="false">IF($B3=CS$2,"-",IF(COUNTIF(CORRIDA!$M:$M,$B3&amp;" d. "&amp;CS$2)+COUNTIF(CORRIDA!$M:$M,CS$2&amp;" d. "&amp;$B3)=0,"",COUNTIF(CORRIDA!$M:$M,$B3&amp;" d. "&amp;CS$2)+COUNTIF(CORRIDA!$M:$M,CS$2&amp;" d. "&amp;$B3)))</f>
        <v/>
      </c>
      <c r="CT3" s="80" t="str">
        <f aca="false">IF($B3=CT$2,"-",IF(COUNTIF(CORRIDA!$M:$M,$B3&amp;" d. "&amp;CT$2)+COUNTIF(CORRIDA!$M:$M,CT$2&amp;" d. "&amp;$B3)=0,"",COUNTIF(CORRIDA!$M:$M,$B3&amp;" d. "&amp;CT$2)+COUNTIF(CORRIDA!$M:$M,CT$2&amp;" d. "&amp;$B3)))</f>
        <v/>
      </c>
      <c r="CU3" s="80" t="str">
        <f aca="false">IF($B3=CU$2,"-",IF(COUNTIF(CORRIDA!$M:$M,$B3&amp;" d. "&amp;CU$2)+COUNTIF(CORRIDA!$M:$M,CU$2&amp;" d. "&amp;$B3)=0,"",COUNTIF(CORRIDA!$M:$M,$B3&amp;" d. "&amp;CU$2)+COUNTIF(CORRIDA!$M:$M,CU$2&amp;" d. "&amp;$B3)))</f>
        <v/>
      </c>
      <c r="CV3" s="80" t="str">
        <f aca="false">IF($B3=CV$2,"-",IF(COUNTIF(CORRIDA!$M:$M,$B3&amp;" d. "&amp;CV$2)+COUNTIF(CORRIDA!$M:$M,CV$2&amp;" d. "&amp;$B3)=0,"",COUNTIF(CORRIDA!$M:$M,$B3&amp;" d. "&amp;CV$2)+COUNTIF(CORRIDA!$M:$M,CV$2&amp;" d. "&amp;$B3)))</f>
        <v/>
      </c>
      <c r="CW3" s="80" t="str">
        <f aca="false">IF($B3=CW$2,"-",IF(COUNTIF(CORRIDA!$M:$M,$B3&amp;" d. "&amp;CW$2)+COUNTIF(CORRIDA!$M:$M,CW$2&amp;" d. "&amp;$B3)=0,"",COUNTIF(CORRIDA!$M:$M,$B3&amp;" d. "&amp;CW$2)+COUNTIF(CORRIDA!$M:$M,CW$2&amp;" d. "&amp;$B3)))</f>
        <v/>
      </c>
      <c r="CX3" s="80" t="str">
        <f aca="false">IF($B3=CX$2,"-",IF(COUNTIF(CORRIDA!$M:$M,$B3&amp;" d. "&amp;CX$2)+COUNTIF(CORRIDA!$M:$M,CX$2&amp;" d. "&amp;$B3)=0,"",COUNTIF(CORRIDA!$M:$M,$B3&amp;" d. "&amp;CX$2)+COUNTIF(CORRIDA!$M:$M,CX$2&amp;" d. "&amp;$B3)))</f>
        <v/>
      </c>
      <c r="CY3" s="80" t="str">
        <f aca="false">IF($B3=CY$2,"-",IF(COUNTIF(CORRIDA!$M:$M,$B3&amp;" d. "&amp;CY$2)+COUNTIF(CORRIDA!$M:$M,CY$2&amp;" d. "&amp;$B3)=0,"",COUNTIF(CORRIDA!$M:$M,$B3&amp;" d. "&amp;CY$2)+COUNTIF(CORRIDA!$M:$M,CY$2&amp;" d. "&amp;$B3)))</f>
        <v/>
      </c>
      <c r="CZ3" s="80" t="str">
        <f aca="false">IF($B3=CZ$2,"-",IF(COUNTIF(CORRIDA!$M:$M,$B3&amp;" d. "&amp;CZ$2)+COUNTIF(CORRIDA!$M:$M,CZ$2&amp;" d. "&amp;$B3)=0,"",COUNTIF(CORRIDA!$M:$M,$B3&amp;" d. "&amp;CZ$2)+COUNTIF(CORRIDA!$M:$M,CZ$2&amp;" d. "&amp;$B3)))</f>
        <v/>
      </c>
      <c r="DA3" s="80" t="str">
        <f aca="false">IF($B3=DA$2,"-",IF(COUNTIF(CORRIDA!$M:$M,$B3&amp;" d. "&amp;DA$2)+COUNTIF(CORRIDA!$M:$M,DA$2&amp;" d. "&amp;$B3)=0,"",COUNTIF(CORRIDA!$M:$M,$B3&amp;" d. "&amp;DA$2)+COUNTIF(CORRIDA!$M:$M,DA$2&amp;" d. "&amp;$B3)))</f>
        <v/>
      </c>
      <c r="DB3" s="80" t="str">
        <f aca="false">IF($B3=DB$2,"-",IF(COUNTIF(CORRIDA!$M:$M,$B3&amp;" d. "&amp;DB$2)+COUNTIF(CORRIDA!$M:$M,DB$2&amp;" d. "&amp;$B3)=0,"",COUNTIF(CORRIDA!$M:$M,$B3&amp;" d. "&amp;DB$2)+COUNTIF(CORRIDA!$M:$M,DB$2&amp;" d. "&amp;$B3)))</f>
        <v/>
      </c>
      <c r="DC3" s="80" t="str">
        <f aca="false">IF($B3=DC$2,"-",IF(COUNTIF(CORRIDA!$M:$M,$B3&amp;" d. "&amp;DC$2)+COUNTIF(CORRIDA!$M:$M,DC$2&amp;" d. "&amp;$B3)=0,"",COUNTIF(CORRIDA!$M:$M,$B3&amp;" d. "&amp;DC$2)+COUNTIF(CORRIDA!$M:$M,DC$2&amp;" d. "&amp;$B3)))</f>
        <v/>
      </c>
      <c r="DD3" s="79" t="n">
        <f aca="false">SUM(BF3:DC3)</f>
        <v>0</v>
      </c>
      <c r="DE3" s="81" t="n">
        <f aca="false">COUNTIF(BF3:DC3,"&gt;0")</f>
        <v>0</v>
      </c>
      <c r="DF3" s="82" t="n">
        <f aca="false">IF(COUNTIF(BF3:DC3,"&gt;0")&lt;10,0,QUOTIENT(COUNTIF(BF3:DC3,"&gt;0"),5)*50)</f>
        <v>0</v>
      </c>
      <c r="DG3" s="83"/>
      <c r="DH3" s="77" t="str">
        <f aca="false">BE3</f>
        <v>Arthur Fontalvinho</v>
      </c>
      <c r="DI3" s="80" t="n">
        <f aca="false">IF($B3=DI$2,0,IF(COUNTIF(CORRIDA!$M:$M,$B3&amp;" d. "&amp;DI$2)+COUNTIF(CORRIDA!$M:$M,DI$2&amp;" d. "&amp;$B3)=0,0,COUNTIF(CORRIDA!$M:$M,$B3&amp;" d. "&amp;DI$2)+COUNTIF(CORRIDA!$M:$M,DI$2&amp;" d. "&amp;$B3)))</f>
        <v>0</v>
      </c>
      <c r="DJ3" s="80" t="n">
        <f aca="false">IF($B3=DJ$2,0,IF(COUNTIF(CORRIDA!$M:$M,$B3&amp;" d. "&amp;DJ$2)+COUNTIF(CORRIDA!$M:$M,DJ$2&amp;" d. "&amp;$B3)=0,0,COUNTIF(CORRIDA!$M:$M,$B3&amp;" d. "&amp;DJ$2)+COUNTIF(CORRIDA!$M:$M,DJ$2&amp;" d. "&amp;$B3)))</f>
        <v>0</v>
      </c>
      <c r="DK3" s="80" t="n">
        <f aca="false">IF($B3=DK$2,0,IF(COUNTIF(CORRIDA!$M:$M,$B3&amp;" d. "&amp;DK$2)+COUNTIF(CORRIDA!$M:$M,DK$2&amp;" d. "&amp;$B3)=0,0,COUNTIF(CORRIDA!$M:$M,$B3&amp;" d. "&amp;DK$2)+COUNTIF(CORRIDA!$M:$M,DK$2&amp;" d. "&amp;$B3)))</f>
        <v>0</v>
      </c>
      <c r="DL3" s="80" t="n">
        <f aca="false">IF($B3=DL$2,0,IF(COUNTIF(CORRIDA!$M:$M,$B3&amp;" d. "&amp;DL$2)+COUNTIF(CORRIDA!$M:$M,DL$2&amp;" d. "&amp;$B3)=0,0,COUNTIF(CORRIDA!$M:$M,$B3&amp;" d. "&amp;DL$2)+COUNTIF(CORRIDA!$M:$M,DL$2&amp;" d. "&amp;$B3)))</f>
        <v>0</v>
      </c>
      <c r="DM3" s="80" t="n">
        <f aca="false">IF($B3=DM$2,0,IF(COUNTIF(CORRIDA!$M:$M,$B3&amp;" d. "&amp;DM$2)+COUNTIF(CORRIDA!$M:$M,DM$2&amp;" d. "&amp;$B3)=0,0,COUNTIF(CORRIDA!$M:$M,$B3&amp;" d. "&amp;DM$2)+COUNTIF(CORRIDA!$M:$M,DM$2&amp;" d. "&amp;$B3)))</f>
        <v>0</v>
      </c>
      <c r="DN3" s="80" t="n">
        <f aca="false">IF($B3=DN$2,0,IF(COUNTIF(CORRIDA!$M:$M,$B3&amp;" d. "&amp;DN$2)+COUNTIF(CORRIDA!$M:$M,DN$2&amp;" d. "&amp;$B3)=0,0,COUNTIF(CORRIDA!$M:$M,$B3&amp;" d. "&amp;DN$2)+COUNTIF(CORRIDA!$M:$M,DN$2&amp;" d. "&amp;$B3)))</f>
        <v>0</v>
      </c>
      <c r="DO3" s="80" t="n">
        <f aca="false">IF($B3=DO$2,0,IF(COUNTIF(CORRIDA!$M:$M,$B3&amp;" d. "&amp;DO$2)+COUNTIF(CORRIDA!$M:$M,DO$2&amp;" d. "&amp;$B3)=0,0,COUNTIF(CORRIDA!$M:$M,$B3&amp;" d. "&amp;DO$2)+COUNTIF(CORRIDA!$M:$M,DO$2&amp;" d. "&amp;$B3)))</f>
        <v>0</v>
      </c>
      <c r="DP3" s="80" t="n">
        <f aca="false">IF($B3=DP$2,0,IF(COUNTIF(CORRIDA!$M:$M,$B3&amp;" d. "&amp;DP$2)+COUNTIF(CORRIDA!$M:$M,DP$2&amp;" d. "&amp;$B3)=0,0,COUNTIF(CORRIDA!$M:$M,$B3&amp;" d. "&amp;DP$2)+COUNTIF(CORRIDA!$M:$M,DP$2&amp;" d. "&amp;$B3)))</f>
        <v>0</v>
      </c>
      <c r="DQ3" s="80" t="n">
        <f aca="false">IF($B3=DQ$2,0,IF(COUNTIF(CORRIDA!$M:$M,$B3&amp;" d. "&amp;DQ$2)+COUNTIF(CORRIDA!$M:$M,DQ$2&amp;" d. "&amp;$B3)=0,0,COUNTIF(CORRIDA!$M:$M,$B3&amp;" d. "&amp;DQ$2)+COUNTIF(CORRIDA!$M:$M,DQ$2&amp;" d. "&amp;$B3)))</f>
        <v>0</v>
      </c>
      <c r="DR3" s="80" t="n">
        <f aca="false">IF($B3=DR$2,0,IF(COUNTIF(CORRIDA!$M:$M,$B3&amp;" d. "&amp;DR$2)+COUNTIF(CORRIDA!$M:$M,DR$2&amp;" d. "&amp;$B3)=0,0,COUNTIF(CORRIDA!$M:$M,$B3&amp;" d. "&amp;DR$2)+COUNTIF(CORRIDA!$M:$M,DR$2&amp;" d. "&amp;$B3)))</f>
        <v>0</v>
      </c>
      <c r="DS3" s="80" t="n">
        <f aca="false">IF($B3=DS$2,0,IF(COUNTIF(CORRIDA!$M:$M,$B3&amp;" d. "&amp;DS$2)+COUNTIF(CORRIDA!$M:$M,DS$2&amp;" d. "&amp;$B3)=0,0,COUNTIF(CORRIDA!$M:$M,$B3&amp;" d. "&amp;DS$2)+COUNTIF(CORRIDA!$M:$M,DS$2&amp;" d. "&amp;$B3)))</f>
        <v>0</v>
      </c>
      <c r="DT3" s="80" t="n">
        <f aca="false">IF($B3=DT$2,0,IF(COUNTIF(CORRIDA!$M:$M,$B3&amp;" d. "&amp;DT$2)+COUNTIF(CORRIDA!$M:$M,DT$2&amp;" d. "&amp;$B3)=0,0,COUNTIF(CORRIDA!$M:$M,$B3&amp;" d. "&amp;DT$2)+COUNTIF(CORRIDA!$M:$M,DT$2&amp;" d. "&amp;$B3)))</f>
        <v>0</v>
      </c>
      <c r="DU3" s="80" t="n">
        <f aca="false">IF($B3=DU$2,0,IF(COUNTIF(CORRIDA!$M:$M,$B3&amp;" d. "&amp;DU$2)+COUNTIF(CORRIDA!$M:$M,DU$2&amp;" d. "&amp;$B3)=0,0,COUNTIF(CORRIDA!$M:$M,$B3&amp;" d. "&amp;DU$2)+COUNTIF(CORRIDA!$M:$M,DU$2&amp;" d. "&amp;$B3)))</f>
        <v>0</v>
      </c>
      <c r="DV3" s="80" t="n">
        <f aca="false">IF($B3=DV$2,0,IF(COUNTIF(CORRIDA!$M:$M,$B3&amp;" d. "&amp;DV$2)+COUNTIF(CORRIDA!$M:$M,DV$2&amp;" d. "&amp;$B3)=0,0,COUNTIF(CORRIDA!$M:$M,$B3&amp;" d. "&amp;DV$2)+COUNTIF(CORRIDA!$M:$M,DV$2&amp;" d. "&amp;$B3)))</f>
        <v>0</v>
      </c>
      <c r="DW3" s="80" t="n">
        <f aca="false">IF($B3=DW$2,0,IF(COUNTIF(CORRIDA!$M:$M,$B3&amp;" d. "&amp;DW$2)+COUNTIF(CORRIDA!$M:$M,DW$2&amp;" d. "&amp;$B3)=0,0,COUNTIF(CORRIDA!$M:$M,$B3&amp;" d. "&amp;DW$2)+COUNTIF(CORRIDA!$M:$M,DW$2&amp;" d. "&amp;$B3)))</f>
        <v>0</v>
      </c>
      <c r="DX3" s="80" t="n">
        <f aca="false">IF($B3=DX$2,0,IF(COUNTIF(CORRIDA!$M:$M,$B3&amp;" d. "&amp;DX$2)+COUNTIF(CORRIDA!$M:$M,DX$2&amp;" d. "&amp;$B3)=0,0,COUNTIF(CORRIDA!$M:$M,$B3&amp;" d. "&amp;DX$2)+COUNTIF(CORRIDA!$M:$M,DX$2&amp;" d. "&amp;$B3)))</f>
        <v>0</v>
      </c>
      <c r="DY3" s="80" t="n">
        <f aca="false">IF($B3=DY$2,0,IF(COUNTIF(CORRIDA!$M:$M,$B3&amp;" d. "&amp;DY$2)+COUNTIF(CORRIDA!$M:$M,DY$2&amp;" d. "&amp;$B3)=0,0,COUNTIF(CORRIDA!$M:$M,$B3&amp;" d. "&amp;DY$2)+COUNTIF(CORRIDA!$M:$M,DY$2&amp;" d. "&amp;$B3)))</f>
        <v>0</v>
      </c>
      <c r="DZ3" s="80" t="n">
        <f aca="false">IF($B3=DZ$2,0,IF(COUNTIF(CORRIDA!$M:$M,$B3&amp;" d. "&amp;DZ$2)+COUNTIF(CORRIDA!$M:$M,DZ$2&amp;" d. "&amp;$B3)=0,0,COUNTIF(CORRIDA!$M:$M,$B3&amp;" d. "&amp;DZ$2)+COUNTIF(CORRIDA!$M:$M,DZ$2&amp;" d. "&amp;$B3)))</f>
        <v>0</v>
      </c>
      <c r="EA3" s="80" t="n">
        <f aca="false">IF($B3=EA$2,0,IF(COUNTIF(CORRIDA!$M:$M,$B3&amp;" d. "&amp;EA$2)+COUNTIF(CORRIDA!$M:$M,EA$2&amp;" d. "&amp;$B3)=0,0,COUNTIF(CORRIDA!$M:$M,$B3&amp;" d. "&amp;EA$2)+COUNTIF(CORRIDA!$M:$M,EA$2&amp;" d. "&amp;$B3)))</f>
        <v>0</v>
      </c>
      <c r="EB3" s="80" t="n">
        <f aca="false">IF($B3=EB$2,0,IF(COUNTIF(CORRIDA!$M:$M,$B3&amp;" d. "&amp;EB$2)+COUNTIF(CORRIDA!$M:$M,EB$2&amp;" d. "&amp;$B3)=0,0,COUNTIF(CORRIDA!$M:$M,$B3&amp;" d. "&amp;EB$2)+COUNTIF(CORRIDA!$M:$M,EB$2&amp;" d. "&amp;$B3)))</f>
        <v>0</v>
      </c>
      <c r="EC3" s="80" t="n">
        <f aca="false">IF($B3=EC$2,0,IF(COUNTIF(CORRIDA!$M:$M,$B3&amp;" d. "&amp;EC$2)+COUNTIF(CORRIDA!$M:$M,EC$2&amp;" d. "&amp;$B3)=0,0,COUNTIF(CORRIDA!$M:$M,$B3&amp;" d. "&amp;EC$2)+COUNTIF(CORRIDA!$M:$M,EC$2&amp;" d. "&amp;$B3)))</f>
        <v>0</v>
      </c>
      <c r="ED3" s="80" t="n">
        <f aca="false">IF($B3=ED$2,0,IF(COUNTIF(CORRIDA!$M:$M,$B3&amp;" d. "&amp;ED$2)+COUNTIF(CORRIDA!$M:$M,ED$2&amp;" d. "&amp;$B3)=0,0,COUNTIF(CORRIDA!$M:$M,$B3&amp;" d. "&amp;ED$2)+COUNTIF(CORRIDA!$M:$M,ED$2&amp;" d. "&amp;$B3)))</f>
        <v>0</v>
      </c>
      <c r="EE3" s="80" t="n">
        <f aca="false">IF($B3=EE$2,0,IF(COUNTIF(CORRIDA!$M:$M,$B3&amp;" d. "&amp;EE$2)+COUNTIF(CORRIDA!$M:$M,EE$2&amp;" d. "&amp;$B3)=0,0,COUNTIF(CORRIDA!$M:$M,$B3&amp;" d. "&amp;EE$2)+COUNTIF(CORRIDA!$M:$M,EE$2&amp;" d. "&amp;$B3)))</f>
        <v>0</v>
      </c>
      <c r="EF3" s="80" t="n">
        <f aca="false">IF($B3=EF$2,0,IF(COUNTIF(CORRIDA!$M:$M,$B3&amp;" d. "&amp;EF$2)+COUNTIF(CORRIDA!$M:$M,EF$2&amp;" d. "&amp;$B3)=0,0,COUNTIF(CORRIDA!$M:$M,$B3&amp;" d. "&amp;EF$2)+COUNTIF(CORRIDA!$M:$M,EF$2&amp;" d. "&amp;$B3)))</f>
        <v>0</v>
      </c>
      <c r="EG3" s="80" t="n">
        <f aca="false">IF($B3=EG$2,0,IF(COUNTIF(CORRIDA!$M:$M,$B3&amp;" d. "&amp;EG$2)+COUNTIF(CORRIDA!$M:$M,EG$2&amp;" d. "&amp;$B3)=0,0,COUNTIF(CORRIDA!$M:$M,$B3&amp;" d. "&amp;EG$2)+COUNTIF(CORRIDA!$M:$M,EG$2&amp;" d. "&amp;$B3)))</f>
        <v>0</v>
      </c>
      <c r="EH3" s="80" t="n">
        <f aca="false">IF($B3=EH$2,0,IF(COUNTIF(CORRIDA!$M:$M,$B3&amp;" d. "&amp;EH$2)+COUNTIF(CORRIDA!$M:$M,EH$2&amp;" d. "&amp;$B3)=0,0,COUNTIF(CORRIDA!$M:$M,$B3&amp;" d. "&amp;EH$2)+COUNTIF(CORRIDA!$M:$M,EH$2&amp;" d. "&amp;$B3)))</f>
        <v>0</v>
      </c>
      <c r="EI3" s="80" t="n">
        <f aca="false">IF($B3=EI$2,0,IF(COUNTIF(CORRIDA!$M:$M,$B3&amp;" d. "&amp;EI$2)+COUNTIF(CORRIDA!$M:$M,EI$2&amp;" d. "&amp;$B3)=0,0,COUNTIF(CORRIDA!$M:$M,$B3&amp;" d. "&amp;EI$2)+COUNTIF(CORRIDA!$M:$M,EI$2&amp;" d. "&amp;$B3)))</f>
        <v>0</v>
      </c>
      <c r="EJ3" s="80" t="n">
        <f aca="false">IF($B3=EJ$2,0,IF(COUNTIF(CORRIDA!$M:$M,$B3&amp;" d. "&amp;EJ$2)+COUNTIF(CORRIDA!$M:$M,EJ$2&amp;" d. "&amp;$B3)=0,0,COUNTIF(CORRIDA!$M:$M,$B3&amp;" d. "&amp;EJ$2)+COUNTIF(CORRIDA!$M:$M,EJ$2&amp;" d. "&amp;$B3)))</f>
        <v>0</v>
      </c>
      <c r="EK3" s="80" t="n">
        <f aca="false">IF($B3=EK$2,0,IF(COUNTIF(CORRIDA!$M:$M,$B3&amp;" d. "&amp;EK$2)+COUNTIF(CORRIDA!$M:$M,EK$2&amp;" d. "&amp;$B3)=0,0,COUNTIF(CORRIDA!$M:$M,$B3&amp;" d. "&amp;EK$2)+COUNTIF(CORRIDA!$M:$M,EK$2&amp;" d. "&amp;$B3)))</f>
        <v>0</v>
      </c>
      <c r="EL3" s="80" t="n">
        <f aca="false">IF($B3=EL$2,0,IF(COUNTIF(CORRIDA!$M:$M,$B3&amp;" d. "&amp;EL$2)+COUNTIF(CORRIDA!$M:$M,EL$2&amp;" d. "&amp;$B3)=0,0,COUNTIF(CORRIDA!$M:$M,$B3&amp;" d. "&amp;EL$2)+COUNTIF(CORRIDA!$M:$M,EL$2&amp;" d. "&amp;$B3)))</f>
        <v>0</v>
      </c>
      <c r="EM3" s="80" t="n">
        <f aca="false">IF($B3=EM$2,0,IF(COUNTIF(CORRIDA!$M:$M,$B3&amp;" d. "&amp;EM$2)+COUNTIF(CORRIDA!$M:$M,EM$2&amp;" d. "&amp;$B3)=0,0,COUNTIF(CORRIDA!$M:$M,$B3&amp;" d. "&amp;EM$2)+COUNTIF(CORRIDA!$M:$M,EM$2&amp;" d. "&amp;$B3)))</f>
        <v>0</v>
      </c>
      <c r="EN3" s="80" t="n">
        <f aca="false">IF($B3=EN$2,0,IF(COUNTIF(CORRIDA!$M:$M,$B3&amp;" d. "&amp;EN$2)+COUNTIF(CORRIDA!$M:$M,EN$2&amp;" d. "&amp;$B3)=0,0,COUNTIF(CORRIDA!$M:$M,$B3&amp;" d. "&amp;EN$2)+COUNTIF(CORRIDA!$M:$M,EN$2&amp;" d. "&amp;$B3)))</f>
        <v>0</v>
      </c>
      <c r="EO3" s="80" t="n">
        <f aca="false">IF($B3=EO$2,0,IF(COUNTIF(CORRIDA!$M:$M,$B3&amp;" d. "&amp;EO$2)+COUNTIF(CORRIDA!$M:$M,EO$2&amp;" d. "&amp;$B3)=0,0,COUNTIF(CORRIDA!$M:$M,$B3&amp;" d. "&amp;EO$2)+COUNTIF(CORRIDA!$M:$M,EO$2&amp;" d. "&amp;$B3)))</f>
        <v>0</v>
      </c>
      <c r="EP3" s="80" t="n">
        <f aca="false">IF($B3=EP$2,0,IF(COUNTIF(CORRIDA!$M:$M,$B3&amp;" d. "&amp;EP$2)+COUNTIF(CORRIDA!$M:$M,EP$2&amp;" d. "&amp;$B3)=0,0,COUNTIF(CORRIDA!$M:$M,$B3&amp;" d. "&amp;EP$2)+COUNTIF(CORRIDA!$M:$M,EP$2&amp;" d. "&amp;$B3)))</f>
        <v>0</v>
      </c>
      <c r="EQ3" s="80" t="n">
        <f aca="false">IF($B3=EQ$2,0,IF(COUNTIF(CORRIDA!$M:$M,$B3&amp;" d. "&amp;EQ$2)+COUNTIF(CORRIDA!$M:$M,EQ$2&amp;" d. "&amp;$B3)=0,0,COUNTIF(CORRIDA!$M:$M,$B3&amp;" d. "&amp;EQ$2)+COUNTIF(CORRIDA!$M:$M,EQ$2&amp;" d. "&amp;$B3)))</f>
        <v>0</v>
      </c>
      <c r="ER3" s="80" t="n">
        <f aca="false">IF($B3=ER$2,0,IF(COUNTIF(CORRIDA!$M:$M,$B3&amp;" d. "&amp;ER$2)+COUNTIF(CORRIDA!$M:$M,ER$2&amp;" d. "&amp;$B3)=0,0,COUNTIF(CORRIDA!$M:$M,$B3&amp;" d. "&amp;ER$2)+COUNTIF(CORRIDA!$M:$M,ER$2&amp;" d. "&amp;$B3)))</f>
        <v>0</v>
      </c>
      <c r="ES3" s="80" t="n">
        <f aca="false">IF($B3=ES$2,0,IF(COUNTIF(CORRIDA!$M:$M,$B3&amp;" d. "&amp;ES$2)+COUNTIF(CORRIDA!$M:$M,ES$2&amp;" d. "&amp;$B3)=0,0,COUNTIF(CORRIDA!$M:$M,$B3&amp;" d. "&amp;ES$2)+COUNTIF(CORRIDA!$M:$M,ES$2&amp;" d. "&amp;$B3)))</f>
        <v>0</v>
      </c>
      <c r="ET3" s="80" t="n">
        <f aca="false">IF($B3=ET$2,0,IF(COUNTIF(CORRIDA!$M:$M,$B3&amp;" d. "&amp;ET$2)+COUNTIF(CORRIDA!$M:$M,ET$2&amp;" d. "&amp;$B3)=0,0,COUNTIF(CORRIDA!$M:$M,$B3&amp;" d. "&amp;ET$2)+COUNTIF(CORRIDA!$M:$M,ET$2&amp;" d. "&amp;$B3)))</f>
        <v>0</v>
      </c>
      <c r="EU3" s="80" t="n">
        <f aca="false">IF($B3=EU$2,0,IF(COUNTIF(CORRIDA!$M:$M,$B3&amp;" d. "&amp;EU$2)+COUNTIF(CORRIDA!$M:$M,EU$2&amp;" d. "&amp;$B3)=0,0,COUNTIF(CORRIDA!$M:$M,$B3&amp;" d. "&amp;EU$2)+COUNTIF(CORRIDA!$M:$M,EU$2&amp;" d. "&amp;$B3)))</f>
        <v>0</v>
      </c>
      <c r="EV3" s="80" t="n">
        <f aca="false">IF($B3=EV$2,0,IF(COUNTIF(CORRIDA!$M:$M,$B3&amp;" d. "&amp;EV$2)+COUNTIF(CORRIDA!$M:$M,EV$2&amp;" d. "&amp;$B3)=0,0,COUNTIF(CORRIDA!$M:$M,$B3&amp;" d. "&amp;EV$2)+COUNTIF(CORRIDA!$M:$M,EV$2&amp;" d. "&amp;$B3)))</f>
        <v>0</v>
      </c>
      <c r="EW3" s="80" t="n">
        <f aca="false">IF($B3=EW$2,0,IF(COUNTIF(CORRIDA!$M:$M,$B3&amp;" d. "&amp;EW$2)+COUNTIF(CORRIDA!$M:$M,EW$2&amp;" d. "&amp;$B3)=0,0,COUNTIF(CORRIDA!$M:$M,$B3&amp;" d. "&amp;EW$2)+COUNTIF(CORRIDA!$M:$M,EW$2&amp;" d. "&amp;$B3)))</f>
        <v>0</v>
      </c>
      <c r="EX3" s="80" t="n">
        <f aca="false">IF($B3=EX$2,0,IF(COUNTIF(CORRIDA!$M:$M,$B3&amp;" d. "&amp;EX$2)+COUNTIF(CORRIDA!$M:$M,EX$2&amp;" d. "&amp;$B3)=0,0,COUNTIF(CORRIDA!$M:$M,$B3&amp;" d. "&amp;EX$2)+COUNTIF(CORRIDA!$M:$M,EX$2&amp;" d. "&amp;$B3)))</f>
        <v>0</v>
      </c>
      <c r="EY3" s="80" t="n">
        <f aca="false">IF($B3=EY$2,0,IF(COUNTIF(CORRIDA!$M:$M,$B3&amp;" d. "&amp;EY$2)+COUNTIF(CORRIDA!$M:$M,EY$2&amp;" d. "&amp;$B3)=0,0,COUNTIF(CORRIDA!$M:$M,$B3&amp;" d. "&amp;EY$2)+COUNTIF(CORRIDA!$M:$M,EY$2&amp;" d. "&amp;$B3)))</f>
        <v>0</v>
      </c>
      <c r="EZ3" s="80" t="n">
        <f aca="false">IF($B3=EZ$2,0,IF(COUNTIF(CORRIDA!$M:$M,$B3&amp;" d. "&amp;EZ$2)+COUNTIF(CORRIDA!$M:$M,EZ$2&amp;" d. "&amp;$B3)=0,0,COUNTIF(CORRIDA!$M:$M,$B3&amp;" d. "&amp;EZ$2)+COUNTIF(CORRIDA!$M:$M,EZ$2&amp;" d. "&amp;$B3)))</f>
        <v>0</v>
      </c>
      <c r="FA3" s="80" t="n">
        <f aca="false">IF($B3=FA$2,0,IF(COUNTIF(CORRIDA!$M:$M,$B3&amp;" d. "&amp;FA$2)+COUNTIF(CORRIDA!$M:$M,FA$2&amp;" d. "&amp;$B3)=0,0,COUNTIF(CORRIDA!$M:$M,$B3&amp;" d. "&amp;FA$2)+COUNTIF(CORRIDA!$M:$M,FA$2&amp;" d. "&amp;$B3)))</f>
        <v>0</v>
      </c>
      <c r="FB3" s="80" t="n">
        <f aca="false">IF($B3=FB$2,0,IF(COUNTIF(CORRIDA!$M:$M,$B3&amp;" d. "&amp;FB$2)+COUNTIF(CORRIDA!$M:$M,FB$2&amp;" d. "&amp;$B3)=0,0,COUNTIF(CORRIDA!$M:$M,$B3&amp;" d. "&amp;FB$2)+COUNTIF(CORRIDA!$M:$M,FB$2&amp;" d. "&amp;$B3)))</f>
        <v>0</v>
      </c>
      <c r="FC3" s="80" t="n">
        <f aca="false">IF($B3=FC$2,0,IF(COUNTIF(CORRIDA!$M:$M,$B3&amp;" d. "&amp;FC$2)+COUNTIF(CORRIDA!$M:$M,FC$2&amp;" d. "&amp;$B3)=0,0,COUNTIF(CORRIDA!$M:$M,$B3&amp;" d. "&amp;FC$2)+COUNTIF(CORRIDA!$M:$M,FC$2&amp;" d. "&amp;$B3)))</f>
        <v>0</v>
      </c>
      <c r="FD3" s="80" t="n">
        <f aca="false">IF($B3=FD$2,0,IF(COUNTIF(CORRIDA!$M:$M,$B3&amp;" d. "&amp;FD$2)+COUNTIF(CORRIDA!$M:$M,FD$2&amp;" d. "&amp;$B3)=0,0,COUNTIF(CORRIDA!$M:$M,$B3&amp;" d. "&amp;FD$2)+COUNTIF(CORRIDA!$M:$M,FD$2&amp;" d. "&amp;$B3)))</f>
        <v>0</v>
      </c>
      <c r="FE3" s="80" t="n">
        <f aca="false">IF($B3=FE$2,0,IF(COUNTIF(CORRIDA!$M:$M,$B3&amp;" d. "&amp;FE$2)+COUNTIF(CORRIDA!$M:$M,FE$2&amp;" d. "&amp;$B3)=0,0,COUNTIF(CORRIDA!$M:$M,$B3&amp;" d. "&amp;FE$2)+COUNTIF(CORRIDA!$M:$M,FE$2&amp;" d. "&amp;$B3)))</f>
        <v>0</v>
      </c>
      <c r="FF3" s="80" t="n">
        <f aca="false">IF($B3=FF$2,0,IF(COUNTIF(CORRIDA!$M:$M,$B3&amp;" d. "&amp;FF$2)+COUNTIF(CORRIDA!$M:$M,FF$2&amp;" d. "&amp;$B3)=0,0,COUNTIF(CORRIDA!$M:$M,$B3&amp;" d. "&amp;FF$2)+COUNTIF(CORRIDA!$M:$M,FF$2&amp;" d. "&amp;$B3)))</f>
        <v>0</v>
      </c>
      <c r="FG3" s="79" t="n">
        <f aca="false">SUM(DI3:EW3)</f>
        <v>0</v>
      </c>
      <c r="FH3" s="84"/>
      <c r="FI3" s="77" t="str">
        <f aca="false">BE3</f>
        <v>Arthur Fontalvinho</v>
      </c>
      <c r="FJ3" s="85" t="n">
        <f aca="false">COUNTIF(BF3:DC3,"&gt;0")</f>
        <v>0</v>
      </c>
      <c r="FK3" s="85" t="e">
        <f aca="false">AVERAGE(BF3:DC3)</f>
        <v>#DIV/0!</v>
      </c>
      <c r="FL3" s="85" t="e">
        <f aca="false">_xlfn.STDEV.P(BF3:DC3)</f>
        <v>#DIV/0!</v>
      </c>
      <c r="FM3" s="64" t="e">
        <f aca="false">SUMPRODUCT(DI3:FF3,CLASSIF!T3:T52)</f>
        <v>#VALUE!</v>
      </c>
    </row>
    <row r="4" customFormat="false" ht="12.75" hidden="false" customHeight="false" outlineLevel="0" collapsed="false">
      <c r="B4" s="77" t="str">
        <f aca="false">INTRO!B4</f>
        <v>Bérgamo</v>
      </c>
      <c r="C4" s="86" t="str">
        <f aca="false">IF($B4=C$2,"-",IF(COUNTIF(CORRIDA!$M:$M,$B4&amp;" d. "&amp;C$2)=0,"",COUNTIF(CORRIDA!$M:$M,$B4&amp;" d. "&amp;C$2)))</f>
        <v/>
      </c>
      <c r="D4" s="86" t="str">
        <f aca="false">IF($B4=D$2,"-",IF(COUNTIF(CORRIDA!$M:$M,$B4&amp;" d. "&amp;D$2)=0,"",COUNTIF(CORRIDA!$M:$M,$B4&amp;" d. "&amp;D$2)))</f>
        <v>-</v>
      </c>
      <c r="E4" s="86" t="str">
        <f aca="false">IF($B4=E$2,"-",IF(COUNTIF(CORRIDA!$M:$M,$B4&amp;" d. "&amp;E$2)=0,"",COUNTIF(CORRIDA!$M:$M,$B4&amp;" d. "&amp;E$2)))</f>
        <v/>
      </c>
      <c r="F4" s="86" t="str">
        <f aca="false">IF($B4=F$2,"-",IF(COUNTIF(CORRIDA!$M:$M,$B4&amp;" d. "&amp;F$2)=0,"",COUNTIF(CORRIDA!$M:$M,$B4&amp;" d. "&amp;F$2)))</f>
        <v/>
      </c>
      <c r="G4" s="86" t="str">
        <f aca="false">IF($B4=G$2,"-",IF(COUNTIF(CORRIDA!$M:$M,$B4&amp;" d. "&amp;G$2)=0,"",COUNTIF(CORRIDA!$M:$M,$B4&amp;" d. "&amp;G$2)))</f>
        <v/>
      </c>
      <c r="H4" s="86" t="str">
        <f aca="false">IF($B4=H$2,"-",IF(COUNTIF(CORRIDA!$M:$M,$B4&amp;" d. "&amp;H$2)=0,"",COUNTIF(CORRIDA!$M:$M,$B4&amp;" d. "&amp;H$2)))</f>
        <v/>
      </c>
      <c r="I4" s="86" t="str">
        <f aca="false">IF($B4=I$2,"-",IF(COUNTIF(CORRIDA!$M:$M,$B4&amp;" d. "&amp;I$2)=0,"",COUNTIF(CORRIDA!$M:$M,$B4&amp;" d. "&amp;I$2)))</f>
        <v/>
      </c>
      <c r="J4" s="86" t="str">
        <f aca="false">IF($B4=J$2,"-",IF(COUNTIF(CORRIDA!$M:$M,$B4&amp;" d. "&amp;J$2)=0,"",COUNTIF(CORRIDA!$M:$M,$B4&amp;" d. "&amp;J$2)))</f>
        <v/>
      </c>
      <c r="K4" s="86" t="str">
        <f aca="false">IF($B4=K$2,"-",IF(COUNTIF(CORRIDA!$M:$M,$B4&amp;" d. "&amp;K$2)=0,"",COUNTIF(CORRIDA!$M:$M,$B4&amp;" d. "&amp;K$2)))</f>
        <v/>
      </c>
      <c r="L4" s="86" t="str">
        <f aca="false">IF($B4=L$2,"-",IF(COUNTIF(CORRIDA!$M:$M,$B4&amp;" d. "&amp;L$2)=0,"",COUNTIF(CORRIDA!$M:$M,$B4&amp;" d. "&amp;L$2)))</f>
        <v/>
      </c>
      <c r="M4" s="86" t="str">
        <f aca="false">IF($B4=M$2,"-",IF(COUNTIF(CORRIDA!$M:$M,$B4&amp;" d. "&amp;M$2)=0,"",COUNTIF(CORRIDA!$M:$M,$B4&amp;" d. "&amp;M$2)))</f>
        <v/>
      </c>
      <c r="N4" s="86" t="str">
        <f aca="false">IF($B4=N$2,"-",IF(COUNTIF(CORRIDA!$M:$M,$B4&amp;" d. "&amp;N$2)=0,"",COUNTIF(CORRIDA!$M:$M,$B4&amp;" d. "&amp;N$2)))</f>
        <v/>
      </c>
      <c r="O4" s="86" t="str">
        <f aca="false">IF($B4=O$2,"-",IF(COUNTIF(CORRIDA!$M:$M,$B4&amp;" d. "&amp;O$2)=0,"",COUNTIF(CORRIDA!$M:$M,$B4&amp;" d. "&amp;O$2)))</f>
        <v/>
      </c>
      <c r="P4" s="86" t="str">
        <f aca="false">IF($B4=P$2,"-",IF(COUNTIF(CORRIDA!$M:$M,$B4&amp;" d. "&amp;P$2)=0,"",COUNTIF(CORRIDA!$M:$M,$B4&amp;" d. "&amp;P$2)))</f>
        <v/>
      </c>
      <c r="Q4" s="86" t="str">
        <f aca="false">IF($B4=Q$2,"-",IF(COUNTIF(CORRIDA!$M:$M,$B4&amp;" d. "&amp;Q$2)=0,"",COUNTIF(CORRIDA!$M:$M,$B4&amp;" d. "&amp;Q$2)))</f>
        <v/>
      </c>
      <c r="R4" s="86" t="str">
        <f aca="false">IF($B4=R$2,"-",IF(COUNTIF(CORRIDA!$M:$M,$B4&amp;" d. "&amp;R$2)=0,"",COUNTIF(CORRIDA!$M:$M,$B4&amp;" d. "&amp;R$2)))</f>
        <v/>
      </c>
      <c r="S4" s="86" t="str">
        <f aca="false">IF($B4=S$2,"-",IF(COUNTIF(CORRIDA!$M:$M,$B4&amp;" d. "&amp;S$2)=0,"",COUNTIF(CORRIDA!$M:$M,$B4&amp;" d. "&amp;S$2)))</f>
        <v/>
      </c>
      <c r="T4" s="86" t="str">
        <f aca="false">IF($B4=T$2,"-",IF(COUNTIF(CORRIDA!$M:$M,$B4&amp;" d. "&amp;T$2)=0,"",COUNTIF(CORRIDA!$M:$M,$B4&amp;" d. "&amp;T$2)))</f>
        <v/>
      </c>
      <c r="U4" s="86" t="str">
        <f aca="false">IF($B4=U$2,"-",IF(COUNTIF(CORRIDA!$M:$M,$B4&amp;" d. "&amp;U$2)=0,"",COUNTIF(CORRIDA!$M:$M,$B4&amp;" d. "&amp;U$2)))</f>
        <v/>
      </c>
      <c r="V4" s="86" t="str">
        <f aca="false">IF($B4=V$2,"-",IF(COUNTIF(CORRIDA!$M:$M,$B4&amp;" d. "&amp;V$2)=0,"",COUNTIF(CORRIDA!$M:$M,$B4&amp;" d. "&amp;V$2)))</f>
        <v/>
      </c>
      <c r="W4" s="86" t="str">
        <f aca="false">IF($B4=W$2,"-",IF(COUNTIF(CORRIDA!$M:$M,$B4&amp;" d. "&amp;W$2)=0,"",COUNTIF(CORRIDA!$M:$M,$B4&amp;" d. "&amp;W$2)))</f>
        <v/>
      </c>
      <c r="X4" s="86" t="str">
        <f aca="false">IF($B4=X$2,"-",IF(COUNTIF(CORRIDA!$M:$M,$B4&amp;" d. "&amp;X$2)=0,"",COUNTIF(CORRIDA!$M:$M,$B4&amp;" d. "&amp;X$2)))</f>
        <v/>
      </c>
      <c r="Y4" s="86" t="str">
        <f aca="false">IF($B4=Y$2,"-",IF(COUNTIF(CORRIDA!$M:$M,$B4&amp;" d. "&amp;Y$2)=0,"",COUNTIF(CORRIDA!$M:$M,$B4&amp;" d. "&amp;Y$2)))</f>
        <v/>
      </c>
      <c r="Z4" s="86" t="str">
        <f aca="false">IF($B4=Z$2,"-",IF(COUNTIF(CORRIDA!$M:$M,$B4&amp;" d. "&amp;Z$2)=0,"",COUNTIF(CORRIDA!$M:$M,$B4&amp;" d. "&amp;Z$2)))</f>
        <v/>
      </c>
      <c r="AA4" s="86" t="str">
        <f aca="false">IF($B4=AA$2,"-",IF(COUNTIF(CORRIDA!$M:$M,$B4&amp;" d. "&amp;AA$2)=0,"",COUNTIF(CORRIDA!$M:$M,$B4&amp;" d. "&amp;AA$2)))</f>
        <v/>
      </c>
      <c r="AB4" s="86" t="str">
        <f aca="false">IF($B4=AB$2,"-",IF(COUNTIF(CORRIDA!$M:$M,$B4&amp;" d. "&amp;AB$2)=0,"",COUNTIF(CORRIDA!$M:$M,$B4&amp;" d. "&amp;AB$2)))</f>
        <v/>
      </c>
      <c r="AC4" s="86" t="str">
        <f aca="false">IF($B4=AC$2,"-",IF(COUNTIF(CORRIDA!$M:$M,$B4&amp;" d. "&amp;AC$2)=0,"",COUNTIF(CORRIDA!$M:$M,$B4&amp;" d. "&amp;AC$2)))</f>
        <v/>
      </c>
      <c r="AD4" s="86" t="str">
        <f aca="false">IF($B4=AD$2,"-",IF(COUNTIF(CORRIDA!$M:$M,$B4&amp;" d. "&amp;AD$2)=0,"",COUNTIF(CORRIDA!$M:$M,$B4&amp;" d. "&amp;AD$2)))</f>
        <v/>
      </c>
      <c r="AE4" s="86" t="str">
        <f aca="false">IF($B4=AE$2,"-",IF(COUNTIF(CORRIDA!$M:$M,$B4&amp;" d. "&amp;AE$2)=0,"",COUNTIF(CORRIDA!$M:$M,$B4&amp;" d. "&amp;AE$2)))</f>
        <v/>
      </c>
      <c r="AF4" s="86" t="str">
        <f aca="false">IF($B4=AF$2,"-",IF(COUNTIF(CORRIDA!$M:$M,$B4&amp;" d. "&amp;AF$2)=0,"",COUNTIF(CORRIDA!$M:$M,$B4&amp;" d. "&amp;AF$2)))</f>
        <v/>
      </c>
      <c r="AG4" s="86" t="str">
        <f aca="false">IF($B4=AG$2,"-",IF(COUNTIF(CORRIDA!$M:$M,$B4&amp;" d. "&amp;AG$2)=0,"",COUNTIF(CORRIDA!$M:$M,$B4&amp;" d. "&amp;AG$2)))</f>
        <v/>
      </c>
      <c r="AH4" s="86" t="str">
        <f aca="false">IF($B4=AH$2,"-",IF(COUNTIF(CORRIDA!$M:$M,$B4&amp;" d. "&amp;AH$2)=0,"",COUNTIF(CORRIDA!$M:$M,$B4&amp;" d. "&amp;AH$2)))</f>
        <v/>
      </c>
      <c r="AI4" s="86" t="str">
        <f aca="false">IF($B4=AI$2,"-",IF(COUNTIF(CORRIDA!$M:$M,$B4&amp;" d. "&amp;AI$2)=0,"",COUNTIF(CORRIDA!$M:$M,$B4&amp;" d. "&amp;AI$2)))</f>
        <v/>
      </c>
      <c r="AJ4" s="86" t="str">
        <f aca="false">IF($B4=AJ$2,"-",IF(COUNTIF(CORRIDA!$M:$M,$B4&amp;" d. "&amp;AJ$2)=0,"",COUNTIF(CORRIDA!$M:$M,$B4&amp;" d. "&amp;AJ$2)))</f>
        <v/>
      </c>
      <c r="AK4" s="86" t="str">
        <f aca="false">IF($B4=AK$2,"-",IF(COUNTIF(CORRIDA!$M:$M,$B4&amp;" d. "&amp;AK$2)=0,"",COUNTIF(CORRIDA!$M:$M,$B4&amp;" d. "&amp;AK$2)))</f>
        <v/>
      </c>
      <c r="AL4" s="86" t="str">
        <f aca="false">IF($B4=AL$2,"-",IF(COUNTIF(CORRIDA!$M:$M,$B4&amp;" d. "&amp;AL$2)=0,"",COUNTIF(CORRIDA!$M:$M,$B4&amp;" d. "&amp;AL$2)))</f>
        <v/>
      </c>
      <c r="AM4" s="86" t="str">
        <f aca="false">IF($B4=AM$2,"-",IF(COUNTIF(CORRIDA!$M:$M,$B4&amp;" d. "&amp;AM$2)=0,"",COUNTIF(CORRIDA!$M:$M,$B4&amp;" d. "&amp;AM$2)))</f>
        <v/>
      </c>
      <c r="AN4" s="86" t="str">
        <f aca="false">IF($B4=AN$2,"-",IF(COUNTIF(CORRIDA!$M:$M,$B4&amp;" d. "&amp;AN$2)=0,"",COUNTIF(CORRIDA!$M:$M,$B4&amp;" d. "&amp;AN$2)))</f>
        <v/>
      </c>
      <c r="AO4" s="86" t="str">
        <f aca="false">IF($B4=AO$2,"-",IF(COUNTIF(CORRIDA!$M:$M,$B4&amp;" d. "&amp;AO$2)=0,"",COUNTIF(CORRIDA!$M:$M,$B4&amp;" d. "&amp;AO$2)))</f>
        <v/>
      </c>
      <c r="AP4" s="86" t="str">
        <f aca="false">IF($B4=AP$2,"-",IF(COUNTIF(CORRIDA!$M:$M,$B4&amp;" d. "&amp;AP$2)=0,"",COUNTIF(CORRIDA!$M:$M,$B4&amp;" d. "&amp;AP$2)))</f>
        <v/>
      </c>
      <c r="AQ4" s="86" t="str">
        <f aca="false">IF($B4=AQ$2,"-",IF(COUNTIF(CORRIDA!$M:$M,$B4&amp;" d. "&amp;AQ$2)=0,"",COUNTIF(CORRIDA!$M:$M,$B4&amp;" d. "&amp;AQ$2)))</f>
        <v/>
      </c>
      <c r="AR4" s="86" t="str">
        <f aca="false">IF($B4=AR$2,"-",IF(COUNTIF(CORRIDA!$M:$M,$B4&amp;" d. "&amp;AR$2)=0,"",COUNTIF(CORRIDA!$M:$M,$B4&amp;" d. "&amp;AR$2)))</f>
        <v/>
      </c>
      <c r="AS4" s="86" t="str">
        <f aca="false">IF($B4=AS$2,"-",IF(COUNTIF(CORRIDA!$M:$M,$B4&amp;" d. "&amp;AS$2)=0,"",COUNTIF(CORRIDA!$M:$M,$B4&amp;" d. "&amp;AS$2)))</f>
        <v/>
      </c>
      <c r="AT4" s="86" t="str">
        <f aca="false">IF($B4=AT$2,"-",IF(COUNTIF(CORRIDA!$M:$M,$B4&amp;" d. "&amp;AT$2)=0,"",COUNTIF(CORRIDA!$M:$M,$B4&amp;" d. "&amp;AT$2)))</f>
        <v/>
      </c>
      <c r="AU4" s="86" t="str">
        <f aca="false">IF($B4=AU$2,"-",IF(COUNTIF(CORRIDA!$M:$M,$B4&amp;" d. "&amp;AU$2)=0,"",COUNTIF(CORRIDA!$M:$M,$B4&amp;" d. "&amp;AU$2)))</f>
        <v/>
      </c>
      <c r="AV4" s="86" t="str">
        <f aca="false">IF($B4=AV$2,"-",IF(COUNTIF(CORRIDA!$M:$M,$B4&amp;" d. "&amp;AV$2)=0,"",COUNTIF(CORRIDA!$M:$M,$B4&amp;" d. "&amp;AV$2)))</f>
        <v/>
      </c>
      <c r="AW4" s="86" t="str">
        <f aca="false">IF($B4=AW$2,"-",IF(COUNTIF(CORRIDA!$M:$M,$B4&amp;" d. "&amp;AW$2)=0,"",COUNTIF(CORRIDA!$M:$M,$B4&amp;" d. "&amp;AW$2)))</f>
        <v/>
      </c>
      <c r="AX4" s="86" t="str">
        <f aca="false">IF($B4=AX$2,"-",IF(COUNTIF(CORRIDA!$M:$M,$B4&amp;" d. "&amp;AX$2)=0,"",COUNTIF(CORRIDA!$M:$M,$B4&amp;" d. "&amp;AX$2)))</f>
        <v/>
      </c>
      <c r="AY4" s="86" t="str">
        <f aca="false">IF($B4=AY$2,"-",IF(COUNTIF(CORRIDA!$M:$M,$B4&amp;" d. "&amp;AY$2)=0,"",COUNTIF(CORRIDA!$M:$M,$B4&amp;" d. "&amp;AY$2)))</f>
        <v/>
      </c>
      <c r="AZ4" s="86" t="str">
        <f aca="false">IF($B4=AZ$2,"-",IF(COUNTIF(CORRIDA!$M:$M,$B4&amp;" d. "&amp;AZ$2)=0,"",COUNTIF(CORRIDA!$M:$M,$B4&amp;" d. "&amp;AZ$2)))</f>
        <v/>
      </c>
      <c r="BA4" s="79" t="n">
        <f aca="false">SUM(C4:AZ4)</f>
        <v>0</v>
      </c>
      <c r="BE4" s="77" t="str">
        <f aca="false">B4</f>
        <v>Bérgamo</v>
      </c>
      <c r="BF4" s="87" t="str">
        <f aca="false">IF($B4=BF$2,"-",IF(COUNTIF(CORRIDA!$M:$M,$B4&amp;" d. "&amp;BF$2)+COUNTIF(CORRIDA!$M:$M,BF$2&amp;" d. "&amp;$B4)=0,"",COUNTIF(CORRIDA!$M:$M,$B4&amp;" d. "&amp;BF$2)+COUNTIF(CORRIDA!$M:$M,BF$2&amp;" d. "&amp;$B4)))</f>
        <v/>
      </c>
      <c r="BG4" s="87" t="str">
        <f aca="false">IF($B4=BG$2,"-",IF(COUNTIF(CORRIDA!$M:$M,$B4&amp;" d. "&amp;BG$2)+COUNTIF(CORRIDA!$M:$M,BG$2&amp;" d. "&amp;$B4)=0,"",COUNTIF(CORRIDA!$M:$M,$B4&amp;" d. "&amp;BG$2)+COUNTIF(CORRIDA!$M:$M,BG$2&amp;" d. "&amp;$B4)))</f>
        <v>-</v>
      </c>
      <c r="BH4" s="87" t="str">
        <f aca="false">IF($B4=BH$2,"-",IF(COUNTIF(CORRIDA!$M:$M,$B4&amp;" d. "&amp;BH$2)+COUNTIF(CORRIDA!$M:$M,BH$2&amp;" d. "&amp;$B4)=0,"",COUNTIF(CORRIDA!$M:$M,$B4&amp;" d. "&amp;BH$2)+COUNTIF(CORRIDA!$M:$M,BH$2&amp;" d. "&amp;$B4)))</f>
        <v/>
      </c>
      <c r="BI4" s="87" t="str">
        <f aca="false">IF($B4=BI$2,"-",IF(COUNTIF(CORRIDA!$M:$M,$B4&amp;" d. "&amp;BI$2)+COUNTIF(CORRIDA!$M:$M,BI$2&amp;" d. "&amp;$B4)=0,"",COUNTIF(CORRIDA!$M:$M,$B4&amp;" d. "&amp;BI$2)+COUNTIF(CORRIDA!$M:$M,BI$2&amp;" d. "&amp;$B4)))</f>
        <v/>
      </c>
      <c r="BJ4" s="87" t="str">
        <f aca="false">IF($B4=BJ$2,"-",IF(COUNTIF(CORRIDA!$M:$M,$B4&amp;" d. "&amp;BJ$2)+COUNTIF(CORRIDA!$M:$M,BJ$2&amp;" d. "&amp;$B4)=0,"",COUNTIF(CORRIDA!$M:$M,$B4&amp;" d. "&amp;BJ$2)+COUNTIF(CORRIDA!$M:$M,BJ$2&amp;" d. "&amp;$B4)))</f>
        <v/>
      </c>
      <c r="BK4" s="87" t="str">
        <f aca="false">IF($B4=BK$2,"-",IF(COUNTIF(CORRIDA!$M:$M,$B4&amp;" d. "&amp;BK$2)+COUNTIF(CORRIDA!$M:$M,BK$2&amp;" d. "&amp;$B4)=0,"",COUNTIF(CORRIDA!$M:$M,$B4&amp;" d. "&amp;BK$2)+COUNTIF(CORRIDA!$M:$M,BK$2&amp;" d. "&amp;$B4)))</f>
        <v/>
      </c>
      <c r="BL4" s="87" t="str">
        <f aca="false">IF($B4=BL$2,"-",IF(COUNTIF(CORRIDA!$M:$M,$B4&amp;" d. "&amp;BL$2)+COUNTIF(CORRIDA!$M:$M,BL$2&amp;" d. "&amp;$B4)=0,"",COUNTIF(CORRIDA!$M:$M,$B4&amp;" d. "&amp;BL$2)+COUNTIF(CORRIDA!$M:$M,BL$2&amp;" d. "&amp;$B4)))</f>
        <v/>
      </c>
      <c r="BM4" s="87" t="str">
        <f aca="false">IF($B4=BM$2,"-",IF(COUNTIF(CORRIDA!$M:$M,$B4&amp;" d. "&amp;BM$2)+COUNTIF(CORRIDA!$M:$M,BM$2&amp;" d. "&amp;$B4)=0,"",COUNTIF(CORRIDA!$M:$M,$B4&amp;" d. "&amp;BM$2)+COUNTIF(CORRIDA!$M:$M,BM$2&amp;" d. "&amp;$B4)))</f>
        <v/>
      </c>
      <c r="BN4" s="87" t="str">
        <f aca="false">IF($B4=BN$2,"-",IF(COUNTIF(CORRIDA!$M:$M,$B4&amp;" d. "&amp;BN$2)+COUNTIF(CORRIDA!$M:$M,BN$2&amp;" d. "&amp;$B4)=0,"",COUNTIF(CORRIDA!$M:$M,$B4&amp;" d. "&amp;BN$2)+COUNTIF(CORRIDA!$M:$M,BN$2&amp;" d. "&amp;$B4)))</f>
        <v/>
      </c>
      <c r="BO4" s="87" t="str">
        <f aca="false">IF($B4=BO$2,"-",IF(COUNTIF(CORRIDA!$M:$M,$B4&amp;" d. "&amp;BO$2)+COUNTIF(CORRIDA!$M:$M,BO$2&amp;" d. "&amp;$B4)=0,"",COUNTIF(CORRIDA!$M:$M,$B4&amp;" d. "&amp;BO$2)+COUNTIF(CORRIDA!$M:$M,BO$2&amp;" d. "&amp;$B4)))</f>
        <v/>
      </c>
      <c r="BP4" s="87" t="str">
        <f aca="false">IF($B4=BP$2,"-",IF(COUNTIF(CORRIDA!$M:$M,$B4&amp;" d. "&amp;BP$2)+COUNTIF(CORRIDA!$M:$M,BP$2&amp;" d. "&amp;$B4)=0,"",COUNTIF(CORRIDA!$M:$M,$B4&amp;" d. "&amp;BP$2)+COUNTIF(CORRIDA!$M:$M,BP$2&amp;" d. "&amp;$B4)))</f>
        <v/>
      </c>
      <c r="BQ4" s="87" t="str">
        <f aca="false">IF($B4=BQ$2,"-",IF(COUNTIF(CORRIDA!$M:$M,$B4&amp;" d. "&amp;BQ$2)+COUNTIF(CORRIDA!$M:$M,BQ$2&amp;" d. "&amp;$B4)=0,"",COUNTIF(CORRIDA!$M:$M,$B4&amp;" d. "&amp;BQ$2)+COUNTIF(CORRIDA!$M:$M,BQ$2&amp;" d. "&amp;$B4)))</f>
        <v/>
      </c>
      <c r="BR4" s="87" t="str">
        <f aca="false">IF($B4=BR$2,"-",IF(COUNTIF(CORRIDA!$M:$M,$B4&amp;" d. "&amp;BR$2)+COUNTIF(CORRIDA!$M:$M,BR$2&amp;" d. "&amp;$B4)=0,"",COUNTIF(CORRIDA!$M:$M,$B4&amp;" d. "&amp;BR$2)+COUNTIF(CORRIDA!$M:$M,BR$2&amp;" d. "&amp;$B4)))</f>
        <v/>
      </c>
      <c r="BS4" s="87" t="str">
        <f aca="false">IF($B4=BS$2,"-",IF(COUNTIF(CORRIDA!$M:$M,$B4&amp;" d. "&amp;BS$2)+COUNTIF(CORRIDA!$M:$M,BS$2&amp;" d. "&amp;$B4)=0,"",COUNTIF(CORRIDA!$M:$M,$B4&amp;" d. "&amp;BS$2)+COUNTIF(CORRIDA!$M:$M,BS$2&amp;" d. "&amp;$B4)))</f>
        <v/>
      </c>
      <c r="BT4" s="87" t="str">
        <f aca="false">IF($B4=BT$2,"-",IF(COUNTIF(CORRIDA!$M:$M,$B4&amp;" d. "&amp;BT$2)+COUNTIF(CORRIDA!$M:$M,BT$2&amp;" d. "&amp;$B4)=0,"",COUNTIF(CORRIDA!$M:$M,$B4&amp;" d. "&amp;BT$2)+COUNTIF(CORRIDA!$M:$M,BT$2&amp;" d. "&amp;$B4)))</f>
        <v/>
      </c>
      <c r="BU4" s="87" t="str">
        <f aca="false">IF($B4=BU$2,"-",IF(COUNTIF(CORRIDA!$M:$M,$B4&amp;" d. "&amp;BU$2)+COUNTIF(CORRIDA!$M:$M,BU$2&amp;" d. "&amp;$B4)=0,"",COUNTIF(CORRIDA!$M:$M,$B4&amp;" d. "&amp;BU$2)+COUNTIF(CORRIDA!$M:$M,BU$2&amp;" d. "&amp;$B4)))</f>
        <v/>
      </c>
      <c r="BV4" s="87" t="str">
        <f aca="false">IF($B4=BV$2,"-",IF(COUNTIF(CORRIDA!$M:$M,$B4&amp;" d. "&amp;BV$2)+COUNTIF(CORRIDA!$M:$M,BV$2&amp;" d. "&amp;$B4)=0,"",COUNTIF(CORRIDA!$M:$M,$B4&amp;" d. "&amp;BV$2)+COUNTIF(CORRIDA!$M:$M,BV$2&amp;" d. "&amp;$B4)))</f>
        <v/>
      </c>
      <c r="BW4" s="87" t="str">
        <f aca="false">IF($B4=BW$2,"-",IF(COUNTIF(CORRIDA!$M:$M,$B4&amp;" d. "&amp;BW$2)+COUNTIF(CORRIDA!$M:$M,BW$2&amp;" d. "&amp;$B4)=0,"",COUNTIF(CORRIDA!$M:$M,$B4&amp;" d. "&amp;BW$2)+COUNTIF(CORRIDA!$M:$M,BW$2&amp;" d. "&amp;$B4)))</f>
        <v/>
      </c>
      <c r="BX4" s="87" t="str">
        <f aca="false">IF($B4=BX$2,"-",IF(COUNTIF(CORRIDA!$M:$M,$B4&amp;" d. "&amp;BX$2)+COUNTIF(CORRIDA!$M:$M,BX$2&amp;" d. "&amp;$B4)=0,"",COUNTIF(CORRIDA!$M:$M,$B4&amp;" d. "&amp;BX$2)+COUNTIF(CORRIDA!$M:$M,BX$2&amp;" d. "&amp;$B4)))</f>
        <v/>
      </c>
      <c r="BY4" s="87" t="str">
        <f aca="false">IF($B4=BY$2,"-",IF(COUNTIF(CORRIDA!$M:$M,$B4&amp;" d. "&amp;BY$2)+COUNTIF(CORRIDA!$M:$M,BY$2&amp;" d. "&amp;$B4)=0,"",COUNTIF(CORRIDA!$M:$M,$B4&amp;" d. "&amp;BY$2)+COUNTIF(CORRIDA!$M:$M,BY$2&amp;" d. "&amp;$B4)))</f>
        <v/>
      </c>
      <c r="BZ4" s="87" t="str">
        <f aca="false">IF($B4=BZ$2,"-",IF(COUNTIF(CORRIDA!$M:$M,$B4&amp;" d. "&amp;BZ$2)+COUNTIF(CORRIDA!$M:$M,BZ$2&amp;" d. "&amp;$B4)=0,"",COUNTIF(CORRIDA!$M:$M,$B4&amp;" d. "&amp;BZ$2)+COUNTIF(CORRIDA!$M:$M,BZ$2&amp;" d. "&amp;$B4)))</f>
        <v/>
      </c>
      <c r="CA4" s="87" t="str">
        <f aca="false">IF($B4=CA$2,"-",IF(COUNTIF(CORRIDA!$M:$M,$B4&amp;" d. "&amp;CA$2)+COUNTIF(CORRIDA!$M:$M,CA$2&amp;" d. "&amp;$B4)=0,"",COUNTIF(CORRIDA!$M:$M,$B4&amp;" d. "&amp;CA$2)+COUNTIF(CORRIDA!$M:$M,CA$2&amp;" d. "&amp;$B4)))</f>
        <v/>
      </c>
      <c r="CB4" s="87" t="str">
        <f aca="false">IF($B4=CB$2,"-",IF(COUNTIF(CORRIDA!$M:$M,$B4&amp;" d. "&amp;CB$2)+COUNTIF(CORRIDA!$M:$M,CB$2&amp;" d. "&amp;$B4)=0,"",COUNTIF(CORRIDA!$M:$M,$B4&amp;" d. "&amp;CB$2)+COUNTIF(CORRIDA!$M:$M,CB$2&amp;" d. "&amp;$B4)))</f>
        <v/>
      </c>
      <c r="CC4" s="87" t="str">
        <f aca="false">IF($B4=CC$2,"-",IF(COUNTIF(CORRIDA!$M:$M,$B4&amp;" d. "&amp;CC$2)+COUNTIF(CORRIDA!$M:$M,CC$2&amp;" d. "&amp;$B4)=0,"",COUNTIF(CORRIDA!$M:$M,$B4&amp;" d. "&amp;CC$2)+COUNTIF(CORRIDA!$M:$M,CC$2&amp;" d. "&amp;$B4)))</f>
        <v/>
      </c>
      <c r="CD4" s="87" t="str">
        <f aca="false">IF($B4=CD$2,"-",IF(COUNTIF(CORRIDA!$M:$M,$B4&amp;" d. "&amp;CD$2)+COUNTIF(CORRIDA!$M:$M,CD$2&amp;" d. "&amp;$B4)=0,"",COUNTIF(CORRIDA!$M:$M,$B4&amp;" d. "&amp;CD$2)+COUNTIF(CORRIDA!$M:$M,CD$2&amp;" d. "&amp;$B4)))</f>
        <v/>
      </c>
      <c r="CE4" s="87" t="str">
        <f aca="false">IF($B4=CE$2,"-",IF(COUNTIF(CORRIDA!$M:$M,$B4&amp;" d. "&amp;CE$2)+COUNTIF(CORRIDA!$M:$M,CE$2&amp;" d. "&amp;$B4)=0,"",COUNTIF(CORRIDA!$M:$M,$B4&amp;" d. "&amp;CE$2)+COUNTIF(CORRIDA!$M:$M,CE$2&amp;" d. "&amp;$B4)))</f>
        <v/>
      </c>
      <c r="CF4" s="87" t="str">
        <f aca="false">IF($B4=CF$2,"-",IF(COUNTIF(CORRIDA!$M:$M,$B4&amp;" d. "&amp;CF$2)+COUNTIF(CORRIDA!$M:$M,CF$2&amp;" d. "&amp;$B4)=0,"",COUNTIF(CORRIDA!$M:$M,$B4&amp;" d. "&amp;CF$2)+COUNTIF(CORRIDA!$M:$M,CF$2&amp;" d. "&amp;$B4)))</f>
        <v/>
      </c>
      <c r="CG4" s="87" t="str">
        <f aca="false">IF($B4=CG$2,"-",IF(COUNTIF(CORRIDA!$M:$M,$B4&amp;" d. "&amp;CG$2)+COUNTIF(CORRIDA!$M:$M,CG$2&amp;" d. "&amp;$B4)=0,"",COUNTIF(CORRIDA!$M:$M,$B4&amp;" d. "&amp;CG$2)+COUNTIF(CORRIDA!$M:$M,CG$2&amp;" d. "&amp;$B4)))</f>
        <v/>
      </c>
      <c r="CH4" s="87" t="str">
        <f aca="false">IF($B4=CH$2,"-",IF(COUNTIF(CORRIDA!$M:$M,$B4&amp;" d. "&amp;CH$2)+COUNTIF(CORRIDA!$M:$M,CH$2&amp;" d. "&amp;$B4)=0,"",COUNTIF(CORRIDA!$M:$M,$B4&amp;" d. "&amp;CH$2)+COUNTIF(CORRIDA!$M:$M,CH$2&amp;" d. "&amp;$B4)))</f>
        <v/>
      </c>
      <c r="CI4" s="87" t="str">
        <f aca="false">IF($B4=CI$2,"-",IF(COUNTIF(CORRIDA!$M:$M,$B4&amp;" d. "&amp;CI$2)+COUNTIF(CORRIDA!$M:$M,CI$2&amp;" d. "&amp;$B4)=0,"",COUNTIF(CORRIDA!$M:$M,$B4&amp;" d. "&amp;CI$2)+COUNTIF(CORRIDA!$M:$M,CI$2&amp;" d. "&amp;$B4)))</f>
        <v/>
      </c>
      <c r="CJ4" s="87" t="str">
        <f aca="false">IF($B4=CJ$2,"-",IF(COUNTIF(CORRIDA!$M:$M,$B4&amp;" d. "&amp;CJ$2)+COUNTIF(CORRIDA!$M:$M,CJ$2&amp;" d. "&amp;$B4)=0,"",COUNTIF(CORRIDA!$M:$M,$B4&amp;" d. "&amp;CJ$2)+COUNTIF(CORRIDA!$M:$M,CJ$2&amp;" d. "&amp;$B4)))</f>
        <v/>
      </c>
      <c r="CK4" s="87" t="str">
        <f aca="false">IF($B4=CK$2,"-",IF(COUNTIF(CORRIDA!$M:$M,$B4&amp;" d. "&amp;CK$2)+COUNTIF(CORRIDA!$M:$M,CK$2&amp;" d. "&amp;$B4)=0,"",COUNTIF(CORRIDA!$M:$M,$B4&amp;" d. "&amp;CK$2)+COUNTIF(CORRIDA!$M:$M,CK$2&amp;" d. "&amp;$B4)))</f>
        <v/>
      </c>
      <c r="CL4" s="87" t="str">
        <f aca="false">IF($B4=CL$2,"-",IF(COUNTIF(CORRIDA!$M:$M,$B4&amp;" d. "&amp;CL$2)+COUNTIF(CORRIDA!$M:$M,CL$2&amp;" d. "&amp;$B4)=0,"",COUNTIF(CORRIDA!$M:$M,$B4&amp;" d. "&amp;CL$2)+COUNTIF(CORRIDA!$M:$M,CL$2&amp;" d. "&amp;$B4)))</f>
        <v/>
      </c>
      <c r="CM4" s="87" t="str">
        <f aca="false">IF($B4=CM$2,"-",IF(COUNTIF(CORRIDA!$M:$M,$B4&amp;" d. "&amp;CM$2)+COUNTIF(CORRIDA!$M:$M,CM$2&amp;" d. "&amp;$B4)=0,"",COUNTIF(CORRIDA!$M:$M,$B4&amp;" d. "&amp;CM$2)+COUNTIF(CORRIDA!$M:$M,CM$2&amp;" d. "&amp;$B4)))</f>
        <v/>
      </c>
      <c r="CN4" s="87" t="str">
        <f aca="false">IF($B4=CN$2,"-",IF(COUNTIF(CORRIDA!$M:$M,$B4&amp;" d. "&amp;CN$2)+COUNTIF(CORRIDA!$M:$M,CN$2&amp;" d. "&amp;$B4)=0,"",COUNTIF(CORRIDA!$M:$M,$B4&amp;" d. "&amp;CN$2)+COUNTIF(CORRIDA!$M:$M,CN$2&amp;" d. "&amp;$B4)))</f>
        <v/>
      </c>
      <c r="CO4" s="87" t="str">
        <f aca="false">IF($B4=CO$2,"-",IF(COUNTIF(CORRIDA!$M:$M,$B4&amp;" d. "&amp;CO$2)+COUNTIF(CORRIDA!$M:$M,CO$2&amp;" d. "&amp;$B4)=0,"",COUNTIF(CORRIDA!$M:$M,$B4&amp;" d. "&amp;CO$2)+COUNTIF(CORRIDA!$M:$M,CO$2&amp;" d. "&amp;$B4)))</f>
        <v/>
      </c>
      <c r="CP4" s="87" t="str">
        <f aca="false">IF($B4=CP$2,"-",IF(COUNTIF(CORRIDA!$M:$M,$B4&amp;" d. "&amp;CP$2)+COUNTIF(CORRIDA!$M:$M,CP$2&amp;" d. "&amp;$B4)=0,"",COUNTIF(CORRIDA!$M:$M,$B4&amp;" d. "&amp;CP$2)+COUNTIF(CORRIDA!$M:$M,CP$2&amp;" d. "&amp;$B4)))</f>
        <v/>
      </c>
      <c r="CQ4" s="87" t="str">
        <f aca="false">IF($B4=CQ$2,"-",IF(COUNTIF(CORRIDA!$M:$M,$B4&amp;" d. "&amp;CQ$2)+COUNTIF(CORRIDA!$M:$M,CQ$2&amp;" d. "&amp;$B4)=0,"",COUNTIF(CORRIDA!$M:$M,$B4&amp;" d. "&amp;CQ$2)+COUNTIF(CORRIDA!$M:$M,CQ$2&amp;" d. "&amp;$B4)))</f>
        <v/>
      </c>
      <c r="CR4" s="87" t="str">
        <f aca="false">IF($B4=CR$2,"-",IF(COUNTIF(CORRIDA!$M:$M,$B4&amp;" d. "&amp;CR$2)+COUNTIF(CORRIDA!$M:$M,CR$2&amp;" d. "&amp;$B4)=0,"",COUNTIF(CORRIDA!$M:$M,$B4&amp;" d. "&amp;CR$2)+COUNTIF(CORRIDA!$M:$M,CR$2&amp;" d. "&amp;$B4)))</f>
        <v/>
      </c>
      <c r="CS4" s="87" t="str">
        <f aca="false">IF($B4=CS$2,"-",IF(COUNTIF(CORRIDA!$M:$M,$B4&amp;" d. "&amp;CS$2)+COUNTIF(CORRIDA!$M:$M,CS$2&amp;" d. "&amp;$B4)=0,"",COUNTIF(CORRIDA!$M:$M,$B4&amp;" d. "&amp;CS$2)+COUNTIF(CORRIDA!$M:$M,CS$2&amp;" d. "&amp;$B4)))</f>
        <v/>
      </c>
      <c r="CT4" s="87" t="str">
        <f aca="false">IF($B4=CT$2,"-",IF(COUNTIF(CORRIDA!$M:$M,$B4&amp;" d. "&amp;CT$2)+COUNTIF(CORRIDA!$M:$M,CT$2&amp;" d. "&amp;$B4)=0,"",COUNTIF(CORRIDA!$M:$M,$B4&amp;" d. "&amp;CT$2)+COUNTIF(CORRIDA!$M:$M,CT$2&amp;" d. "&amp;$B4)))</f>
        <v/>
      </c>
      <c r="CU4" s="87" t="str">
        <f aca="false">IF($B4=CU$2,"-",IF(COUNTIF(CORRIDA!$M:$M,$B4&amp;" d. "&amp;CU$2)+COUNTIF(CORRIDA!$M:$M,CU$2&amp;" d. "&amp;$B4)=0,"",COUNTIF(CORRIDA!$M:$M,$B4&amp;" d. "&amp;CU$2)+COUNTIF(CORRIDA!$M:$M,CU$2&amp;" d. "&amp;$B4)))</f>
        <v/>
      </c>
      <c r="CV4" s="87" t="str">
        <f aca="false">IF($B4=CV$2,"-",IF(COUNTIF(CORRIDA!$M:$M,$B4&amp;" d. "&amp;CV$2)+COUNTIF(CORRIDA!$M:$M,CV$2&amp;" d. "&amp;$B4)=0,"",COUNTIF(CORRIDA!$M:$M,$B4&amp;" d. "&amp;CV$2)+COUNTIF(CORRIDA!$M:$M,CV$2&amp;" d. "&amp;$B4)))</f>
        <v/>
      </c>
      <c r="CW4" s="87" t="str">
        <f aca="false">IF($B4=CW$2,"-",IF(COUNTIF(CORRIDA!$M:$M,$B4&amp;" d. "&amp;CW$2)+COUNTIF(CORRIDA!$M:$M,CW$2&amp;" d. "&amp;$B4)=0,"",COUNTIF(CORRIDA!$M:$M,$B4&amp;" d. "&amp;CW$2)+COUNTIF(CORRIDA!$M:$M,CW$2&amp;" d. "&amp;$B4)))</f>
        <v/>
      </c>
      <c r="CX4" s="87" t="str">
        <f aca="false">IF($B4=CX$2,"-",IF(COUNTIF(CORRIDA!$M:$M,$B4&amp;" d. "&amp;CX$2)+COUNTIF(CORRIDA!$M:$M,CX$2&amp;" d. "&amp;$B4)=0,"",COUNTIF(CORRIDA!$M:$M,$B4&amp;" d. "&amp;CX$2)+COUNTIF(CORRIDA!$M:$M,CX$2&amp;" d. "&amp;$B4)))</f>
        <v/>
      </c>
      <c r="CY4" s="87" t="str">
        <f aca="false">IF($B4=CY$2,"-",IF(COUNTIF(CORRIDA!$M:$M,$B4&amp;" d. "&amp;CY$2)+COUNTIF(CORRIDA!$M:$M,CY$2&amp;" d. "&amp;$B4)=0,"",COUNTIF(CORRIDA!$M:$M,$B4&amp;" d. "&amp;CY$2)+COUNTIF(CORRIDA!$M:$M,CY$2&amp;" d. "&amp;$B4)))</f>
        <v/>
      </c>
      <c r="CZ4" s="87" t="str">
        <f aca="false">IF($B4=CZ$2,"-",IF(COUNTIF(CORRIDA!$M:$M,$B4&amp;" d. "&amp;CZ$2)+COUNTIF(CORRIDA!$M:$M,CZ$2&amp;" d. "&amp;$B4)=0,"",COUNTIF(CORRIDA!$M:$M,$B4&amp;" d. "&amp;CZ$2)+COUNTIF(CORRIDA!$M:$M,CZ$2&amp;" d. "&amp;$B4)))</f>
        <v/>
      </c>
      <c r="DA4" s="87" t="str">
        <f aca="false">IF($B4=DA$2,"-",IF(COUNTIF(CORRIDA!$M:$M,$B4&amp;" d. "&amp;DA$2)+COUNTIF(CORRIDA!$M:$M,DA$2&amp;" d. "&amp;$B4)=0,"",COUNTIF(CORRIDA!$M:$M,$B4&amp;" d. "&amp;DA$2)+COUNTIF(CORRIDA!$M:$M,DA$2&amp;" d. "&amp;$B4)))</f>
        <v/>
      </c>
      <c r="DB4" s="87" t="str">
        <f aca="false">IF($B4=DB$2,"-",IF(COUNTIF(CORRIDA!$M:$M,$B4&amp;" d. "&amp;DB$2)+COUNTIF(CORRIDA!$M:$M,DB$2&amp;" d. "&amp;$B4)=0,"",COUNTIF(CORRIDA!$M:$M,$B4&amp;" d. "&amp;DB$2)+COUNTIF(CORRIDA!$M:$M,DB$2&amp;" d. "&amp;$B4)))</f>
        <v/>
      </c>
      <c r="DC4" s="87" t="str">
        <f aca="false">IF($B4=DC$2,"-",IF(COUNTIF(CORRIDA!$M:$M,$B4&amp;" d. "&amp;DC$2)+COUNTIF(CORRIDA!$M:$M,DC$2&amp;" d. "&amp;$B4)=0,"",COUNTIF(CORRIDA!$M:$M,$B4&amp;" d. "&amp;DC$2)+COUNTIF(CORRIDA!$M:$M,DC$2&amp;" d. "&amp;$B4)))</f>
        <v/>
      </c>
      <c r="DD4" s="79" t="n">
        <f aca="false">SUM(BF4:DC4)</f>
        <v>0</v>
      </c>
      <c r="DE4" s="81" t="n">
        <f aca="false">COUNTIF(BF4:DC4,"&gt;0")</f>
        <v>0</v>
      </c>
      <c r="DF4" s="82" t="n">
        <f aca="false">IF(COUNTIF(BF4:DC4,"&gt;0")&lt;10,0,QUOTIENT(COUNTIF(BF4:DC4,"&gt;0"),5)*50)</f>
        <v>0</v>
      </c>
      <c r="DG4" s="83"/>
      <c r="DH4" s="77" t="str">
        <f aca="false">BE4</f>
        <v>Bérgamo</v>
      </c>
      <c r="DI4" s="87" t="n">
        <f aca="false">IF($B4=DI$2,0,IF(COUNTIF(CORRIDA!$M:$M,$B4&amp;" d. "&amp;DI$2)+COUNTIF(CORRIDA!$M:$M,DI$2&amp;" d. "&amp;$B4)=0,0,COUNTIF(CORRIDA!$M:$M,$B4&amp;" d. "&amp;DI$2)+COUNTIF(CORRIDA!$M:$M,DI$2&amp;" d. "&amp;$B4)))</f>
        <v>0</v>
      </c>
      <c r="DJ4" s="87" t="n">
        <f aca="false">IF($B4=DJ$2,0,IF(COUNTIF(CORRIDA!$M:$M,$B4&amp;" d. "&amp;DJ$2)+COUNTIF(CORRIDA!$M:$M,DJ$2&amp;" d. "&amp;$B4)=0,0,COUNTIF(CORRIDA!$M:$M,$B4&amp;" d. "&amp;DJ$2)+COUNTIF(CORRIDA!$M:$M,DJ$2&amp;" d. "&amp;$B4)))</f>
        <v>0</v>
      </c>
      <c r="DK4" s="87" t="n">
        <f aca="false">IF($B4=DK$2,0,IF(COUNTIF(CORRIDA!$M:$M,$B4&amp;" d. "&amp;DK$2)+COUNTIF(CORRIDA!$M:$M,DK$2&amp;" d. "&amp;$B4)=0,0,COUNTIF(CORRIDA!$M:$M,$B4&amp;" d. "&amp;DK$2)+COUNTIF(CORRIDA!$M:$M,DK$2&amp;" d. "&amp;$B4)))</f>
        <v>0</v>
      </c>
      <c r="DL4" s="87" t="n">
        <f aca="false">IF($B4=DL$2,0,IF(COUNTIF(CORRIDA!$M:$M,$B4&amp;" d. "&amp;DL$2)+COUNTIF(CORRIDA!$M:$M,DL$2&amp;" d. "&amp;$B4)=0,0,COUNTIF(CORRIDA!$M:$M,$B4&amp;" d. "&amp;DL$2)+COUNTIF(CORRIDA!$M:$M,DL$2&amp;" d. "&amp;$B4)))</f>
        <v>0</v>
      </c>
      <c r="DM4" s="87" t="n">
        <f aca="false">IF($B4=DM$2,0,IF(COUNTIF(CORRIDA!$M:$M,$B4&amp;" d. "&amp;DM$2)+COUNTIF(CORRIDA!$M:$M,DM$2&amp;" d. "&amp;$B4)=0,0,COUNTIF(CORRIDA!$M:$M,$B4&amp;" d. "&amp;DM$2)+COUNTIF(CORRIDA!$M:$M,DM$2&amp;" d. "&amp;$B4)))</f>
        <v>0</v>
      </c>
      <c r="DN4" s="87" t="n">
        <f aca="false">IF($B4=DN$2,0,IF(COUNTIF(CORRIDA!$M:$M,$B4&amp;" d. "&amp;DN$2)+COUNTIF(CORRIDA!$M:$M,DN$2&amp;" d. "&amp;$B4)=0,0,COUNTIF(CORRIDA!$M:$M,$B4&amp;" d. "&amp;DN$2)+COUNTIF(CORRIDA!$M:$M,DN$2&amp;" d. "&amp;$B4)))</f>
        <v>0</v>
      </c>
      <c r="DO4" s="87" t="n">
        <f aca="false">IF($B4=DO$2,0,IF(COUNTIF(CORRIDA!$M:$M,$B4&amp;" d. "&amp;DO$2)+COUNTIF(CORRIDA!$M:$M,DO$2&amp;" d. "&amp;$B4)=0,0,COUNTIF(CORRIDA!$M:$M,$B4&amp;" d. "&amp;DO$2)+COUNTIF(CORRIDA!$M:$M,DO$2&amp;" d. "&amp;$B4)))</f>
        <v>0</v>
      </c>
      <c r="DP4" s="87" t="n">
        <f aca="false">IF($B4=DP$2,0,IF(COUNTIF(CORRIDA!$M:$M,$B4&amp;" d. "&amp;DP$2)+COUNTIF(CORRIDA!$M:$M,DP$2&amp;" d. "&amp;$B4)=0,0,COUNTIF(CORRIDA!$M:$M,$B4&amp;" d. "&amp;DP$2)+COUNTIF(CORRIDA!$M:$M,DP$2&amp;" d. "&amp;$B4)))</f>
        <v>0</v>
      </c>
      <c r="DQ4" s="87" t="n">
        <f aca="false">IF($B4=DQ$2,0,IF(COUNTIF(CORRIDA!$M:$M,$B4&amp;" d. "&amp;DQ$2)+COUNTIF(CORRIDA!$M:$M,DQ$2&amp;" d. "&amp;$B4)=0,0,COUNTIF(CORRIDA!$M:$M,$B4&amp;" d. "&amp;DQ$2)+COUNTIF(CORRIDA!$M:$M,DQ$2&amp;" d. "&amp;$B4)))</f>
        <v>0</v>
      </c>
      <c r="DR4" s="87" t="n">
        <f aca="false">IF($B4=DR$2,0,IF(COUNTIF(CORRIDA!$M:$M,$B4&amp;" d. "&amp;DR$2)+COUNTIF(CORRIDA!$M:$M,DR$2&amp;" d. "&amp;$B4)=0,0,COUNTIF(CORRIDA!$M:$M,$B4&amp;" d. "&amp;DR$2)+COUNTIF(CORRIDA!$M:$M,DR$2&amp;" d. "&amp;$B4)))</f>
        <v>0</v>
      </c>
      <c r="DS4" s="87" t="n">
        <f aca="false">IF($B4=DS$2,0,IF(COUNTIF(CORRIDA!$M:$M,$B4&amp;" d. "&amp;DS$2)+COUNTIF(CORRIDA!$M:$M,DS$2&amp;" d. "&amp;$B4)=0,0,COUNTIF(CORRIDA!$M:$M,$B4&amp;" d. "&amp;DS$2)+COUNTIF(CORRIDA!$M:$M,DS$2&amp;" d. "&amp;$B4)))</f>
        <v>0</v>
      </c>
      <c r="DT4" s="87" t="n">
        <f aca="false">IF($B4=DT$2,0,IF(COUNTIF(CORRIDA!$M:$M,$B4&amp;" d. "&amp;DT$2)+COUNTIF(CORRIDA!$M:$M,DT$2&amp;" d. "&amp;$B4)=0,0,COUNTIF(CORRIDA!$M:$M,$B4&amp;" d. "&amp;DT$2)+COUNTIF(CORRIDA!$M:$M,DT$2&amp;" d. "&amp;$B4)))</f>
        <v>0</v>
      </c>
      <c r="DU4" s="87" t="n">
        <f aca="false">IF($B4=DU$2,0,IF(COUNTIF(CORRIDA!$M:$M,$B4&amp;" d. "&amp;DU$2)+COUNTIF(CORRIDA!$M:$M,DU$2&amp;" d. "&amp;$B4)=0,0,COUNTIF(CORRIDA!$M:$M,$B4&amp;" d. "&amp;DU$2)+COUNTIF(CORRIDA!$M:$M,DU$2&amp;" d. "&amp;$B4)))</f>
        <v>0</v>
      </c>
      <c r="DV4" s="87" t="n">
        <f aca="false">IF($B4=DV$2,0,IF(COUNTIF(CORRIDA!$M:$M,$B4&amp;" d. "&amp;DV$2)+COUNTIF(CORRIDA!$M:$M,DV$2&amp;" d. "&amp;$B4)=0,0,COUNTIF(CORRIDA!$M:$M,$B4&amp;" d. "&amp;DV$2)+COUNTIF(CORRIDA!$M:$M,DV$2&amp;" d. "&amp;$B4)))</f>
        <v>0</v>
      </c>
      <c r="DW4" s="87" t="n">
        <f aca="false">IF($B4=DW$2,0,IF(COUNTIF(CORRIDA!$M:$M,$B4&amp;" d. "&amp;DW$2)+COUNTIF(CORRIDA!$M:$M,DW$2&amp;" d. "&amp;$B4)=0,0,COUNTIF(CORRIDA!$M:$M,$B4&amp;" d. "&amp;DW$2)+COUNTIF(CORRIDA!$M:$M,DW$2&amp;" d. "&amp;$B4)))</f>
        <v>0</v>
      </c>
      <c r="DX4" s="87" t="n">
        <f aca="false">IF($B4=DX$2,0,IF(COUNTIF(CORRIDA!$M:$M,$B4&amp;" d. "&amp;DX$2)+COUNTIF(CORRIDA!$M:$M,DX$2&amp;" d. "&amp;$B4)=0,0,COUNTIF(CORRIDA!$M:$M,$B4&amp;" d. "&amp;DX$2)+COUNTIF(CORRIDA!$M:$M,DX$2&amp;" d. "&amp;$B4)))</f>
        <v>0</v>
      </c>
      <c r="DY4" s="87" t="n">
        <f aca="false">IF($B4=DY$2,0,IF(COUNTIF(CORRIDA!$M:$M,$B4&amp;" d. "&amp;DY$2)+COUNTIF(CORRIDA!$M:$M,DY$2&amp;" d. "&amp;$B4)=0,0,COUNTIF(CORRIDA!$M:$M,$B4&amp;" d. "&amp;DY$2)+COUNTIF(CORRIDA!$M:$M,DY$2&amp;" d. "&amp;$B4)))</f>
        <v>0</v>
      </c>
      <c r="DZ4" s="87" t="n">
        <f aca="false">IF($B4=DZ$2,0,IF(COUNTIF(CORRIDA!$M:$M,$B4&amp;" d. "&amp;DZ$2)+COUNTIF(CORRIDA!$M:$M,DZ$2&amp;" d. "&amp;$B4)=0,0,COUNTIF(CORRIDA!$M:$M,$B4&amp;" d. "&amp;DZ$2)+COUNTIF(CORRIDA!$M:$M,DZ$2&amp;" d. "&amp;$B4)))</f>
        <v>0</v>
      </c>
      <c r="EA4" s="87" t="n">
        <f aca="false">IF($B4=EA$2,0,IF(COUNTIF(CORRIDA!$M:$M,$B4&amp;" d. "&amp;EA$2)+COUNTIF(CORRIDA!$M:$M,EA$2&amp;" d. "&amp;$B4)=0,0,COUNTIF(CORRIDA!$M:$M,$B4&amp;" d. "&amp;EA$2)+COUNTIF(CORRIDA!$M:$M,EA$2&amp;" d. "&amp;$B4)))</f>
        <v>0</v>
      </c>
      <c r="EB4" s="87" t="n">
        <f aca="false">IF($B4=EB$2,0,IF(COUNTIF(CORRIDA!$M:$M,$B4&amp;" d. "&amp;EB$2)+COUNTIF(CORRIDA!$M:$M,EB$2&amp;" d. "&amp;$B4)=0,0,COUNTIF(CORRIDA!$M:$M,$B4&amp;" d. "&amp;EB$2)+COUNTIF(CORRIDA!$M:$M,EB$2&amp;" d. "&amp;$B4)))</f>
        <v>0</v>
      </c>
      <c r="EC4" s="87" t="n">
        <f aca="false">IF($B4=EC$2,0,IF(COUNTIF(CORRIDA!$M:$M,$B4&amp;" d. "&amp;EC$2)+COUNTIF(CORRIDA!$M:$M,EC$2&amp;" d. "&amp;$B4)=0,0,COUNTIF(CORRIDA!$M:$M,$B4&amp;" d. "&amp;EC$2)+COUNTIF(CORRIDA!$M:$M,EC$2&amp;" d. "&amp;$B4)))</f>
        <v>0</v>
      </c>
      <c r="ED4" s="87" t="n">
        <f aca="false">IF($B4=ED$2,0,IF(COUNTIF(CORRIDA!$M:$M,$B4&amp;" d. "&amp;ED$2)+COUNTIF(CORRIDA!$M:$M,ED$2&amp;" d. "&amp;$B4)=0,0,COUNTIF(CORRIDA!$M:$M,$B4&amp;" d. "&amp;ED$2)+COUNTIF(CORRIDA!$M:$M,ED$2&amp;" d. "&amp;$B4)))</f>
        <v>0</v>
      </c>
      <c r="EE4" s="87" t="n">
        <f aca="false">IF($B4=EE$2,0,IF(COUNTIF(CORRIDA!$M:$M,$B4&amp;" d. "&amp;EE$2)+COUNTIF(CORRIDA!$M:$M,EE$2&amp;" d. "&amp;$B4)=0,0,COUNTIF(CORRIDA!$M:$M,$B4&amp;" d. "&amp;EE$2)+COUNTIF(CORRIDA!$M:$M,EE$2&amp;" d. "&amp;$B4)))</f>
        <v>0</v>
      </c>
      <c r="EF4" s="87" t="n">
        <f aca="false">IF($B4=EF$2,0,IF(COUNTIF(CORRIDA!$M:$M,$B4&amp;" d. "&amp;EF$2)+COUNTIF(CORRIDA!$M:$M,EF$2&amp;" d. "&amp;$B4)=0,0,COUNTIF(CORRIDA!$M:$M,$B4&amp;" d. "&amp;EF$2)+COUNTIF(CORRIDA!$M:$M,EF$2&amp;" d. "&amp;$B4)))</f>
        <v>0</v>
      </c>
      <c r="EG4" s="87" t="n">
        <f aca="false">IF($B4=EG$2,0,IF(COUNTIF(CORRIDA!$M:$M,$B4&amp;" d. "&amp;EG$2)+COUNTIF(CORRIDA!$M:$M,EG$2&amp;" d. "&amp;$B4)=0,0,COUNTIF(CORRIDA!$M:$M,$B4&amp;" d. "&amp;EG$2)+COUNTIF(CORRIDA!$M:$M,EG$2&amp;" d. "&amp;$B4)))</f>
        <v>0</v>
      </c>
      <c r="EH4" s="87" t="n">
        <f aca="false">IF($B4=EH$2,0,IF(COUNTIF(CORRIDA!$M:$M,$B4&amp;" d. "&amp;EH$2)+COUNTIF(CORRIDA!$M:$M,EH$2&amp;" d. "&amp;$B4)=0,0,COUNTIF(CORRIDA!$M:$M,$B4&amp;" d. "&amp;EH$2)+COUNTIF(CORRIDA!$M:$M,EH$2&amp;" d. "&amp;$B4)))</f>
        <v>0</v>
      </c>
      <c r="EI4" s="87" t="n">
        <f aca="false">IF($B4=EI$2,0,IF(COUNTIF(CORRIDA!$M:$M,$B4&amp;" d. "&amp;EI$2)+COUNTIF(CORRIDA!$M:$M,EI$2&amp;" d. "&amp;$B4)=0,0,COUNTIF(CORRIDA!$M:$M,$B4&amp;" d. "&amp;EI$2)+COUNTIF(CORRIDA!$M:$M,EI$2&amp;" d. "&amp;$B4)))</f>
        <v>0</v>
      </c>
      <c r="EJ4" s="87" t="n">
        <f aca="false">IF($B4=EJ$2,0,IF(COUNTIF(CORRIDA!$M:$M,$B4&amp;" d. "&amp;EJ$2)+COUNTIF(CORRIDA!$M:$M,EJ$2&amp;" d. "&amp;$B4)=0,0,COUNTIF(CORRIDA!$M:$M,$B4&amp;" d. "&amp;EJ$2)+COUNTIF(CORRIDA!$M:$M,EJ$2&amp;" d. "&amp;$B4)))</f>
        <v>0</v>
      </c>
      <c r="EK4" s="87" t="n">
        <f aca="false">IF($B4=EK$2,0,IF(COUNTIF(CORRIDA!$M:$M,$B4&amp;" d. "&amp;EK$2)+COUNTIF(CORRIDA!$M:$M,EK$2&amp;" d. "&amp;$B4)=0,0,COUNTIF(CORRIDA!$M:$M,$B4&amp;" d. "&amp;EK$2)+COUNTIF(CORRIDA!$M:$M,EK$2&amp;" d. "&amp;$B4)))</f>
        <v>0</v>
      </c>
      <c r="EL4" s="87" t="n">
        <f aca="false">IF($B4=EL$2,0,IF(COUNTIF(CORRIDA!$M:$M,$B4&amp;" d. "&amp;EL$2)+COUNTIF(CORRIDA!$M:$M,EL$2&amp;" d. "&amp;$B4)=0,0,COUNTIF(CORRIDA!$M:$M,$B4&amp;" d. "&amp;EL$2)+COUNTIF(CORRIDA!$M:$M,EL$2&amp;" d. "&amp;$B4)))</f>
        <v>0</v>
      </c>
      <c r="EM4" s="87" t="n">
        <f aca="false">IF($B4=EM$2,0,IF(COUNTIF(CORRIDA!$M:$M,$B4&amp;" d. "&amp;EM$2)+COUNTIF(CORRIDA!$M:$M,EM$2&amp;" d. "&amp;$B4)=0,0,COUNTIF(CORRIDA!$M:$M,$B4&amp;" d. "&amp;EM$2)+COUNTIF(CORRIDA!$M:$M,EM$2&amp;" d. "&amp;$B4)))</f>
        <v>0</v>
      </c>
      <c r="EN4" s="87" t="n">
        <f aca="false">IF($B4=EN$2,0,IF(COUNTIF(CORRIDA!$M:$M,$B4&amp;" d. "&amp;EN$2)+COUNTIF(CORRIDA!$M:$M,EN$2&amp;" d. "&amp;$B4)=0,0,COUNTIF(CORRIDA!$M:$M,$B4&amp;" d. "&amp;EN$2)+COUNTIF(CORRIDA!$M:$M,EN$2&amp;" d. "&amp;$B4)))</f>
        <v>0</v>
      </c>
      <c r="EO4" s="87" t="n">
        <f aca="false">IF($B4=EO$2,0,IF(COUNTIF(CORRIDA!$M:$M,$B4&amp;" d. "&amp;EO$2)+COUNTIF(CORRIDA!$M:$M,EO$2&amp;" d. "&amp;$B4)=0,0,COUNTIF(CORRIDA!$M:$M,$B4&amp;" d. "&amp;EO$2)+COUNTIF(CORRIDA!$M:$M,EO$2&amp;" d. "&amp;$B4)))</f>
        <v>0</v>
      </c>
      <c r="EP4" s="87" t="n">
        <f aca="false">IF($B4=EP$2,0,IF(COUNTIF(CORRIDA!$M:$M,$B4&amp;" d. "&amp;EP$2)+COUNTIF(CORRIDA!$M:$M,EP$2&amp;" d. "&amp;$B4)=0,0,COUNTIF(CORRIDA!$M:$M,$B4&amp;" d. "&amp;EP$2)+COUNTIF(CORRIDA!$M:$M,EP$2&amp;" d. "&amp;$B4)))</f>
        <v>0</v>
      </c>
      <c r="EQ4" s="87" t="n">
        <f aca="false">IF($B4=EQ$2,0,IF(COUNTIF(CORRIDA!$M:$M,$B4&amp;" d. "&amp;EQ$2)+COUNTIF(CORRIDA!$M:$M,EQ$2&amp;" d. "&amp;$B4)=0,0,COUNTIF(CORRIDA!$M:$M,$B4&amp;" d. "&amp;EQ$2)+COUNTIF(CORRIDA!$M:$M,EQ$2&amp;" d. "&amp;$B4)))</f>
        <v>0</v>
      </c>
      <c r="ER4" s="87" t="n">
        <f aca="false">IF($B4=ER$2,0,IF(COUNTIF(CORRIDA!$M:$M,$B4&amp;" d. "&amp;ER$2)+COUNTIF(CORRIDA!$M:$M,ER$2&amp;" d. "&amp;$B4)=0,0,COUNTIF(CORRIDA!$M:$M,$B4&amp;" d. "&amp;ER$2)+COUNTIF(CORRIDA!$M:$M,ER$2&amp;" d. "&amp;$B4)))</f>
        <v>0</v>
      </c>
      <c r="ES4" s="87" t="n">
        <f aca="false">IF($B4=ES$2,0,IF(COUNTIF(CORRIDA!$M:$M,$B4&amp;" d. "&amp;ES$2)+COUNTIF(CORRIDA!$M:$M,ES$2&amp;" d. "&amp;$B4)=0,0,COUNTIF(CORRIDA!$M:$M,$B4&amp;" d. "&amp;ES$2)+COUNTIF(CORRIDA!$M:$M,ES$2&amp;" d. "&amp;$B4)))</f>
        <v>0</v>
      </c>
      <c r="ET4" s="87" t="n">
        <f aca="false">IF($B4=ET$2,0,IF(COUNTIF(CORRIDA!$M:$M,$B4&amp;" d. "&amp;ET$2)+COUNTIF(CORRIDA!$M:$M,ET$2&amp;" d. "&amp;$B4)=0,0,COUNTIF(CORRIDA!$M:$M,$B4&amp;" d. "&amp;ET$2)+COUNTIF(CORRIDA!$M:$M,ET$2&amp;" d. "&amp;$B4)))</f>
        <v>0</v>
      </c>
      <c r="EU4" s="87" t="n">
        <f aca="false">IF($B4=EU$2,0,IF(COUNTIF(CORRIDA!$M:$M,$B4&amp;" d. "&amp;EU$2)+COUNTIF(CORRIDA!$M:$M,EU$2&amp;" d. "&amp;$B4)=0,0,COUNTIF(CORRIDA!$M:$M,$B4&amp;" d. "&amp;EU$2)+COUNTIF(CORRIDA!$M:$M,EU$2&amp;" d. "&amp;$B4)))</f>
        <v>0</v>
      </c>
      <c r="EV4" s="87" t="n">
        <f aca="false">IF($B4=EV$2,0,IF(COUNTIF(CORRIDA!$M:$M,$B4&amp;" d. "&amp;EV$2)+COUNTIF(CORRIDA!$M:$M,EV$2&amp;" d. "&amp;$B4)=0,0,COUNTIF(CORRIDA!$M:$M,$B4&amp;" d. "&amp;EV$2)+COUNTIF(CORRIDA!$M:$M,EV$2&amp;" d. "&amp;$B4)))</f>
        <v>0</v>
      </c>
      <c r="EW4" s="87" t="n">
        <f aca="false">IF($B4=EW$2,0,IF(COUNTIF(CORRIDA!$M:$M,$B4&amp;" d. "&amp;EW$2)+COUNTIF(CORRIDA!$M:$M,EW$2&amp;" d. "&amp;$B4)=0,0,COUNTIF(CORRIDA!$M:$M,$B4&amp;" d. "&amp;EW$2)+COUNTIF(CORRIDA!$M:$M,EW$2&amp;" d. "&amp;$B4)))</f>
        <v>0</v>
      </c>
      <c r="EX4" s="87" t="n">
        <f aca="false">IF($B4=EX$2,0,IF(COUNTIF(CORRIDA!$M:$M,$B4&amp;" d. "&amp;EX$2)+COUNTIF(CORRIDA!$M:$M,EX$2&amp;" d. "&amp;$B4)=0,0,COUNTIF(CORRIDA!$M:$M,$B4&amp;" d. "&amp;EX$2)+COUNTIF(CORRIDA!$M:$M,EX$2&amp;" d. "&amp;$B4)))</f>
        <v>0</v>
      </c>
      <c r="EY4" s="87" t="n">
        <f aca="false">IF($B4=EY$2,0,IF(COUNTIF(CORRIDA!$M:$M,$B4&amp;" d. "&amp;EY$2)+COUNTIF(CORRIDA!$M:$M,EY$2&amp;" d. "&amp;$B4)=0,0,COUNTIF(CORRIDA!$M:$M,$B4&amp;" d. "&amp;EY$2)+COUNTIF(CORRIDA!$M:$M,EY$2&amp;" d. "&amp;$B4)))</f>
        <v>0</v>
      </c>
      <c r="EZ4" s="87" t="n">
        <f aca="false">IF($B4=EZ$2,0,IF(COUNTIF(CORRIDA!$M:$M,$B4&amp;" d. "&amp;EZ$2)+COUNTIF(CORRIDA!$M:$M,EZ$2&amp;" d. "&amp;$B4)=0,0,COUNTIF(CORRIDA!$M:$M,$B4&amp;" d. "&amp;EZ$2)+COUNTIF(CORRIDA!$M:$M,EZ$2&amp;" d. "&amp;$B4)))</f>
        <v>0</v>
      </c>
      <c r="FA4" s="87" t="n">
        <f aca="false">IF($B4=FA$2,0,IF(COUNTIF(CORRIDA!$M:$M,$B4&amp;" d. "&amp;FA$2)+COUNTIF(CORRIDA!$M:$M,FA$2&amp;" d. "&amp;$B4)=0,0,COUNTIF(CORRIDA!$M:$M,$B4&amp;" d. "&amp;FA$2)+COUNTIF(CORRIDA!$M:$M,FA$2&amp;" d. "&amp;$B4)))</f>
        <v>0</v>
      </c>
      <c r="FB4" s="87" t="n">
        <f aca="false">IF($B4=FB$2,0,IF(COUNTIF(CORRIDA!$M:$M,$B4&amp;" d. "&amp;FB$2)+COUNTIF(CORRIDA!$M:$M,FB$2&amp;" d. "&amp;$B4)=0,0,COUNTIF(CORRIDA!$M:$M,$B4&amp;" d. "&amp;FB$2)+COUNTIF(CORRIDA!$M:$M,FB$2&amp;" d. "&amp;$B4)))</f>
        <v>0</v>
      </c>
      <c r="FC4" s="87" t="n">
        <f aca="false">IF($B4=FC$2,0,IF(COUNTIF(CORRIDA!$M:$M,$B4&amp;" d. "&amp;FC$2)+COUNTIF(CORRIDA!$M:$M,FC$2&amp;" d. "&amp;$B4)=0,0,COUNTIF(CORRIDA!$M:$M,$B4&amp;" d. "&amp;FC$2)+COUNTIF(CORRIDA!$M:$M,FC$2&amp;" d. "&amp;$B4)))</f>
        <v>0</v>
      </c>
      <c r="FD4" s="87" t="n">
        <f aca="false">IF($B4=FD$2,0,IF(COUNTIF(CORRIDA!$M:$M,$B4&amp;" d. "&amp;FD$2)+COUNTIF(CORRIDA!$M:$M,FD$2&amp;" d. "&amp;$B4)=0,0,COUNTIF(CORRIDA!$M:$M,$B4&amp;" d. "&amp;FD$2)+COUNTIF(CORRIDA!$M:$M,FD$2&amp;" d. "&amp;$B4)))</f>
        <v>0</v>
      </c>
      <c r="FE4" s="87" t="n">
        <f aca="false">IF($B4=FE$2,0,IF(COUNTIF(CORRIDA!$M:$M,$B4&amp;" d. "&amp;FE$2)+COUNTIF(CORRIDA!$M:$M,FE$2&amp;" d. "&amp;$B4)=0,0,COUNTIF(CORRIDA!$M:$M,$B4&amp;" d. "&amp;FE$2)+COUNTIF(CORRIDA!$M:$M,FE$2&amp;" d. "&amp;$B4)))</f>
        <v>0</v>
      </c>
      <c r="FF4" s="87" t="n">
        <f aca="false">IF($B4=FF$2,0,IF(COUNTIF(CORRIDA!$M:$M,$B4&amp;" d. "&amp;FF$2)+COUNTIF(CORRIDA!$M:$M,FF$2&amp;" d. "&amp;$B4)=0,0,COUNTIF(CORRIDA!$M:$M,$B4&amp;" d. "&amp;FF$2)+COUNTIF(CORRIDA!$M:$M,FF$2&amp;" d. "&amp;$B4)))</f>
        <v>0</v>
      </c>
      <c r="FG4" s="79" t="n">
        <f aca="false">SUM(DI4:EW4)</f>
        <v>0</v>
      </c>
      <c r="FH4" s="84"/>
      <c r="FI4" s="77" t="str">
        <f aca="false">BE4</f>
        <v>Bérgamo</v>
      </c>
      <c r="FJ4" s="85" t="n">
        <f aca="false">COUNTIF(BF4:DC4,"&gt;0")</f>
        <v>0</v>
      </c>
      <c r="FK4" s="85" t="e">
        <f aca="false">AVERAGE(BF4:DC4)</f>
        <v>#DIV/0!</v>
      </c>
      <c r="FL4" s="85" t="e">
        <f aca="false">_xlfn.STDEV.P(BF4:DC4)</f>
        <v>#DIV/0!</v>
      </c>
      <c r="FM4" s="64" t="e">
        <f aca="false">SUMPRODUCT(BF4:DC4,CLASSIF!T4:T53)</f>
        <v>#VALUE!</v>
      </c>
    </row>
    <row r="5" customFormat="false" ht="12.75" hidden="false" customHeight="false" outlineLevel="0" collapsed="false">
      <c r="B5" s="77" t="str">
        <f aca="false">INTRO!B5</f>
        <v>Bernardo</v>
      </c>
      <c r="C5" s="78" t="str">
        <f aca="false">IF($B5=C$2,"-",IF(COUNTIF(CORRIDA!$M:$M,$B5&amp;" d. "&amp;C$2)=0,"",COUNTIF(CORRIDA!$M:$M,$B5&amp;" d. "&amp;C$2)))</f>
        <v/>
      </c>
      <c r="D5" s="78" t="str">
        <f aca="false">IF($B5=D$2,"-",IF(COUNTIF(CORRIDA!$M:$M,$B5&amp;" d. "&amp;D$2)=0,"",COUNTIF(CORRIDA!$M:$M,$B5&amp;" d. "&amp;D$2)))</f>
        <v/>
      </c>
      <c r="E5" s="78" t="str">
        <f aca="false">IF($B5=E$2,"-",IF(COUNTIF(CORRIDA!$M:$M,$B5&amp;" d. "&amp;E$2)=0,"",COUNTIF(CORRIDA!$M:$M,$B5&amp;" d. "&amp;E$2)))</f>
        <v>-</v>
      </c>
      <c r="F5" s="78" t="str">
        <f aca="false">IF($B5=F$2,"-",IF(COUNTIF(CORRIDA!$M:$M,$B5&amp;" d. "&amp;F$2)=0,"",COUNTIF(CORRIDA!$M:$M,$B5&amp;" d. "&amp;F$2)))</f>
        <v/>
      </c>
      <c r="G5" s="78" t="str">
        <f aca="false">IF($B5=G$2,"-",IF(COUNTIF(CORRIDA!$M:$M,$B5&amp;" d. "&amp;G$2)=0,"",COUNTIF(CORRIDA!$M:$M,$B5&amp;" d. "&amp;G$2)))</f>
        <v/>
      </c>
      <c r="H5" s="78" t="str">
        <f aca="false">IF($B5=H$2,"-",IF(COUNTIF(CORRIDA!$M:$M,$B5&amp;" d. "&amp;H$2)=0,"",COUNTIF(CORRIDA!$M:$M,$B5&amp;" d. "&amp;H$2)))</f>
        <v/>
      </c>
      <c r="I5" s="78" t="str">
        <f aca="false">IF($B5=I$2,"-",IF(COUNTIF(CORRIDA!$M:$M,$B5&amp;" d. "&amp;I$2)=0,"",COUNTIF(CORRIDA!$M:$M,$B5&amp;" d. "&amp;I$2)))</f>
        <v/>
      </c>
      <c r="J5" s="78" t="str">
        <f aca="false">IF($B5=J$2,"-",IF(COUNTIF(CORRIDA!$M:$M,$B5&amp;" d. "&amp;J$2)=0,"",COUNTIF(CORRIDA!$M:$M,$B5&amp;" d. "&amp;J$2)))</f>
        <v/>
      </c>
      <c r="K5" s="78" t="str">
        <f aca="false">IF($B5=K$2,"-",IF(COUNTIF(CORRIDA!$M:$M,$B5&amp;" d. "&amp;K$2)=0,"",COUNTIF(CORRIDA!$M:$M,$B5&amp;" d. "&amp;K$2)))</f>
        <v/>
      </c>
      <c r="L5" s="78" t="str">
        <f aca="false">IF($B5=L$2,"-",IF(COUNTIF(CORRIDA!$M:$M,$B5&amp;" d. "&amp;L$2)=0,"",COUNTIF(CORRIDA!$M:$M,$B5&amp;" d. "&amp;L$2)))</f>
        <v/>
      </c>
      <c r="M5" s="78" t="str">
        <f aca="false">IF($B5=M$2,"-",IF(COUNTIF(CORRIDA!$M:$M,$B5&amp;" d. "&amp;M$2)=0,"",COUNTIF(CORRIDA!$M:$M,$B5&amp;" d. "&amp;M$2)))</f>
        <v/>
      </c>
      <c r="N5" s="78" t="str">
        <f aca="false">IF($B5=N$2,"-",IF(COUNTIF(CORRIDA!$M:$M,$B5&amp;" d. "&amp;N$2)=0,"",COUNTIF(CORRIDA!$M:$M,$B5&amp;" d. "&amp;N$2)))</f>
        <v/>
      </c>
      <c r="O5" s="78" t="str">
        <f aca="false">IF($B5=O$2,"-",IF(COUNTIF(CORRIDA!$M:$M,$B5&amp;" d. "&amp;O$2)=0,"",COUNTIF(CORRIDA!$M:$M,$B5&amp;" d. "&amp;O$2)))</f>
        <v/>
      </c>
      <c r="P5" s="78" t="str">
        <f aca="false">IF($B5=P$2,"-",IF(COUNTIF(CORRIDA!$M:$M,$B5&amp;" d. "&amp;P$2)=0,"",COUNTIF(CORRIDA!$M:$M,$B5&amp;" d. "&amp;P$2)))</f>
        <v/>
      </c>
      <c r="Q5" s="78" t="str">
        <f aca="false">IF($B5=Q$2,"-",IF(COUNTIF(CORRIDA!$M:$M,$B5&amp;" d. "&amp;Q$2)=0,"",COUNTIF(CORRIDA!$M:$M,$B5&amp;" d. "&amp;Q$2)))</f>
        <v/>
      </c>
      <c r="R5" s="78" t="str">
        <f aca="false">IF($B5=R$2,"-",IF(COUNTIF(CORRIDA!$M:$M,$B5&amp;" d. "&amp;R$2)=0,"",COUNTIF(CORRIDA!$M:$M,$B5&amp;" d. "&amp;R$2)))</f>
        <v/>
      </c>
      <c r="S5" s="78" t="str">
        <f aca="false">IF($B5=S$2,"-",IF(COUNTIF(CORRIDA!$M:$M,$B5&amp;" d. "&amp;S$2)=0,"",COUNTIF(CORRIDA!$M:$M,$B5&amp;" d. "&amp;S$2)))</f>
        <v/>
      </c>
      <c r="T5" s="78" t="str">
        <f aca="false">IF($B5=T$2,"-",IF(COUNTIF(CORRIDA!$M:$M,$B5&amp;" d. "&amp;T$2)=0,"",COUNTIF(CORRIDA!$M:$M,$B5&amp;" d. "&amp;T$2)))</f>
        <v/>
      </c>
      <c r="U5" s="78" t="str">
        <f aca="false">IF($B5=U$2,"-",IF(COUNTIF(CORRIDA!$M:$M,$B5&amp;" d. "&amp;U$2)=0,"",COUNTIF(CORRIDA!$M:$M,$B5&amp;" d. "&amp;U$2)))</f>
        <v/>
      </c>
      <c r="V5" s="78" t="str">
        <f aca="false">IF($B5=V$2,"-",IF(COUNTIF(CORRIDA!$M:$M,$B5&amp;" d. "&amp;V$2)=0,"",COUNTIF(CORRIDA!$M:$M,$B5&amp;" d. "&amp;V$2)))</f>
        <v/>
      </c>
      <c r="W5" s="78" t="str">
        <f aca="false">IF($B5=W$2,"-",IF(COUNTIF(CORRIDA!$M:$M,$B5&amp;" d. "&amp;W$2)=0,"",COUNTIF(CORRIDA!$M:$M,$B5&amp;" d. "&amp;W$2)))</f>
        <v/>
      </c>
      <c r="X5" s="78" t="str">
        <f aca="false">IF($B5=X$2,"-",IF(COUNTIF(CORRIDA!$M:$M,$B5&amp;" d. "&amp;X$2)=0,"",COUNTIF(CORRIDA!$M:$M,$B5&amp;" d. "&amp;X$2)))</f>
        <v/>
      </c>
      <c r="Y5" s="78" t="str">
        <f aca="false">IF($B5=Y$2,"-",IF(COUNTIF(CORRIDA!$M:$M,$B5&amp;" d. "&amp;Y$2)=0,"",COUNTIF(CORRIDA!$M:$M,$B5&amp;" d. "&amp;Y$2)))</f>
        <v/>
      </c>
      <c r="Z5" s="78" t="str">
        <f aca="false">IF($B5=Z$2,"-",IF(COUNTIF(CORRIDA!$M:$M,$B5&amp;" d. "&amp;Z$2)=0,"",COUNTIF(CORRIDA!$M:$M,$B5&amp;" d. "&amp;Z$2)))</f>
        <v/>
      </c>
      <c r="AA5" s="78" t="str">
        <f aca="false">IF($B5=AA$2,"-",IF(COUNTIF(CORRIDA!$M:$M,$B5&amp;" d. "&amp;AA$2)=0,"",COUNTIF(CORRIDA!$M:$M,$B5&amp;" d. "&amp;AA$2)))</f>
        <v/>
      </c>
      <c r="AB5" s="78" t="str">
        <f aca="false">IF($B5=AB$2,"-",IF(COUNTIF(CORRIDA!$M:$M,$B5&amp;" d. "&amp;AB$2)=0,"",COUNTIF(CORRIDA!$M:$M,$B5&amp;" d. "&amp;AB$2)))</f>
        <v/>
      </c>
      <c r="AC5" s="78" t="str">
        <f aca="false">IF($B5=AC$2,"-",IF(COUNTIF(CORRIDA!$M:$M,$B5&amp;" d. "&amp;AC$2)=0,"",COUNTIF(CORRIDA!$M:$M,$B5&amp;" d. "&amp;AC$2)))</f>
        <v/>
      </c>
      <c r="AD5" s="78" t="str">
        <f aca="false">IF($B5=AD$2,"-",IF(COUNTIF(CORRIDA!$M:$M,$B5&amp;" d. "&amp;AD$2)=0,"",COUNTIF(CORRIDA!$M:$M,$B5&amp;" d. "&amp;AD$2)))</f>
        <v/>
      </c>
      <c r="AE5" s="78" t="str">
        <f aca="false">IF($B5=AE$2,"-",IF(COUNTIF(CORRIDA!$M:$M,$B5&amp;" d. "&amp;AE$2)=0,"",COUNTIF(CORRIDA!$M:$M,$B5&amp;" d. "&amp;AE$2)))</f>
        <v/>
      </c>
      <c r="AF5" s="78" t="str">
        <f aca="false">IF($B5=AF$2,"-",IF(COUNTIF(CORRIDA!$M:$M,$B5&amp;" d. "&amp;AF$2)=0,"",COUNTIF(CORRIDA!$M:$M,$B5&amp;" d. "&amp;AF$2)))</f>
        <v/>
      </c>
      <c r="AG5" s="78" t="str">
        <f aca="false">IF($B5=AG$2,"-",IF(COUNTIF(CORRIDA!$M:$M,$B5&amp;" d. "&amp;AG$2)=0,"",COUNTIF(CORRIDA!$M:$M,$B5&amp;" d. "&amp;AG$2)))</f>
        <v/>
      </c>
      <c r="AH5" s="78" t="str">
        <f aca="false">IF($B5=AH$2,"-",IF(COUNTIF(CORRIDA!$M:$M,$B5&amp;" d. "&amp;AH$2)=0,"",COUNTIF(CORRIDA!$M:$M,$B5&amp;" d. "&amp;AH$2)))</f>
        <v/>
      </c>
      <c r="AI5" s="78" t="str">
        <f aca="false">IF($B5=AI$2,"-",IF(COUNTIF(CORRIDA!$M:$M,$B5&amp;" d. "&amp;AI$2)=0,"",COUNTIF(CORRIDA!$M:$M,$B5&amp;" d. "&amp;AI$2)))</f>
        <v/>
      </c>
      <c r="AJ5" s="78" t="str">
        <f aca="false">IF($B5=AJ$2,"-",IF(COUNTIF(CORRIDA!$M:$M,$B5&amp;" d. "&amp;AJ$2)=0,"",COUNTIF(CORRIDA!$M:$M,$B5&amp;" d. "&amp;AJ$2)))</f>
        <v/>
      </c>
      <c r="AK5" s="78" t="str">
        <f aca="false">IF($B5=AK$2,"-",IF(COUNTIF(CORRIDA!$M:$M,$B5&amp;" d. "&amp;AK$2)=0,"",COUNTIF(CORRIDA!$M:$M,$B5&amp;" d. "&amp;AK$2)))</f>
        <v/>
      </c>
      <c r="AL5" s="78" t="str">
        <f aca="false">IF($B5=AL$2,"-",IF(COUNTIF(CORRIDA!$M:$M,$B5&amp;" d. "&amp;AL$2)=0,"",COUNTIF(CORRIDA!$M:$M,$B5&amp;" d. "&amp;AL$2)))</f>
        <v/>
      </c>
      <c r="AM5" s="78" t="str">
        <f aca="false">IF($B5=AM$2,"-",IF(COUNTIF(CORRIDA!$M:$M,$B5&amp;" d. "&amp;AM$2)=0,"",COUNTIF(CORRIDA!$M:$M,$B5&amp;" d. "&amp;AM$2)))</f>
        <v/>
      </c>
      <c r="AN5" s="78" t="str">
        <f aca="false">IF($B5=AN$2,"-",IF(COUNTIF(CORRIDA!$M:$M,$B5&amp;" d. "&amp;AN$2)=0,"",COUNTIF(CORRIDA!$M:$M,$B5&amp;" d. "&amp;AN$2)))</f>
        <v/>
      </c>
      <c r="AO5" s="78" t="str">
        <f aca="false">IF($B5=AO$2,"-",IF(COUNTIF(CORRIDA!$M:$M,$B5&amp;" d. "&amp;AO$2)=0,"",COUNTIF(CORRIDA!$M:$M,$B5&amp;" d. "&amp;AO$2)))</f>
        <v/>
      </c>
      <c r="AP5" s="78" t="str">
        <f aca="false">IF($B5=AP$2,"-",IF(COUNTIF(CORRIDA!$M:$M,$B5&amp;" d. "&amp;AP$2)=0,"",COUNTIF(CORRIDA!$M:$M,$B5&amp;" d. "&amp;AP$2)))</f>
        <v/>
      </c>
      <c r="AQ5" s="78" t="str">
        <f aca="false">IF($B5=AQ$2,"-",IF(COUNTIF(CORRIDA!$M:$M,$B5&amp;" d. "&amp;AQ$2)=0,"",COUNTIF(CORRIDA!$M:$M,$B5&amp;" d. "&amp;AQ$2)))</f>
        <v/>
      </c>
      <c r="AR5" s="78" t="str">
        <f aca="false">IF($B5=AR$2,"-",IF(COUNTIF(CORRIDA!$M:$M,$B5&amp;" d. "&amp;AR$2)=0,"",COUNTIF(CORRIDA!$M:$M,$B5&amp;" d. "&amp;AR$2)))</f>
        <v/>
      </c>
      <c r="AS5" s="78" t="str">
        <f aca="false">IF($B5=AS$2,"-",IF(COUNTIF(CORRIDA!$M:$M,$B5&amp;" d. "&amp;AS$2)=0,"",COUNTIF(CORRIDA!$M:$M,$B5&amp;" d. "&amp;AS$2)))</f>
        <v/>
      </c>
      <c r="AT5" s="78" t="str">
        <f aca="false">IF($B5=AT$2,"-",IF(COUNTIF(CORRIDA!$M:$M,$B5&amp;" d. "&amp;AT$2)=0,"",COUNTIF(CORRIDA!$M:$M,$B5&amp;" d. "&amp;AT$2)))</f>
        <v/>
      </c>
      <c r="AU5" s="78" t="str">
        <f aca="false">IF($B5=AU$2,"-",IF(COUNTIF(CORRIDA!$M:$M,$B5&amp;" d. "&amp;AU$2)=0,"",COUNTIF(CORRIDA!$M:$M,$B5&amp;" d. "&amp;AU$2)))</f>
        <v/>
      </c>
      <c r="AV5" s="78" t="str">
        <f aca="false">IF($B5=AV$2,"-",IF(COUNTIF(CORRIDA!$M:$M,$B5&amp;" d. "&amp;AV$2)=0,"",COUNTIF(CORRIDA!$M:$M,$B5&amp;" d. "&amp;AV$2)))</f>
        <v/>
      </c>
      <c r="AW5" s="78" t="str">
        <f aca="false">IF($B5=AW$2,"-",IF(COUNTIF(CORRIDA!$M:$M,$B5&amp;" d. "&amp;AW$2)=0,"",COUNTIF(CORRIDA!$M:$M,$B5&amp;" d. "&amp;AW$2)))</f>
        <v/>
      </c>
      <c r="AX5" s="78" t="str">
        <f aca="false">IF($B5=AX$2,"-",IF(COUNTIF(CORRIDA!$M:$M,$B5&amp;" d. "&amp;AX$2)=0,"",COUNTIF(CORRIDA!$M:$M,$B5&amp;" d. "&amp;AX$2)))</f>
        <v/>
      </c>
      <c r="AY5" s="78" t="str">
        <f aca="false">IF($B5=AY$2,"-",IF(COUNTIF(CORRIDA!$M:$M,$B5&amp;" d. "&amp;AY$2)=0,"",COUNTIF(CORRIDA!$M:$M,$B5&amp;" d. "&amp;AY$2)))</f>
        <v/>
      </c>
      <c r="AZ5" s="78" t="str">
        <f aca="false">IF($B5=AZ$2,"-",IF(COUNTIF(CORRIDA!$M:$M,$B5&amp;" d. "&amp;AZ$2)=0,"",COUNTIF(CORRIDA!$M:$M,$B5&amp;" d. "&amp;AZ$2)))</f>
        <v/>
      </c>
      <c r="BA5" s="79" t="n">
        <f aca="false">SUM(C5:AZ5)</f>
        <v>0</v>
      </c>
      <c r="BE5" s="77" t="str">
        <f aca="false">B5</f>
        <v>Bernardo</v>
      </c>
      <c r="BF5" s="80" t="str">
        <f aca="false">IF($B5=BF$2,"-",IF(COUNTIF(CORRIDA!$M:$M,$B5&amp;" d. "&amp;BF$2)+COUNTIF(CORRIDA!$M:$M,BF$2&amp;" d. "&amp;$B5)=0,"",COUNTIF(CORRIDA!$M:$M,$B5&amp;" d. "&amp;BF$2)+COUNTIF(CORRIDA!$M:$M,BF$2&amp;" d. "&amp;$B5)))</f>
        <v/>
      </c>
      <c r="BG5" s="80" t="str">
        <f aca="false">IF($B5=BG$2,"-",IF(COUNTIF(CORRIDA!$M:$M,$B5&amp;" d. "&amp;BG$2)+COUNTIF(CORRIDA!$M:$M,BG$2&amp;" d. "&amp;$B5)=0,"",COUNTIF(CORRIDA!$M:$M,$B5&amp;" d. "&amp;BG$2)+COUNTIF(CORRIDA!$M:$M,BG$2&amp;" d. "&amp;$B5)))</f>
        <v/>
      </c>
      <c r="BH5" s="80" t="str">
        <f aca="false">IF($B5=BH$2,"-",IF(COUNTIF(CORRIDA!$M:$M,$B5&amp;" d. "&amp;BH$2)+COUNTIF(CORRIDA!$M:$M,BH$2&amp;" d. "&amp;$B5)=0,"",COUNTIF(CORRIDA!$M:$M,$B5&amp;" d. "&amp;BH$2)+COUNTIF(CORRIDA!$M:$M,BH$2&amp;" d. "&amp;$B5)))</f>
        <v>-</v>
      </c>
      <c r="BI5" s="80" t="str">
        <f aca="false">IF($B5=BI$2,"-",IF(COUNTIF(CORRIDA!$M:$M,$B5&amp;" d. "&amp;BI$2)+COUNTIF(CORRIDA!$M:$M,BI$2&amp;" d. "&amp;$B5)=0,"",COUNTIF(CORRIDA!$M:$M,$B5&amp;" d. "&amp;BI$2)+COUNTIF(CORRIDA!$M:$M,BI$2&amp;" d. "&amp;$B5)))</f>
        <v/>
      </c>
      <c r="BJ5" s="80" t="str">
        <f aca="false">IF($B5=BJ$2,"-",IF(COUNTIF(CORRIDA!$M:$M,$B5&amp;" d. "&amp;BJ$2)+COUNTIF(CORRIDA!$M:$M,BJ$2&amp;" d. "&amp;$B5)=0,"",COUNTIF(CORRIDA!$M:$M,$B5&amp;" d. "&amp;BJ$2)+COUNTIF(CORRIDA!$M:$M,BJ$2&amp;" d. "&amp;$B5)))</f>
        <v/>
      </c>
      <c r="BK5" s="80" t="str">
        <f aca="false">IF($B5=BK$2,"-",IF(COUNTIF(CORRIDA!$M:$M,$B5&amp;" d. "&amp;BK$2)+COUNTIF(CORRIDA!$M:$M,BK$2&amp;" d. "&amp;$B5)=0,"",COUNTIF(CORRIDA!$M:$M,$B5&amp;" d. "&amp;BK$2)+COUNTIF(CORRIDA!$M:$M,BK$2&amp;" d. "&amp;$B5)))</f>
        <v/>
      </c>
      <c r="BL5" s="80" t="str">
        <f aca="false">IF($B5=BL$2,"-",IF(COUNTIF(CORRIDA!$M:$M,$B5&amp;" d. "&amp;BL$2)+COUNTIF(CORRIDA!$M:$M,BL$2&amp;" d. "&amp;$B5)=0,"",COUNTIF(CORRIDA!$M:$M,$B5&amp;" d. "&amp;BL$2)+COUNTIF(CORRIDA!$M:$M,BL$2&amp;" d. "&amp;$B5)))</f>
        <v/>
      </c>
      <c r="BM5" s="80" t="str">
        <f aca="false">IF($B5=BM$2,"-",IF(COUNTIF(CORRIDA!$M:$M,$B5&amp;" d. "&amp;BM$2)+COUNTIF(CORRIDA!$M:$M,BM$2&amp;" d. "&amp;$B5)=0,"",COUNTIF(CORRIDA!$M:$M,$B5&amp;" d. "&amp;BM$2)+COUNTIF(CORRIDA!$M:$M,BM$2&amp;" d. "&amp;$B5)))</f>
        <v/>
      </c>
      <c r="BN5" s="80" t="str">
        <f aca="false">IF($B5=BN$2,"-",IF(COUNTIF(CORRIDA!$M:$M,$B5&amp;" d. "&amp;BN$2)+COUNTIF(CORRIDA!$M:$M,BN$2&amp;" d. "&amp;$B5)=0,"",COUNTIF(CORRIDA!$M:$M,$B5&amp;" d. "&amp;BN$2)+COUNTIF(CORRIDA!$M:$M,BN$2&amp;" d. "&amp;$B5)))</f>
        <v/>
      </c>
      <c r="BO5" s="80" t="str">
        <f aca="false">IF($B5=BO$2,"-",IF(COUNTIF(CORRIDA!$M:$M,$B5&amp;" d. "&amp;BO$2)+COUNTIF(CORRIDA!$M:$M,BO$2&amp;" d. "&amp;$B5)=0,"",COUNTIF(CORRIDA!$M:$M,$B5&amp;" d. "&amp;BO$2)+COUNTIF(CORRIDA!$M:$M,BO$2&amp;" d. "&amp;$B5)))</f>
        <v/>
      </c>
      <c r="BP5" s="80" t="str">
        <f aca="false">IF($B5=BP$2,"-",IF(COUNTIF(CORRIDA!$M:$M,$B5&amp;" d. "&amp;BP$2)+COUNTIF(CORRIDA!$M:$M,BP$2&amp;" d. "&amp;$B5)=0,"",COUNTIF(CORRIDA!$M:$M,$B5&amp;" d. "&amp;BP$2)+COUNTIF(CORRIDA!$M:$M,BP$2&amp;" d. "&amp;$B5)))</f>
        <v/>
      </c>
      <c r="BQ5" s="80" t="str">
        <f aca="false">IF($B5=BQ$2,"-",IF(COUNTIF(CORRIDA!$M:$M,$B5&amp;" d. "&amp;BQ$2)+COUNTIF(CORRIDA!$M:$M,BQ$2&amp;" d. "&amp;$B5)=0,"",COUNTIF(CORRIDA!$M:$M,$B5&amp;" d. "&amp;BQ$2)+COUNTIF(CORRIDA!$M:$M,BQ$2&amp;" d. "&amp;$B5)))</f>
        <v/>
      </c>
      <c r="BR5" s="80" t="str">
        <f aca="false">IF($B5=BR$2,"-",IF(COUNTIF(CORRIDA!$M:$M,$B5&amp;" d. "&amp;BR$2)+COUNTIF(CORRIDA!$M:$M,BR$2&amp;" d. "&amp;$B5)=0,"",COUNTIF(CORRIDA!$M:$M,$B5&amp;" d. "&amp;BR$2)+COUNTIF(CORRIDA!$M:$M,BR$2&amp;" d. "&amp;$B5)))</f>
        <v/>
      </c>
      <c r="BS5" s="80" t="str">
        <f aca="false">IF($B5=BS$2,"-",IF(COUNTIF(CORRIDA!$M:$M,$B5&amp;" d. "&amp;BS$2)+COUNTIF(CORRIDA!$M:$M,BS$2&amp;" d. "&amp;$B5)=0,"",COUNTIF(CORRIDA!$M:$M,$B5&amp;" d. "&amp;BS$2)+COUNTIF(CORRIDA!$M:$M,BS$2&amp;" d. "&amp;$B5)))</f>
        <v/>
      </c>
      <c r="BT5" s="80" t="str">
        <f aca="false">IF($B5=BT$2,"-",IF(COUNTIF(CORRIDA!$M:$M,$B5&amp;" d. "&amp;BT$2)+COUNTIF(CORRIDA!$M:$M,BT$2&amp;" d. "&amp;$B5)=0,"",COUNTIF(CORRIDA!$M:$M,$B5&amp;" d. "&amp;BT$2)+COUNTIF(CORRIDA!$M:$M,BT$2&amp;" d. "&amp;$B5)))</f>
        <v/>
      </c>
      <c r="BU5" s="80" t="str">
        <f aca="false">IF($B5=BU$2,"-",IF(COUNTIF(CORRIDA!$M:$M,$B5&amp;" d. "&amp;BU$2)+COUNTIF(CORRIDA!$M:$M,BU$2&amp;" d. "&amp;$B5)=0,"",COUNTIF(CORRIDA!$M:$M,$B5&amp;" d. "&amp;BU$2)+COUNTIF(CORRIDA!$M:$M,BU$2&amp;" d. "&amp;$B5)))</f>
        <v/>
      </c>
      <c r="BV5" s="80" t="str">
        <f aca="false">IF($B5=BV$2,"-",IF(COUNTIF(CORRIDA!$M:$M,$B5&amp;" d. "&amp;BV$2)+COUNTIF(CORRIDA!$M:$M,BV$2&amp;" d. "&amp;$B5)=0,"",COUNTIF(CORRIDA!$M:$M,$B5&amp;" d. "&amp;BV$2)+COUNTIF(CORRIDA!$M:$M,BV$2&amp;" d. "&amp;$B5)))</f>
        <v/>
      </c>
      <c r="BW5" s="80" t="str">
        <f aca="false">IF($B5=BW$2,"-",IF(COUNTIF(CORRIDA!$M:$M,$B5&amp;" d. "&amp;BW$2)+COUNTIF(CORRIDA!$M:$M,BW$2&amp;" d. "&amp;$B5)=0,"",COUNTIF(CORRIDA!$M:$M,$B5&amp;" d. "&amp;BW$2)+COUNTIF(CORRIDA!$M:$M,BW$2&amp;" d. "&amp;$B5)))</f>
        <v/>
      </c>
      <c r="BX5" s="80" t="str">
        <f aca="false">IF($B5=BX$2,"-",IF(COUNTIF(CORRIDA!$M:$M,$B5&amp;" d. "&amp;BX$2)+COUNTIF(CORRIDA!$M:$M,BX$2&amp;" d. "&amp;$B5)=0,"",COUNTIF(CORRIDA!$M:$M,$B5&amp;" d. "&amp;BX$2)+COUNTIF(CORRIDA!$M:$M,BX$2&amp;" d. "&amp;$B5)))</f>
        <v/>
      </c>
      <c r="BY5" s="80" t="str">
        <f aca="false">IF($B5=BY$2,"-",IF(COUNTIF(CORRIDA!$M:$M,$B5&amp;" d. "&amp;BY$2)+COUNTIF(CORRIDA!$M:$M,BY$2&amp;" d. "&amp;$B5)=0,"",COUNTIF(CORRIDA!$M:$M,$B5&amp;" d. "&amp;BY$2)+COUNTIF(CORRIDA!$M:$M,BY$2&amp;" d. "&amp;$B5)))</f>
        <v/>
      </c>
      <c r="BZ5" s="80" t="str">
        <f aca="false">IF($B5=BZ$2,"-",IF(COUNTIF(CORRIDA!$M:$M,$B5&amp;" d. "&amp;BZ$2)+COUNTIF(CORRIDA!$M:$M,BZ$2&amp;" d. "&amp;$B5)=0,"",COUNTIF(CORRIDA!$M:$M,$B5&amp;" d. "&amp;BZ$2)+COUNTIF(CORRIDA!$M:$M,BZ$2&amp;" d. "&amp;$B5)))</f>
        <v/>
      </c>
      <c r="CA5" s="80" t="str">
        <f aca="false">IF($B5=CA$2,"-",IF(COUNTIF(CORRIDA!$M:$M,$B5&amp;" d. "&amp;CA$2)+COUNTIF(CORRIDA!$M:$M,CA$2&amp;" d. "&amp;$B5)=0,"",COUNTIF(CORRIDA!$M:$M,$B5&amp;" d. "&amp;CA$2)+COUNTIF(CORRIDA!$M:$M,CA$2&amp;" d. "&amp;$B5)))</f>
        <v/>
      </c>
      <c r="CB5" s="80" t="str">
        <f aca="false">IF($B5=CB$2,"-",IF(COUNTIF(CORRIDA!$M:$M,$B5&amp;" d. "&amp;CB$2)+COUNTIF(CORRIDA!$M:$M,CB$2&amp;" d. "&amp;$B5)=0,"",COUNTIF(CORRIDA!$M:$M,$B5&amp;" d. "&amp;CB$2)+COUNTIF(CORRIDA!$M:$M,CB$2&amp;" d. "&amp;$B5)))</f>
        <v/>
      </c>
      <c r="CC5" s="80" t="str">
        <f aca="false">IF($B5=CC$2,"-",IF(COUNTIF(CORRIDA!$M:$M,$B5&amp;" d. "&amp;CC$2)+COUNTIF(CORRIDA!$M:$M,CC$2&amp;" d. "&amp;$B5)=0,"",COUNTIF(CORRIDA!$M:$M,$B5&amp;" d. "&amp;CC$2)+COUNTIF(CORRIDA!$M:$M,CC$2&amp;" d. "&amp;$B5)))</f>
        <v/>
      </c>
      <c r="CD5" s="80" t="str">
        <f aca="false">IF($B5=CD$2,"-",IF(COUNTIF(CORRIDA!$M:$M,$B5&amp;" d. "&amp;CD$2)+COUNTIF(CORRIDA!$M:$M,CD$2&amp;" d. "&amp;$B5)=0,"",COUNTIF(CORRIDA!$M:$M,$B5&amp;" d. "&amp;CD$2)+COUNTIF(CORRIDA!$M:$M,CD$2&amp;" d. "&amp;$B5)))</f>
        <v/>
      </c>
      <c r="CE5" s="80" t="str">
        <f aca="false">IF($B5=CE$2,"-",IF(COUNTIF(CORRIDA!$M:$M,$B5&amp;" d. "&amp;CE$2)+COUNTIF(CORRIDA!$M:$M,CE$2&amp;" d. "&amp;$B5)=0,"",COUNTIF(CORRIDA!$M:$M,$B5&amp;" d. "&amp;CE$2)+COUNTIF(CORRIDA!$M:$M,CE$2&amp;" d. "&amp;$B5)))</f>
        <v/>
      </c>
      <c r="CF5" s="80" t="str">
        <f aca="false">IF($B5=CF$2,"-",IF(COUNTIF(CORRIDA!$M:$M,$B5&amp;" d. "&amp;CF$2)+COUNTIF(CORRIDA!$M:$M,CF$2&amp;" d. "&amp;$B5)=0,"",COUNTIF(CORRIDA!$M:$M,$B5&amp;" d. "&amp;CF$2)+COUNTIF(CORRIDA!$M:$M,CF$2&amp;" d. "&amp;$B5)))</f>
        <v/>
      </c>
      <c r="CG5" s="80" t="str">
        <f aca="false">IF($B5=CG$2,"-",IF(COUNTIF(CORRIDA!$M:$M,$B5&amp;" d. "&amp;CG$2)+COUNTIF(CORRIDA!$M:$M,CG$2&amp;" d. "&amp;$B5)=0,"",COUNTIF(CORRIDA!$M:$M,$B5&amp;" d. "&amp;CG$2)+COUNTIF(CORRIDA!$M:$M,CG$2&amp;" d. "&amp;$B5)))</f>
        <v/>
      </c>
      <c r="CH5" s="80" t="str">
        <f aca="false">IF($B5=CH$2,"-",IF(COUNTIF(CORRIDA!$M:$M,$B5&amp;" d. "&amp;CH$2)+COUNTIF(CORRIDA!$M:$M,CH$2&amp;" d. "&amp;$B5)=0,"",COUNTIF(CORRIDA!$M:$M,$B5&amp;" d. "&amp;CH$2)+COUNTIF(CORRIDA!$M:$M,CH$2&amp;" d. "&amp;$B5)))</f>
        <v/>
      </c>
      <c r="CI5" s="80" t="str">
        <f aca="false">IF($B5=CI$2,"-",IF(COUNTIF(CORRIDA!$M:$M,$B5&amp;" d. "&amp;CI$2)+COUNTIF(CORRIDA!$M:$M,CI$2&amp;" d. "&amp;$B5)=0,"",COUNTIF(CORRIDA!$M:$M,$B5&amp;" d. "&amp;CI$2)+COUNTIF(CORRIDA!$M:$M,CI$2&amp;" d. "&amp;$B5)))</f>
        <v/>
      </c>
      <c r="CJ5" s="80" t="str">
        <f aca="false">IF($B5=CJ$2,"-",IF(COUNTIF(CORRIDA!$M:$M,$B5&amp;" d. "&amp;CJ$2)+COUNTIF(CORRIDA!$M:$M,CJ$2&amp;" d. "&amp;$B5)=0,"",COUNTIF(CORRIDA!$M:$M,$B5&amp;" d. "&amp;CJ$2)+COUNTIF(CORRIDA!$M:$M,CJ$2&amp;" d. "&amp;$B5)))</f>
        <v/>
      </c>
      <c r="CK5" s="80" t="str">
        <f aca="false">IF($B5=CK$2,"-",IF(COUNTIF(CORRIDA!$M:$M,$B5&amp;" d. "&amp;CK$2)+COUNTIF(CORRIDA!$M:$M,CK$2&amp;" d. "&amp;$B5)=0,"",COUNTIF(CORRIDA!$M:$M,$B5&amp;" d. "&amp;CK$2)+COUNTIF(CORRIDA!$M:$M,CK$2&amp;" d. "&amp;$B5)))</f>
        <v/>
      </c>
      <c r="CL5" s="80" t="str">
        <f aca="false">IF($B5=CL$2,"-",IF(COUNTIF(CORRIDA!$M:$M,$B5&amp;" d. "&amp;CL$2)+COUNTIF(CORRIDA!$M:$M,CL$2&amp;" d. "&amp;$B5)=0,"",COUNTIF(CORRIDA!$M:$M,$B5&amp;" d. "&amp;CL$2)+COUNTIF(CORRIDA!$M:$M,CL$2&amp;" d. "&amp;$B5)))</f>
        <v/>
      </c>
      <c r="CM5" s="80" t="str">
        <f aca="false">IF($B5=CM$2,"-",IF(COUNTIF(CORRIDA!$M:$M,$B5&amp;" d. "&amp;CM$2)+COUNTIF(CORRIDA!$M:$M,CM$2&amp;" d. "&amp;$B5)=0,"",COUNTIF(CORRIDA!$M:$M,$B5&amp;" d. "&amp;CM$2)+COUNTIF(CORRIDA!$M:$M,CM$2&amp;" d. "&amp;$B5)))</f>
        <v/>
      </c>
      <c r="CN5" s="80" t="str">
        <f aca="false">IF($B5=CN$2,"-",IF(COUNTIF(CORRIDA!$M:$M,$B5&amp;" d. "&amp;CN$2)+COUNTIF(CORRIDA!$M:$M,CN$2&amp;" d. "&amp;$B5)=0,"",COUNTIF(CORRIDA!$M:$M,$B5&amp;" d. "&amp;CN$2)+COUNTIF(CORRIDA!$M:$M,CN$2&amp;" d. "&amp;$B5)))</f>
        <v/>
      </c>
      <c r="CO5" s="80" t="str">
        <f aca="false">IF($B5=CO$2,"-",IF(COUNTIF(CORRIDA!$M:$M,$B5&amp;" d. "&amp;CO$2)+COUNTIF(CORRIDA!$M:$M,CO$2&amp;" d. "&amp;$B5)=0,"",COUNTIF(CORRIDA!$M:$M,$B5&amp;" d. "&amp;CO$2)+COUNTIF(CORRIDA!$M:$M,CO$2&amp;" d. "&amp;$B5)))</f>
        <v/>
      </c>
      <c r="CP5" s="80" t="str">
        <f aca="false">IF($B5=CP$2,"-",IF(COUNTIF(CORRIDA!$M:$M,$B5&amp;" d. "&amp;CP$2)+COUNTIF(CORRIDA!$M:$M,CP$2&amp;" d. "&amp;$B5)=0,"",COUNTIF(CORRIDA!$M:$M,$B5&amp;" d. "&amp;CP$2)+COUNTIF(CORRIDA!$M:$M,CP$2&amp;" d. "&amp;$B5)))</f>
        <v/>
      </c>
      <c r="CQ5" s="80" t="str">
        <f aca="false">IF($B5=CQ$2,"-",IF(COUNTIF(CORRIDA!$M:$M,$B5&amp;" d. "&amp;CQ$2)+COUNTIF(CORRIDA!$M:$M,CQ$2&amp;" d. "&amp;$B5)=0,"",COUNTIF(CORRIDA!$M:$M,$B5&amp;" d. "&amp;CQ$2)+COUNTIF(CORRIDA!$M:$M,CQ$2&amp;" d. "&amp;$B5)))</f>
        <v/>
      </c>
      <c r="CR5" s="80" t="str">
        <f aca="false">IF($B5=CR$2,"-",IF(COUNTIF(CORRIDA!$M:$M,$B5&amp;" d. "&amp;CR$2)+COUNTIF(CORRIDA!$M:$M,CR$2&amp;" d. "&amp;$B5)=0,"",COUNTIF(CORRIDA!$M:$M,$B5&amp;" d. "&amp;CR$2)+COUNTIF(CORRIDA!$M:$M,CR$2&amp;" d. "&amp;$B5)))</f>
        <v/>
      </c>
      <c r="CS5" s="80" t="str">
        <f aca="false">IF($B5=CS$2,"-",IF(COUNTIF(CORRIDA!$M:$M,$B5&amp;" d. "&amp;CS$2)+COUNTIF(CORRIDA!$M:$M,CS$2&amp;" d. "&amp;$B5)=0,"",COUNTIF(CORRIDA!$M:$M,$B5&amp;" d. "&amp;CS$2)+COUNTIF(CORRIDA!$M:$M,CS$2&amp;" d. "&amp;$B5)))</f>
        <v/>
      </c>
      <c r="CT5" s="80" t="str">
        <f aca="false">IF($B5=CT$2,"-",IF(COUNTIF(CORRIDA!$M:$M,$B5&amp;" d. "&amp;CT$2)+COUNTIF(CORRIDA!$M:$M,CT$2&amp;" d. "&amp;$B5)=0,"",COUNTIF(CORRIDA!$M:$M,$B5&amp;" d. "&amp;CT$2)+COUNTIF(CORRIDA!$M:$M,CT$2&amp;" d. "&amp;$B5)))</f>
        <v/>
      </c>
      <c r="CU5" s="80" t="str">
        <f aca="false">IF($B5=CU$2,"-",IF(COUNTIF(CORRIDA!$M:$M,$B5&amp;" d. "&amp;CU$2)+COUNTIF(CORRIDA!$M:$M,CU$2&amp;" d. "&amp;$B5)=0,"",COUNTIF(CORRIDA!$M:$M,$B5&amp;" d. "&amp;CU$2)+COUNTIF(CORRIDA!$M:$M,CU$2&amp;" d. "&amp;$B5)))</f>
        <v/>
      </c>
      <c r="CV5" s="80" t="str">
        <f aca="false">IF($B5=CV$2,"-",IF(COUNTIF(CORRIDA!$M:$M,$B5&amp;" d. "&amp;CV$2)+COUNTIF(CORRIDA!$M:$M,CV$2&amp;" d. "&amp;$B5)=0,"",COUNTIF(CORRIDA!$M:$M,$B5&amp;" d. "&amp;CV$2)+COUNTIF(CORRIDA!$M:$M,CV$2&amp;" d. "&amp;$B5)))</f>
        <v/>
      </c>
      <c r="CW5" s="80" t="str">
        <f aca="false">IF($B5=CW$2,"-",IF(COUNTIF(CORRIDA!$M:$M,$B5&amp;" d. "&amp;CW$2)+COUNTIF(CORRIDA!$M:$M,CW$2&amp;" d. "&amp;$B5)=0,"",COUNTIF(CORRIDA!$M:$M,$B5&amp;" d. "&amp;CW$2)+COUNTIF(CORRIDA!$M:$M,CW$2&amp;" d. "&amp;$B5)))</f>
        <v/>
      </c>
      <c r="CX5" s="80" t="str">
        <f aca="false">IF($B5=CX$2,"-",IF(COUNTIF(CORRIDA!$M:$M,$B5&amp;" d. "&amp;CX$2)+COUNTIF(CORRIDA!$M:$M,CX$2&amp;" d. "&amp;$B5)=0,"",COUNTIF(CORRIDA!$M:$M,$B5&amp;" d. "&amp;CX$2)+COUNTIF(CORRIDA!$M:$M,CX$2&amp;" d. "&amp;$B5)))</f>
        <v/>
      </c>
      <c r="CY5" s="80" t="str">
        <f aca="false">IF($B5=CY$2,"-",IF(COUNTIF(CORRIDA!$M:$M,$B5&amp;" d. "&amp;CY$2)+COUNTIF(CORRIDA!$M:$M,CY$2&amp;" d. "&amp;$B5)=0,"",COUNTIF(CORRIDA!$M:$M,$B5&amp;" d. "&amp;CY$2)+COUNTIF(CORRIDA!$M:$M,CY$2&amp;" d. "&amp;$B5)))</f>
        <v/>
      </c>
      <c r="CZ5" s="80" t="str">
        <f aca="false">IF($B5=CZ$2,"-",IF(COUNTIF(CORRIDA!$M:$M,$B5&amp;" d. "&amp;CZ$2)+COUNTIF(CORRIDA!$M:$M,CZ$2&amp;" d. "&amp;$B5)=0,"",COUNTIF(CORRIDA!$M:$M,$B5&amp;" d. "&amp;CZ$2)+COUNTIF(CORRIDA!$M:$M,CZ$2&amp;" d. "&amp;$B5)))</f>
        <v/>
      </c>
      <c r="DA5" s="80" t="str">
        <f aca="false">IF($B5=DA$2,"-",IF(COUNTIF(CORRIDA!$M:$M,$B5&amp;" d. "&amp;DA$2)+COUNTIF(CORRIDA!$M:$M,DA$2&amp;" d. "&amp;$B5)=0,"",COUNTIF(CORRIDA!$M:$M,$B5&amp;" d. "&amp;DA$2)+COUNTIF(CORRIDA!$M:$M,DA$2&amp;" d. "&amp;$B5)))</f>
        <v/>
      </c>
      <c r="DB5" s="80" t="str">
        <f aca="false">IF($B5=DB$2,"-",IF(COUNTIF(CORRIDA!$M:$M,$B5&amp;" d. "&amp;DB$2)+COUNTIF(CORRIDA!$M:$M,DB$2&amp;" d. "&amp;$B5)=0,"",COUNTIF(CORRIDA!$M:$M,$B5&amp;" d. "&amp;DB$2)+COUNTIF(CORRIDA!$M:$M,DB$2&amp;" d. "&amp;$B5)))</f>
        <v/>
      </c>
      <c r="DC5" s="80" t="str">
        <f aca="false">IF($B5=DC$2,"-",IF(COUNTIF(CORRIDA!$M:$M,$B5&amp;" d. "&amp;DC$2)+COUNTIF(CORRIDA!$M:$M,DC$2&amp;" d. "&amp;$B5)=0,"",COUNTIF(CORRIDA!$M:$M,$B5&amp;" d. "&amp;DC$2)+COUNTIF(CORRIDA!$M:$M,DC$2&amp;" d. "&amp;$B5)))</f>
        <v/>
      </c>
      <c r="DD5" s="79" t="n">
        <f aca="false">SUM(BF5:DC5)</f>
        <v>0</v>
      </c>
      <c r="DE5" s="81" t="n">
        <f aca="false">COUNTIF(BF5:DC5,"&gt;0")</f>
        <v>0</v>
      </c>
      <c r="DF5" s="82" t="n">
        <f aca="false">IF(COUNTIF(BF5:DC5,"&gt;0")&lt;10,0,QUOTIENT(COUNTIF(BF5:DC5,"&gt;0"),5)*50)</f>
        <v>0</v>
      </c>
      <c r="DG5" s="83"/>
      <c r="DH5" s="77" t="str">
        <f aca="false">BE5</f>
        <v>Bernardo</v>
      </c>
      <c r="DI5" s="80" t="n">
        <f aca="false">IF($B5=DI$2,0,IF(COUNTIF(CORRIDA!$M:$M,$B5&amp;" d. "&amp;DI$2)+COUNTIF(CORRIDA!$M:$M,DI$2&amp;" d. "&amp;$B5)=0,0,COUNTIF(CORRIDA!$M:$M,$B5&amp;" d. "&amp;DI$2)+COUNTIF(CORRIDA!$M:$M,DI$2&amp;" d. "&amp;$B5)))</f>
        <v>0</v>
      </c>
      <c r="DJ5" s="80" t="n">
        <f aca="false">IF($B5=DJ$2,0,IF(COUNTIF(CORRIDA!$M:$M,$B5&amp;" d. "&amp;DJ$2)+COUNTIF(CORRIDA!$M:$M,DJ$2&amp;" d. "&amp;$B5)=0,0,COUNTIF(CORRIDA!$M:$M,$B5&amp;" d. "&amp;DJ$2)+COUNTIF(CORRIDA!$M:$M,DJ$2&amp;" d. "&amp;$B5)))</f>
        <v>0</v>
      </c>
      <c r="DK5" s="80" t="n">
        <f aca="false">IF($B5=DK$2,0,IF(COUNTIF(CORRIDA!$M:$M,$B5&amp;" d. "&amp;DK$2)+COUNTIF(CORRIDA!$M:$M,DK$2&amp;" d. "&amp;$B5)=0,0,COUNTIF(CORRIDA!$M:$M,$B5&amp;" d. "&amp;DK$2)+COUNTIF(CORRIDA!$M:$M,DK$2&amp;" d. "&amp;$B5)))</f>
        <v>0</v>
      </c>
      <c r="DL5" s="80" t="n">
        <f aca="false">IF($B5=DL$2,0,IF(COUNTIF(CORRIDA!$M:$M,$B5&amp;" d. "&amp;DL$2)+COUNTIF(CORRIDA!$M:$M,DL$2&amp;" d. "&amp;$B5)=0,0,COUNTIF(CORRIDA!$M:$M,$B5&amp;" d. "&amp;DL$2)+COUNTIF(CORRIDA!$M:$M,DL$2&amp;" d. "&amp;$B5)))</f>
        <v>0</v>
      </c>
      <c r="DM5" s="80" t="n">
        <f aca="false">IF($B5=DM$2,0,IF(COUNTIF(CORRIDA!$M:$M,$B5&amp;" d. "&amp;DM$2)+COUNTIF(CORRIDA!$M:$M,DM$2&amp;" d. "&amp;$B5)=0,0,COUNTIF(CORRIDA!$M:$M,$B5&amp;" d. "&amp;DM$2)+COUNTIF(CORRIDA!$M:$M,DM$2&amp;" d. "&amp;$B5)))</f>
        <v>0</v>
      </c>
      <c r="DN5" s="80" t="n">
        <f aca="false">IF($B5=DN$2,0,IF(COUNTIF(CORRIDA!$M:$M,$B5&amp;" d. "&amp;DN$2)+COUNTIF(CORRIDA!$M:$M,DN$2&amp;" d. "&amp;$B5)=0,0,COUNTIF(CORRIDA!$M:$M,$B5&amp;" d. "&amp;DN$2)+COUNTIF(CORRIDA!$M:$M,DN$2&amp;" d. "&amp;$B5)))</f>
        <v>0</v>
      </c>
      <c r="DO5" s="80" t="n">
        <f aca="false">IF($B5=DO$2,0,IF(COUNTIF(CORRIDA!$M:$M,$B5&amp;" d. "&amp;DO$2)+COUNTIF(CORRIDA!$M:$M,DO$2&amp;" d. "&amp;$B5)=0,0,COUNTIF(CORRIDA!$M:$M,$B5&amp;" d. "&amp;DO$2)+COUNTIF(CORRIDA!$M:$M,DO$2&amp;" d. "&amp;$B5)))</f>
        <v>0</v>
      </c>
      <c r="DP5" s="80" t="n">
        <f aca="false">IF($B5=DP$2,0,IF(COUNTIF(CORRIDA!$M:$M,$B5&amp;" d. "&amp;DP$2)+COUNTIF(CORRIDA!$M:$M,DP$2&amp;" d. "&amp;$B5)=0,0,COUNTIF(CORRIDA!$M:$M,$B5&amp;" d. "&amp;DP$2)+COUNTIF(CORRIDA!$M:$M,DP$2&amp;" d. "&amp;$B5)))</f>
        <v>0</v>
      </c>
      <c r="DQ5" s="80" t="n">
        <f aca="false">IF($B5=DQ$2,0,IF(COUNTIF(CORRIDA!$M:$M,$B5&amp;" d. "&amp;DQ$2)+COUNTIF(CORRIDA!$M:$M,DQ$2&amp;" d. "&amp;$B5)=0,0,COUNTIF(CORRIDA!$M:$M,$B5&amp;" d. "&amp;DQ$2)+COUNTIF(CORRIDA!$M:$M,DQ$2&amp;" d. "&amp;$B5)))</f>
        <v>0</v>
      </c>
      <c r="DR5" s="80" t="n">
        <f aca="false">IF($B5=DR$2,0,IF(COUNTIF(CORRIDA!$M:$M,$B5&amp;" d. "&amp;DR$2)+COUNTIF(CORRIDA!$M:$M,DR$2&amp;" d. "&amp;$B5)=0,0,COUNTIF(CORRIDA!$M:$M,$B5&amp;" d. "&amp;DR$2)+COUNTIF(CORRIDA!$M:$M,DR$2&amp;" d. "&amp;$B5)))</f>
        <v>0</v>
      </c>
      <c r="DS5" s="80" t="n">
        <f aca="false">IF($B5=DS$2,0,IF(COUNTIF(CORRIDA!$M:$M,$B5&amp;" d. "&amp;DS$2)+COUNTIF(CORRIDA!$M:$M,DS$2&amp;" d. "&amp;$B5)=0,0,COUNTIF(CORRIDA!$M:$M,$B5&amp;" d. "&amp;DS$2)+COUNTIF(CORRIDA!$M:$M,DS$2&amp;" d. "&amp;$B5)))</f>
        <v>0</v>
      </c>
      <c r="DT5" s="80" t="n">
        <f aca="false">IF($B5=DT$2,0,IF(COUNTIF(CORRIDA!$M:$M,$B5&amp;" d. "&amp;DT$2)+COUNTIF(CORRIDA!$M:$M,DT$2&amp;" d. "&amp;$B5)=0,0,COUNTIF(CORRIDA!$M:$M,$B5&amp;" d. "&amp;DT$2)+COUNTIF(CORRIDA!$M:$M,DT$2&amp;" d. "&amp;$B5)))</f>
        <v>0</v>
      </c>
      <c r="DU5" s="80" t="n">
        <f aca="false">IF($B5=DU$2,0,IF(COUNTIF(CORRIDA!$M:$M,$B5&amp;" d. "&amp;DU$2)+COUNTIF(CORRIDA!$M:$M,DU$2&amp;" d. "&amp;$B5)=0,0,COUNTIF(CORRIDA!$M:$M,$B5&amp;" d. "&amp;DU$2)+COUNTIF(CORRIDA!$M:$M,DU$2&amp;" d. "&amp;$B5)))</f>
        <v>0</v>
      </c>
      <c r="DV5" s="80" t="n">
        <f aca="false">IF($B5=DV$2,0,IF(COUNTIF(CORRIDA!$M:$M,$B5&amp;" d. "&amp;DV$2)+COUNTIF(CORRIDA!$M:$M,DV$2&amp;" d. "&amp;$B5)=0,0,COUNTIF(CORRIDA!$M:$M,$B5&amp;" d. "&amp;DV$2)+COUNTIF(CORRIDA!$M:$M,DV$2&amp;" d. "&amp;$B5)))</f>
        <v>0</v>
      </c>
      <c r="DW5" s="80" t="n">
        <f aca="false">IF($B5=DW$2,0,IF(COUNTIF(CORRIDA!$M:$M,$B5&amp;" d. "&amp;DW$2)+COUNTIF(CORRIDA!$M:$M,DW$2&amp;" d. "&amp;$B5)=0,0,COUNTIF(CORRIDA!$M:$M,$B5&amp;" d. "&amp;DW$2)+COUNTIF(CORRIDA!$M:$M,DW$2&amp;" d. "&amp;$B5)))</f>
        <v>0</v>
      </c>
      <c r="DX5" s="80" t="n">
        <f aca="false">IF($B5=DX$2,0,IF(COUNTIF(CORRIDA!$M:$M,$B5&amp;" d. "&amp;DX$2)+COUNTIF(CORRIDA!$M:$M,DX$2&amp;" d. "&amp;$B5)=0,0,COUNTIF(CORRIDA!$M:$M,$B5&amp;" d. "&amp;DX$2)+COUNTIF(CORRIDA!$M:$M,DX$2&amp;" d. "&amp;$B5)))</f>
        <v>0</v>
      </c>
      <c r="DY5" s="80" t="n">
        <f aca="false">IF($B5=DY$2,0,IF(COUNTIF(CORRIDA!$M:$M,$B5&amp;" d. "&amp;DY$2)+COUNTIF(CORRIDA!$M:$M,DY$2&amp;" d. "&amp;$B5)=0,0,COUNTIF(CORRIDA!$M:$M,$B5&amp;" d. "&amp;DY$2)+COUNTIF(CORRIDA!$M:$M,DY$2&amp;" d. "&amp;$B5)))</f>
        <v>0</v>
      </c>
      <c r="DZ5" s="80" t="n">
        <f aca="false">IF($B5=DZ$2,0,IF(COUNTIF(CORRIDA!$M:$M,$B5&amp;" d. "&amp;DZ$2)+COUNTIF(CORRIDA!$M:$M,DZ$2&amp;" d. "&amp;$B5)=0,0,COUNTIF(CORRIDA!$M:$M,$B5&amp;" d. "&amp;DZ$2)+COUNTIF(CORRIDA!$M:$M,DZ$2&amp;" d. "&amp;$B5)))</f>
        <v>0</v>
      </c>
      <c r="EA5" s="80" t="n">
        <f aca="false">IF($B5=EA$2,0,IF(COUNTIF(CORRIDA!$M:$M,$B5&amp;" d. "&amp;EA$2)+COUNTIF(CORRIDA!$M:$M,EA$2&amp;" d. "&amp;$B5)=0,0,COUNTIF(CORRIDA!$M:$M,$B5&amp;" d. "&amp;EA$2)+COUNTIF(CORRIDA!$M:$M,EA$2&amp;" d. "&amp;$B5)))</f>
        <v>0</v>
      </c>
      <c r="EB5" s="80" t="n">
        <f aca="false">IF($B5=EB$2,0,IF(COUNTIF(CORRIDA!$M:$M,$B5&amp;" d. "&amp;EB$2)+COUNTIF(CORRIDA!$M:$M,EB$2&amp;" d. "&amp;$B5)=0,0,COUNTIF(CORRIDA!$M:$M,$B5&amp;" d. "&amp;EB$2)+COUNTIF(CORRIDA!$M:$M,EB$2&amp;" d. "&amp;$B5)))</f>
        <v>0</v>
      </c>
      <c r="EC5" s="80" t="n">
        <f aca="false">IF($B5=EC$2,0,IF(COUNTIF(CORRIDA!$M:$M,$B5&amp;" d. "&amp;EC$2)+COUNTIF(CORRIDA!$M:$M,EC$2&amp;" d. "&amp;$B5)=0,0,COUNTIF(CORRIDA!$M:$M,$B5&amp;" d. "&amp;EC$2)+COUNTIF(CORRIDA!$M:$M,EC$2&amp;" d. "&amp;$B5)))</f>
        <v>0</v>
      </c>
      <c r="ED5" s="80" t="n">
        <f aca="false">IF($B5=ED$2,0,IF(COUNTIF(CORRIDA!$M:$M,$B5&amp;" d. "&amp;ED$2)+COUNTIF(CORRIDA!$M:$M,ED$2&amp;" d. "&amp;$B5)=0,0,COUNTIF(CORRIDA!$M:$M,$B5&amp;" d. "&amp;ED$2)+COUNTIF(CORRIDA!$M:$M,ED$2&amp;" d. "&amp;$B5)))</f>
        <v>0</v>
      </c>
      <c r="EE5" s="80" t="n">
        <f aca="false">IF($B5=EE$2,0,IF(COUNTIF(CORRIDA!$M:$M,$B5&amp;" d. "&amp;EE$2)+COUNTIF(CORRIDA!$M:$M,EE$2&amp;" d. "&amp;$B5)=0,0,COUNTIF(CORRIDA!$M:$M,$B5&amp;" d. "&amp;EE$2)+COUNTIF(CORRIDA!$M:$M,EE$2&amp;" d. "&amp;$B5)))</f>
        <v>0</v>
      </c>
      <c r="EF5" s="80" t="n">
        <f aca="false">IF($B5=EF$2,0,IF(COUNTIF(CORRIDA!$M:$M,$B5&amp;" d. "&amp;EF$2)+COUNTIF(CORRIDA!$M:$M,EF$2&amp;" d. "&amp;$B5)=0,0,COUNTIF(CORRIDA!$M:$M,$B5&amp;" d. "&amp;EF$2)+COUNTIF(CORRIDA!$M:$M,EF$2&amp;" d. "&amp;$B5)))</f>
        <v>0</v>
      </c>
      <c r="EG5" s="80" t="n">
        <f aca="false">IF($B5=EG$2,0,IF(COUNTIF(CORRIDA!$M:$M,$B5&amp;" d. "&amp;EG$2)+COUNTIF(CORRIDA!$M:$M,EG$2&amp;" d. "&amp;$B5)=0,0,COUNTIF(CORRIDA!$M:$M,$B5&amp;" d. "&amp;EG$2)+COUNTIF(CORRIDA!$M:$M,EG$2&amp;" d. "&amp;$B5)))</f>
        <v>0</v>
      </c>
      <c r="EH5" s="80" t="n">
        <f aca="false">IF($B5=EH$2,0,IF(COUNTIF(CORRIDA!$M:$M,$B5&amp;" d. "&amp;EH$2)+COUNTIF(CORRIDA!$M:$M,EH$2&amp;" d. "&amp;$B5)=0,0,COUNTIF(CORRIDA!$M:$M,$B5&amp;" d. "&amp;EH$2)+COUNTIF(CORRIDA!$M:$M,EH$2&amp;" d. "&amp;$B5)))</f>
        <v>0</v>
      </c>
      <c r="EI5" s="80" t="n">
        <f aca="false">IF($B5=EI$2,0,IF(COUNTIF(CORRIDA!$M:$M,$B5&amp;" d. "&amp;EI$2)+COUNTIF(CORRIDA!$M:$M,EI$2&amp;" d. "&amp;$B5)=0,0,COUNTIF(CORRIDA!$M:$M,$B5&amp;" d. "&amp;EI$2)+COUNTIF(CORRIDA!$M:$M,EI$2&amp;" d. "&amp;$B5)))</f>
        <v>0</v>
      </c>
      <c r="EJ5" s="80" t="n">
        <f aca="false">IF($B5=EJ$2,0,IF(COUNTIF(CORRIDA!$M:$M,$B5&amp;" d. "&amp;EJ$2)+COUNTIF(CORRIDA!$M:$M,EJ$2&amp;" d. "&amp;$B5)=0,0,COUNTIF(CORRIDA!$M:$M,$B5&amp;" d. "&amp;EJ$2)+COUNTIF(CORRIDA!$M:$M,EJ$2&amp;" d. "&amp;$B5)))</f>
        <v>0</v>
      </c>
      <c r="EK5" s="80" t="n">
        <f aca="false">IF($B5=EK$2,0,IF(COUNTIF(CORRIDA!$M:$M,$B5&amp;" d. "&amp;EK$2)+COUNTIF(CORRIDA!$M:$M,EK$2&amp;" d. "&amp;$B5)=0,0,COUNTIF(CORRIDA!$M:$M,$B5&amp;" d. "&amp;EK$2)+COUNTIF(CORRIDA!$M:$M,EK$2&amp;" d. "&amp;$B5)))</f>
        <v>0</v>
      </c>
      <c r="EL5" s="80" t="n">
        <f aca="false">IF($B5=EL$2,0,IF(COUNTIF(CORRIDA!$M:$M,$B5&amp;" d. "&amp;EL$2)+COUNTIF(CORRIDA!$M:$M,EL$2&amp;" d. "&amp;$B5)=0,0,COUNTIF(CORRIDA!$M:$M,$B5&amp;" d. "&amp;EL$2)+COUNTIF(CORRIDA!$M:$M,EL$2&amp;" d. "&amp;$B5)))</f>
        <v>0</v>
      </c>
      <c r="EM5" s="80" t="n">
        <f aca="false">IF($B5=EM$2,0,IF(COUNTIF(CORRIDA!$M:$M,$B5&amp;" d. "&amp;EM$2)+COUNTIF(CORRIDA!$M:$M,EM$2&amp;" d. "&amp;$B5)=0,0,COUNTIF(CORRIDA!$M:$M,$B5&amp;" d. "&amp;EM$2)+COUNTIF(CORRIDA!$M:$M,EM$2&amp;" d. "&amp;$B5)))</f>
        <v>0</v>
      </c>
      <c r="EN5" s="80" t="n">
        <f aca="false">IF($B5=EN$2,0,IF(COUNTIF(CORRIDA!$M:$M,$B5&amp;" d. "&amp;EN$2)+COUNTIF(CORRIDA!$M:$M,EN$2&amp;" d. "&amp;$B5)=0,0,COUNTIF(CORRIDA!$M:$M,$B5&amp;" d. "&amp;EN$2)+COUNTIF(CORRIDA!$M:$M,EN$2&amp;" d. "&amp;$B5)))</f>
        <v>0</v>
      </c>
      <c r="EO5" s="80" t="n">
        <f aca="false">IF($B5=EO$2,0,IF(COUNTIF(CORRIDA!$M:$M,$B5&amp;" d. "&amp;EO$2)+COUNTIF(CORRIDA!$M:$M,EO$2&amp;" d. "&amp;$B5)=0,0,COUNTIF(CORRIDA!$M:$M,$B5&amp;" d. "&amp;EO$2)+COUNTIF(CORRIDA!$M:$M,EO$2&amp;" d. "&amp;$B5)))</f>
        <v>0</v>
      </c>
      <c r="EP5" s="80" t="n">
        <f aca="false">IF($B5=EP$2,0,IF(COUNTIF(CORRIDA!$M:$M,$B5&amp;" d. "&amp;EP$2)+COUNTIF(CORRIDA!$M:$M,EP$2&amp;" d. "&amp;$B5)=0,0,COUNTIF(CORRIDA!$M:$M,$B5&amp;" d. "&amp;EP$2)+COUNTIF(CORRIDA!$M:$M,EP$2&amp;" d. "&amp;$B5)))</f>
        <v>0</v>
      </c>
      <c r="EQ5" s="80" t="n">
        <f aca="false">IF($B5=EQ$2,0,IF(COUNTIF(CORRIDA!$M:$M,$B5&amp;" d. "&amp;EQ$2)+COUNTIF(CORRIDA!$M:$M,EQ$2&amp;" d. "&amp;$B5)=0,0,COUNTIF(CORRIDA!$M:$M,$B5&amp;" d. "&amp;EQ$2)+COUNTIF(CORRIDA!$M:$M,EQ$2&amp;" d. "&amp;$B5)))</f>
        <v>0</v>
      </c>
      <c r="ER5" s="80" t="n">
        <f aca="false">IF($B5=ER$2,0,IF(COUNTIF(CORRIDA!$M:$M,$B5&amp;" d. "&amp;ER$2)+COUNTIF(CORRIDA!$M:$M,ER$2&amp;" d. "&amp;$B5)=0,0,COUNTIF(CORRIDA!$M:$M,$B5&amp;" d. "&amp;ER$2)+COUNTIF(CORRIDA!$M:$M,ER$2&amp;" d. "&amp;$B5)))</f>
        <v>0</v>
      </c>
      <c r="ES5" s="80" t="n">
        <f aca="false">IF($B5=ES$2,0,IF(COUNTIF(CORRIDA!$M:$M,$B5&amp;" d. "&amp;ES$2)+COUNTIF(CORRIDA!$M:$M,ES$2&amp;" d. "&amp;$B5)=0,0,COUNTIF(CORRIDA!$M:$M,$B5&amp;" d. "&amp;ES$2)+COUNTIF(CORRIDA!$M:$M,ES$2&amp;" d. "&amp;$B5)))</f>
        <v>0</v>
      </c>
      <c r="ET5" s="80" t="n">
        <f aca="false">IF($B5=ET$2,0,IF(COUNTIF(CORRIDA!$M:$M,$B5&amp;" d. "&amp;ET$2)+COUNTIF(CORRIDA!$M:$M,ET$2&amp;" d. "&amp;$B5)=0,0,COUNTIF(CORRIDA!$M:$M,$B5&amp;" d. "&amp;ET$2)+COUNTIF(CORRIDA!$M:$M,ET$2&amp;" d. "&amp;$B5)))</f>
        <v>0</v>
      </c>
      <c r="EU5" s="80" t="n">
        <f aca="false">IF($B5=EU$2,0,IF(COUNTIF(CORRIDA!$M:$M,$B5&amp;" d. "&amp;EU$2)+COUNTIF(CORRIDA!$M:$M,EU$2&amp;" d. "&amp;$B5)=0,0,COUNTIF(CORRIDA!$M:$M,$B5&amp;" d. "&amp;EU$2)+COUNTIF(CORRIDA!$M:$M,EU$2&amp;" d. "&amp;$B5)))</f>
        <v>0</v>
      </c>
      <c r="EV5" s="80" t="n">
        <f aca="false">IF($B5=EV$2,0,IF(COUNTIF(CORRIDA!$M:$M,$B5&amp;" d. "&amp;EV$2)+COUNTIF(CORRIDA!$M:$M,EV$2&amp;" d. "&amp;$B5)=0,0,COUNTIF(CORRIDA!$M:$M,$B5&amp;" d. "&amp;EV$2)+COUNTIF(CORRIDA!$M:$M,EV$2&amp;" d. "&amp;$B5)))</f>
        <v>0</v>
      </c>
      <c r="EW5" s="80" t="n">
        <f aca="false">IF($B5=EW$2,0,IF(COUNTIF(CORRIDA!$M:$M,$B5&amp;" d. "&amp;EW$2)+COUNTIF(CORRIDA!$M:$M,EW$2&amp;" d. "&amp;$B5)=0,0,COUNTIF(CORRIDA!$M:$M,$B5&amp;" d. "&amp;EW$2)+COUNTIF(CORRIDA!$M:$M,EW$2&amp;" d. "&amp;$B5)))</f>
        <v>0</v>
      </c>
      <c r="EX5" s="80" t="n">
        <f aca="false">IF($B5=EX$2,0,IF(COUNTIF(CORRIDA!$M:$M,$B5&amp;" d. "&amp;EX$2)+COUNTIF(CORRIDA!$M:$M,EX$2&amp;" d. "&amp;$B5)=0,0,COUNTIF(CORRIDA!$M:$M,$B5&amp;" d. "&amp;EX$2)+COUNTIF(CORRIDA!$M:$M,EX$2&amp;" d. "&amp;$B5)))</f>
        <v>0</v>
      </c>
      <c r="EY5" s="80" t="n">
        <f aca="false">IF($B5=EY$2,0,IF(COUNTIF(CORRIDA!$M:$M,$B5&amp;" d. "&amp;EY$2)+COUNTIF(CORRIDA!$M:$M,EY$2&amp;" d. "&amp;$B5)=0,0,COUNTIF(CORRIDA!$M:$M,$B5&amp;" d. "&amp;EY$2)+COUNTIF(CORRIDA!$M:$M,EY$2&amp;" d. "&amp;$B5)))</f>
        <v>0</v>
      </c>
      <c r="EZ5" s="80" t="n">
        <f aca="false">IF($B5=EZ$2,0,IF(COUNTIF(CORRIDA!$M:$M,$B5&amp;" d. "&amp;EZ$2)+COUNTIF(CORRIDA!$M:$M,EZ$2&amp;" d. "&amp;$B5)=0,0,COUNTIF(CORRIDA!$M:$M,$B5&amp;" d. "&amp;EZ$2)+COUNTIF(CORRIDA!$M:$M,EZ$2&amp;" d. "&amp;$B5)))</f>
        <v>0</v>
      </c>
      <c r="FA5" s="80" t="n">
        <f aca="false">IF($B5=FA$2,0,IF(COUNTIF(CORRIDA!$M:$M,$B5&amp;" d. "&amp;FA$2)+COUNTIF(CORRIDA!$M:$M,FA$2&amp;" d. "&amp;$B5)=0,0,COUNTIF(CORRIDA!$M:$M,$B5&amp;" d. "&amp;FA$2)+COUNTIF(CORRIDA!$M:$M,FA$2&amp;" d. "&amp;$B5)))</f>
        <v>0</v>
      </c>
      <c r="FB5" s="80" t="n">
        <f aca="false">IF($B5=FB$2,0,IF(COUNTIF(CORRIDA!$M:$M,$B5&amp;" d. "&amp;FB$2)+COUNTIF(CORRIDA!$M:$M,FB$2&amp;" d. "&amp;$B5)=0,0,COUNTIF(CORRIDA!$M:$M,$B5&amp;" d. "&amp;FB$2)+COUNTIF(CORRIDA!$M:$M,FB$2&amp;" d. "&amp;$B5)))</f>
        <v>0</v>
      </c>
      <c r="FC5" s="80" t="n">
        <f aca="false">IF($B5=FC$2,0,IF(COUNTIF(CORRIDA!$M:$M,$B5&amp;" d. "&amp;FC$2)+COUNTIF(CORRIDA!$M:$M,FC$2&amp;" d. "&amp;$B5)=0,0,COUNTIF(CORRIDA!$M:$M,$B5&amp;" d. "&amp;FC$2)+COUNTIF(CORRIDA!$M:$M,FC$2&amp;" d. "&amp;$B5)))</f>
        <v>0</v>
      </c>
      <c r="FD5" s="80" t="n">
        <f aca="false">IF($B5=FD$2,0,IF(COUNTIF(CORRIDA!$M:$M,$B5&amp;" d. "&amp;FD$2)+COUNTIF(CORRIDA!$M:$M,FD$2&amp;" d. "&amp;$B5)=0,0,COUNTIF(CORRIDA!$M:$M,$B5&amp;" d. "&amp;FD$2)+COUNTIF(CORRIDA!$M:$M,FD$2&amp;" d. "&amp;$B5)))</f>
        <v>0</v>
      </c>
      <c r="FE5" s="80" t="n">
        <f aca="false">IF($B5=FE$2,0,IF(COUNTIF(CORRIDA!$M:$M,$B5&amp;" d. "&amp;FE$2)+COUNTIF(CORRIDA!$M:$M,FE$2&amp;" d. "&amp;$B5)=0,0,COUNTIF(CORRIDA!$M:$M,$B5&amp;" d. "&amp;FE$2)+COUNTIF(CORRIDA!$M:$M,FE$2&amp;" d. "&amp;$B5)))</f>
        <v>0</v>
      </c>
      <c r="FF5" s="80" t="n">
        <f aca="false">IF($B5=FF$2,0,IF(COUNTIF(CORRIDA!$M:$M,$B5&amp;" d. "&amp;FF$2)+COUNTIF(CORRIDA!$M:$M,FF$2&amp;" d. "&amp;$B5)=0,0,COUNTIF(CORRIDA!$M:$M,$B5&amp;" d. "&amp;FF$2)+COUNTIF(CORRIDA!$M:$M,FF$2&amp;" d. "&amp;$B5)))</f>
        <v>0</v>
      </c>
      <c r="FG5" s="79" t="n">
        <f aca="false">SUM(DI5:EW5)</f>
        <v>0</v>
      </c>
      <c r="FH5" s="84"/>
      <c r="FI5" s="77" t="str">
        <f aca="false">BE5</f>
        <v>Bernardo</v>
      </c>
      <c r="FJ5" s="85" t="n">
        <f aca="false">COUNTIF(BF5:DC5,"&gt;0")</f>
        <v>0</v>
      </c>
      <c r="FK5" s="85" t="e">
        <f aca="false">AVERAGE(BF5:DC5)</f>
        <v>#DIV/0!</v>
      </c>
      <c r="FL5" s="85" t="e">
        <f aca="false">_xlfn.STDEV.P(BF5:DC5)</f>
        <v>#DIV/0!</v>
      </c>
      <c r="FM5" s="64" t="e">
        <f aca="false">SUMPRODUCT(DI5:DJ5,CLASSIF!T3:T4)</f>
        <v>#VALUE!</v>
      </c>
    </row>
    <row r="6" customFormat="false" ht="12.75" hidden="false" customHeight="false" outlineLevel="0" collapsed="false">
      <c r="B6" s="77" t="str">
        <f aca="false">INTRO!B6</f>
        <v>Bruno</v>
      </c>
      <c r="C6" s="86" t="str">
        <f aca="false">IF($B6=C$2,"-",IF(COUNTIF(CORRIDA!$M:$M,$B6&amp;" d. "&amp;C$2)=0,"",COUNTIF(CORRIDA!$M:$M,$B6&amp;" d. "&amp;C$2)))</f>
        <v/>
      </c>
      <c r="D6" s="86" t="str">
        <f aca="false">IF($B6=D$2,"-",IF(COUNTIF(CORRIDA!$M:$M,$B6&amp;" d. "&amp;D$2)=0,"",COUNTIF(CORRIDA!$M:$M,$B6&amp;" d. "&amp;D$2)))</f>
        <v/>
      </c>
      <c r="E6" s="86" t="str">
        <f aca="false">IF($B6=E$2,"-",IF(COUNTIF(CORRIDA!$M:$M,$B6&amp;" d. "&amp;E$2)=0,"",COUNTIF(CORRIDA!$M:$M,$B6&amp;" d. "&amp;E$2)))</f>
        <v/>
      </c>
      <c r="F6" s="86" t="str">
        <f aca="false">IF($B6=F$2,"-",IF(COUNTIF(CORRIDA!$M:$M,$B6&amp;" d. "&amp;F$2)=0,"",COUNTIF(CORRIDA!$M:$M,$B6&amp;" d. "&amp;F$2)))</f>
        <v>-</v>
      </c>
      <c r="G6" s="86" t="str">
        <f aca="false">IF($B6=G$2,"-",IF(COUNTIF(CORRIDA!$M:$M,$B6&amp;" d. "&amp;G$2)=0,"",COUNTIF(CORRIDA!$M:$M,$B6&amp;" d. "&amp;G$2)))</f>
        <v/>
      </c>
      <c r="H6" s="86" t="str">
        <f aca="false">IF($B6=H$2,"-",IF(COUNTIF(CORRIDA!$M:$M,$B6&amp;" d. "&amp;H$2)=0,"",COUNTIF(CORRIDA!$M:$M,$B6&amp;" d. "&amp;H$2)))</f>
        <v/>
      </c>
      <c r="I6" s="86" t="str">
        <f aca="false">IF($B6=I$2,"-",IF(COUNTIF(CORRIDA!$M:$M,$B6&amp;" d. "&amp;I$2)=0,"",COUNTIF(CORRIDA!$M:$M,$B6&amp;" d. "&amp;I$2)))</f>
        <v/>
      </c>
      <c r="J6" s="86" t="str">
        <f aca="false">IF($B6=J$2,"-",IF(COUNTIF(CORRIDA!$M:$M,$B6&amp;" d. "&amp;J$2)=0,"",COUNTIF(CORRIDA!$M:$M,$B6&amp;" d. "&amp;J$2)))</f>
        <v/>
      </c>
      <c r="K6" s="86" t="str">
        <f aca="false">IF($B6=K$2,"-",IF(COUNTIF(CORRIDA!$M:$M,$B6&amp;" d. "&amp;K$2)=0,"",COUNTIF(CORRIDA!$M:$M,$B6&amp;" d. "&amp;K$2)))</f>
        <v/>
      </c>
      <c r="L6" s="86" t="str">
        <f aca="false">IF($B6=L$2,"-",IF(COUNTIF(CORRIDA!$M:$M,$B6&amp;" d. "&amp;L$2)=0,"",COUNTIF(CORRIDA!$M:$M,$B6&amp;" d. "&amp;L$2)))</f>
        <v/>
      </c>
      <c r="M6" s="86" t="str">
        <f aca="false">IF($B6=M$2,"-",IF(COUNTIF(CORRIDA!$M:$M,$B6&amp;" d. "&amp;M$2)=0,"",COUNTIF(CORRIDA!$M:$M,$B6&amp;" d. "&amp;M$2)))</f>
        <v/>
      </c>
      <c r="N6" s="86" t="str">
        <f aca="false">IF($B6=N$2,"-",IF(COUNTIF(CORRIDA!$M:$M,$B6&amp;" d. "&amp;N$2)=0,"",COUNTIF(CORRIDA!$M:$M,$B6&amp;" d. "&amp;N$2)))</f>
        <v/>
      </c>
      <c r="O6" s="86" t="str">
        <f aca="false">IF($B6=O$2,"-",IF(COUNTIF(CORRIDA!$M:$M,$B6&amp;" d. "&amp;O$2)=0,"",COUNTIF(CORRIDA!$M:$M,$B6&amp;" d. "&amp;O$2)))</f>
        <v/>
      </c>
      <c r="P6" s="86" t="str">
        <f aca="false">IF($B6=P$2,"-",IF(COUNTIF(CORRIDA!$M:$M,$B6&amp;" d. "&amp;P$2)=0,"",COUNTIF(CORRIDA!$M:$M,$B6&amp;" d. "&amp;P$2)))</f>
        <v/>
      </c>
      <c r="Q6" s="86" t="str">
        <f aca="false">IF($B6=Q$2,"-",IF(COUNTIF(CORRIDA!$M:$M,$B6&amp;" d. "&amp;Q$2)=0,"",COUNTIF(CORRIDA!$M:$M,$B6&amp;" d. "&amp;Q$2)))</f>
        <v/>
      </c>
      <c r="R6" s="86" t="str">
        <f aca="false">IF($B6=R$2,"-",IF(COUNTIF(CORRIDA!$M:$M,$B6&amp;" d. "&amp;R$2)=0,"",COUNTIF(CORRIDA!$M:$M,$B6&amp;" d. "&amp;R$2)))</f>
        <v/>
      </c>
      <c r="S6" s="86" t="str">
        <f aca="false">IF($B6=S$2,"-",IF(COUNTIF(CORRIDA!$M:$M,$B6&amp;" d. "&amp;S$2)=0,"",COUNTIF(CORRIDA!$M:$M,$B6&amp;" d. "&amp;S$2)))</f>
        <v/>
      </c>
      <c r="T6" s="86" t="str">
        <f aca="false">IF($B6=T$2,"-",IF(COUNTIF(CORRIDA!$M:$M,$B6&amp;" d. "&amp;T$2)=0,"",COUNTIF(CORRIDA!$M:$M,$B6&amp;" d. "&amp;T$2)))</f>
        <v/>
      </c>
      <c r="U6" s="86" t="str">
        <f aca="false">IF($B6=U$2,"-",IF(COUNTIF(CORRIDA!$M:$M,$B6&amp;" d. "&amp;U$2)=0,"",COUNTIF(CORRIDA!$M:$M,$B6&amp;" d. "&amp;U$2)))</f>
        <v/>
      </c>
      <c r="V6" s="86" t="str">
        <f aca="false">IF($B6=V$2,"-",IF(COUNTIF(CORRIDA!$M:$M,$B6&amp;" d. "&amp;V$2)=0,"",COUNTIF(CORRIDA!$M:$M,$B6&amp;" d. "&amp;V$2)))</f>
        <v/>
      </c>
      <c r="W6" s="86" t="str">
        <f aca="false">IF($B6=W$2,"-",IF(COUNTIF(CORRIDA!$M:$M,$B6&amp;" d. "&amp;W$2)=0,"",COUNTIF(CORRIDA!$M:$M,$B6&amp;" d. "&amp;W$2)))</f>
        <v/>
      </c>
      <c r="X6" s="86" t="str">
        <f aca="false">IF($B6=X$2,"-",IF(COUNTIF(CORRIDA!$M:$M,$B6&amp;" d. "&amp;X$2)=0,"",COUNTIF(CORRIDA!$M:$M,$B6&amp;" d. "&amp;X$2)))</f>
        <v/>
      </c>
      <c r="Y6" s="86" t="str">
        <f aca="false">IF($B6=Y$2,"-",IF(COUNTIF(CORRIDA!$M:$M,$B6&amp;" d. "&amp;Y$2)=0,"",COUNTIF(CORRIDA!$M:$M,$B6&amp;" d. "&amp;Y$2)))</f>
        <v/>
      </c>
      <c r="Z6" s="86" t="str">
        <f aca="false">IF($B6=Z$2,"-",IF(COUNTIF(CORRIDA!$M:$M,$B6&amp;" d. "&amp;Z$2)=0,"",COUNTIF(CORRIDA!$M:$M,$B6&amp;" d. "&amp;Z$2)))</f>
        <v/>
      </c>
      <c r="AA6" s="86" t="str">
        <f aca="false">IF($B6=AA$2,"-",IF(COUNTIF(CORRIDA!$M:$M,$B6&amp;" d. "&amp;AA$2)=0,"",COUNTIF(CORRIDA!$M:$M,$B6&amp;" d. "&amp;AA$2)))</f>
        <v/>
      </c>
      <c r="AB6" s="86" t="str">
        <f aca="false">IF($B6=AB$2,"-",IF(COUNTIF(CORRIDA!$M:$M,$B6&amp;" d. "&amp;AB$2)=0,"",COUNTIF(CORRIDA!$M:$M,$B6&amp;" d. "&amp;AB$2)))</f>
        <v/>
      </c>
      <c r="AC6" s="86" t="str">
        <f aca="false">IF($B6=AC$2,"-",IF(COUNTIF(CORRIDA!$M:$M,$B6&amp;" d. "&amp;AC$2)=0,"",COUNTIF(CORRIDA!$M:$M,$B6&amp;" d. "&amp;AC$2)))</f>
        <v/>
      </c>
      <c r="AD6" s="86" t="str">
        <f aca="false">IF($B6=AD$2,"-",IF(COUNTIF(CORRIDA!$M:$M,$B6&amp;" d. "&amp;AD$2)=0,"",COUNTIF(CORRIDA!$M:$M,$B6&amp;" d. "&amp;AD$2)))</f>
        <v/>
      </c>
      <c r="AE6" s="86" t="str">
        <f aca="false">IF($B6=AE$2,"-",IF(COUNTIF(CORRIDA!$M:$M,$B6&amp;" d. "&amp;AE$2)=0,"",COUNTIF(CORRIDA!$M:$M,$B6&amp;" d. "&amp;AE$2)))</f>
        <v/>
      </c>
      <c r="AF6" s="86" t="str">
        <f aca="false">IF($B6=AF$2,"-",IF(COUNTIF(CORRIDA!$M:$M,$B6&amp;" d. "&amp;AF$2)=0,"",COUNTIF(CORRIDA!$M:$M,$B6&amp;" d. "&amp;AF$2)))</f>
        <v/>
      </c>
      <c r="AG6" s="86" t="str">
        <f aca="false">IF($B6=AG$2,"-",IF(COUNTIF(CORRIDA!$M:$M,$B6&amp;" d. "&amp;AG$2)=0,"",COUNTIF(CORRIDA!$M:$M,$B6&amp;" d. "&amp;AG$2)))</f>
        <v/>
      </c>
      <c r="AH6" s="86" t="str">
        <f aca="false">IF($B6=AH$2,"-",IF(COUNTIF(CORRIDA!$M:$M,$B6&amp;" d. "&amp;AH$2)=0,"",COUNTIF(CORRIDA!$M:$M,$B6&amp;" d. "&amp;AH$2)))</f>
        <v/>
      </c>
      <c r="AI6" s="86" t="str">
        <f aca="false">IF($B6=AI$2,"-",IF(COUNTIF(CORRIDA!$M:$M,$B6&amp;" d. "&amp;AI$2)=0,"",COUNTIF(CORRIDA!$M:$M,$B6&amp;" d. "&amp;AI$2)))</f>
        <v/>
      </c>
      <c r="AJ6" s="86" t="str">
        <f aca="false">IF($B6=AJ$2,"-",IF(COUNTIF(CORRIDA!$M:$M,$B6&amp;" d. "&amp;AJ$2)=0,"",COUNTIF(CORRIDA!$M:$M,$B6&amp;" d. "&amp;AJ$2)))</f>
        <v/>
      </c>
      <c r="AK6" s="86" t="str">
        <f aca="false">IF($B6=AK$2,"-",IF(COUNTIF(CORRIDA!$M:$M,$B6&amp;" d. "&amp;AK$2)=0,"",COUNTIF(CORRIDA!$M:$M,$B6&amp;" d. "&amp;AK$2)))</f>
        <v/>
      </c>
      <c r="AL6" s="86" t="str">
        <f aca="false">IF($B6=AL$2,"-",IF(COUNTIF(CORRIDA!$M:$M,$B6&amp;" d. "&amp;AL$2)=0,"",COUNTIF(CORRIDA!$M:$M,$B6&amp;" d. "&amp;AL$2)))</f>
        <v/>
      </c>
      <c r="AM6" s="86" t="str">
        <f aca="false">IF($B6=AM$2,"-",IF(COUNTIF(CORRIDA!$M:$M,$B6&amp;" d. "&amp;AM$2)=0,"",COUNTIF(CORRIDA!$M:$M,$B6&amp;" d. "&amp;AM$2)))</f>
        <v/>
      </c>
      <c r="AN6" s="86" t="str">
        <f aca="false">IF($B6=AN$2,"-",IF(COUNTIF(CORRIDA!$M:$M,$B6&amp;" d. "&amp;AN$2)=0,"",COUNTIF(CORRIDA!$M:$M,$B6&amp;" d. "&amp;AN$2)))</f>
        <v/>
      </c>
      <c r="AO6" s="86" t="str">
        <f aca="false">IF($B6=AO$2,"-",IF(COUNTIF(CORRIDA!$M:$M,$B6&amp;" d. "&amp;AO$2)=0,"",COUNTIF(CORRIDA!$M:$M,$B6&amp;" d. "&amp;AO$2)))</f>
        <v/>
      </c>
      <c r="AP6" s="86" t="str">
        <f aca="false">IF($B6=AP$2,"-",IF(COUNTIF(CORRIDA!$M:$M,$B6&amp;" d. "&amp;AP$2)=0,"",COUNTIF(CORRIDA!$M:$M,$B6&amp;" d. "&amp;AP$2)))</f>
        <v/>
      </c>
      <c r="AQ6" s="86" t="str">
        <f aca="false">IF($B6=AQ$2,"-",IF(COUNTIF(CORRIDA!$M:$M,$B6&amp;" d. "&amp;AQ$2)=0,"",COUNTIF(CORRIDA!$M:$M,$B6&amp;" d. "&amp;AQ$2)))</f>
        <v/>
      </c>
      <c r="AR6" s="86" t="str">
        <f aca="false">IF($B6=AR$2,"-",IF(COUNTIF(CORRIDA!$M:$M,$B6&amp;" d. "&amp;AR$2)=0,"",COUNTIF(CORRIDA!$M:$M,$B6&amp;" d. "&amp;AR$2)))</f>
        <v/>
      </c>
      <c r="AS6" s="86" t="str">
        <f aca="false">IF($B6=AS$2,"-",IF(COUNTIF(CORRIDA!$M:$M,$B6&amp;" d. "&amp;AS$2)=0,"",COUNTIF(CORRIDA!$M:$M,$B6&amp;" d. "&amp;AS$2)))</f>
        <v/>
      </c>
      <c r="AT6" s="86" t="str">
        <f aca="false">IF($B6=AT$2,"-",IF(COUNTIF(CORRIDA!$M:$M,$B6&amp;" d. "&amp;AT$2)=0,"",COUNTIF(CORRIDA!$M:$M,$B6&amp;" d. "&amp;AT$2)))</f>
        <v/>
      </c>
      <c r="AU6" s="86" t="str">
        <f aca="false">IF($B6=AU$2,"-",IF(COUNTIF(CORRIDA!$M:$M,$B6&amp;" d. "&amp;AU$2)=0,"",COUNTIF(CORRIDA!$M:$M,$B6&amp;" d. "&amp;AU$2)))</f>
        <v/>
      </c>
      <c r="AV6" s="86" t="str">
        <f aca="false">IF($B6=AV$2,"-",IF(COUNTIF(CORRIDA!$M:$M,$B6&amp;" d. "&amp;AV$2)=0,"",COUNTIF(CORRIDA!$M:$M,$B6&amp;" d. "&amp;AV$2)))</f>
        <v/>
      </c>
      <c r="AW6" s="86" t="str">
        <f aca="false">IF($B6=AW$2,"-",IF(COUNTIF(CORRIDA!$M:$M,$B6&amp;" d. "&amp;AW$2)=0,"",COUNTIF(CORRIDA!$M:$M,$B6&amp;" d. "&amp;AW$2)))</f>
        <v/>
      </c>
      <c r="AX6" s="86" t="str">
        <f aca="false">IF($B6=AX$2,"-",IF(COUNTIF(CORRIDA!$M:$M,$B6&amp;" d. "&amp;AX$2)=0,"",COUNTIF(CORRIDA!$M:$M,$B6&amp;" d. "&amp;AX$2)))</f>
        <v/>
      </c>
      <c r="AY6" s="86" t="str">
        <f aca="false">IF($B6=AY$2,"-",IF(COUNTIF(CORRIDA!$M:$M,$B6&amp;" d. "&amp;AY$2)=0,"",COUNTIF(CORRIDA!$M:$M,$B6&amp;" d. "&amp;AY$2)))</f>
        <v/>
      </c>
      <c r="AZ6" s="86" t="str">
        <f aca="false">IF($B6=AZ$2,"-",IF(COUNTIF(CORRIDA!$M:$M,$B6&amp;" d. "&amp;AZ$2)=0,"",COUNTIF(CORRIDA!$M:$M,$B6&amp;" d. "&amp;AZ$2)))</f>
        <v/>
      </c>
      <c r="BA6" s="79" t="n">
        <f aca="false">SUM(C6:AZ6)</f>
        <v>0</v>
      </c>
      <c r="BE6" s="77" t="str">
        <f aca="false">B6</f>
        <v>Bruno</v>
      </c>
      <c r="BF6" s="87" t="str">
        <f aca="false">IF($B6=BF$2,"-",IF(COUNTIF(CORRIDA!$M:$M,$B6&amp;" d. "&amp;BF$2)+COUNTIF(CORRIDA!$M:$M,BF$2&amp;" d. "&amp;$B6)=0,"",COUNTIF(CORRIDA!$M:$M,$B6&amp;" d. "&amp;BF$2)+COUNTIF(CORRIDA!$M:$M,BF$2&amp;" d. "&amp;$B6)))</f>
        <v/>
      </c>
      <c r="BG6" s="87" t="str">
        <f aca="false">IF($B6=BG$2,"-",IF(COUNTIF(CORRIDA!$M:$M,$B6&amp;" d. "&amp;BG$2)+COUNTIF(CORRIDA!$M:$M,BG$2&amp;" d. "&amp;$B6)=0,"",COUNTIF(CORRIDA!$M:$M,$B6&amp;" d. "&amp;BG$2)+COUNTIF(CORRIDA!$M:$M,BG$2&amp;" d. "&amp;$B6)))</f>
        <v/>
      </c>
      <c r="BH6" s="87" t="str">
        <f aca="false">IF($B6=BH$2,"-",IF(COUNTIF(CORRIDA!$M:$M,$B6&amp;" d. "&amp;BH$2)+COUNTIF(CORRIDA!$M:$M,BH$2&amp;" d. "&amp;$B6)=0,"",COUNTIF(CORRIDA!$M:$M,$B6&amp;" d. "&amp;BH$2)+COUNTIF(CORRIDA!$M:$M,BH$2&amp;" d. "&amp;$B6)))</f>
        <v/>
      </c>
      <c r="BI6" s="87" t="str">
        <f aca="false">IF($B6=BI$2,"-",IF(COUNTIF(CORRIDA!$M:$M,$B6&amp;" d. "&amp;BI$2)+COUNTIF(CORRIDA!$M:$M,BI$2&amp;" d. "&amp;$B6)=0,"",COUNTIF(CORRIDA!$M:$M,$B6&amp;" d. "&amp;BI$2)+COUNTIF(CORRIDA!$M:$M,BI$2&amp;" d. "&amp;$B6)))</f>
        <v>-</v>
      </c>
      <c r="BJ6" s="87" t="str">
        <f aca="false">IF($B6=BJ$2,"-",IF(COUNTIF(CORRIDA!$M:$M,$B6&amp;" d. "&amp;BJ$2)+COUNTIF(CORRIDA!$M:$M,BJ$2&amp;" d. "&amp;$B6)=0,"",COUNTIF(CORRIDA!$M:$M,$B6&amp;" d. "&amp;BJ$2)+COUNTIF(CORRIDA!$M:$M,BJ$2&amp;" d. "&amp;$B6)))</f>
        <v/>
      </c>
      <c r="BK6" s="87" t="str">
        <f aca="false">IF($B6=BK$2,"-",IF(COUNTIF(CORRIDA!$M:$M,$B6&amp;" d. "&amp;BK$2)+COUNTIF(CORRIDA!$M:$M,BK$2&amp;" d. "&amp;$B6)=0,"",COUNTIF(CORRIDA!$M:$M,$B6&amp;" d. "&amp;BK$2)+COUNTIF(CORRIDA!$M:$M,BK$2&amp;" d. "&amp;$B6)))</f>
        <v/>
      </c>
      <c r="BL6" s="87" t="str">
        <f aca="false">IF($B6=BL$2,"-",IF(COUNTIF(CORRIDA!$M:$M,$B6&amp;" d. "&amp;BL$2)+COUNTIF(CORRIDA!$M:$M,BL$2&amp;" d. "&amp;$B6)=0,"",COUNTIF(CORRIDA!$M:$M,$B6&amp;" d. "&amp;BL$2)+COUNTIF(CORRIDA!$M:$M,BL$2&amp;" d. "&amp;$B6)))</f>
        <v/>
      </c>
      <c r="BM6" s="87" t="str">
        <f aca="false">IF($B6=BM$2,"-",IF(COUNTIF(CORRIDA!$M:$M,$B6&amp;" d. "&amp;BM$2)+COUNTIF(CORRIDA!$M:$M,BM$2&amp;" d. "&amp;$B6)=0,"",COUNTIF(CORRIDA!$M:$M,$B6&amp;" d. "&amp;BM$2)+COUNTIF(CORRIDA!$M:$M,BM$2&amp;" d. "&amp;$B6)))</f>
        <v/>
      </c>
      <c r="BN6" s="87" t="str">
        <f aca="false">IF($B6=BN$2,"-",IF(COUNTIF(CORRIDA!$M:$M,$B6&amp;" d. "&amp;BN$2)+COUNTIF(CORRIDA!$M:$M,BN$2&amp;" d. "&amp;$B6)=0,"",COUNTIF(CORRIDA!$M:$M,$B6&amp;" d. "&amp;BN$2)+COUNTIF(CORRIDA!$M:$M,BN$2&amp;" d. "&amp;$B6)))</f>
        <v/>
      </c>
      <c r="BO6" s="87" t="str">
        <f aca="false">IF($B6=BO$2,"-",IF(COUNTIF(CORRIDA!$M:$M,$B6&amp;" d. "&amp;BO$2)+COUNTIF(CORRIDA!$M:$M,BO$2&amp;" d. "&amp;$B6)=0,"",COUNTIF(CORRIDA!$M:$M,$B6&amp;" d. "&amp;BO$2)+COUNTIF(CORRIDA!$M:$M,BO$2&amp;" d. "&amp;$B6)))</f>
        <v/>
      </c>
      <c r="BP6" s="87" t="str">
        <f aca="false">IF($B6=BP$2,"-",IF(COUNTIF(CORRIDA!$M:$M,$B6&amp;" d. "&amp;BP$2)+COUNTIF(CORRIDA!$M:$M,BP$2&amp;" d. "&amp;$B6)=0,"",COUNTIF(CORRIDA!$M:$M,$B6&amp;" d. "&amp;BP$2)+COUNTIF(CORRIDA!$M:$M,BP$2&amp;" d. "&amp;$B6)))</f>
        <v/>
      </c>
      <c r="BQ6" s="87" t="str">
        <f aca="false">IF($B6=BQ$2,"-",IF(COUNTIF(CORRIDA!$M:$M,$B6&amp;" d. "&amp;BQ$2)+COUNTIF(CORRIDA!$M:$M,BQ$2&amp;" d. "&amp;$B6)=0,"",COUNTIF(CORRIDA!$M:$M,$B6&amp;" d. "&amp;BQ$2)+COUNTIF(CORRIDA!$M:$M,BQ$2&amp;" d. "&amp;$B6)))</f>
        <v/>
      </c>
      <c r="BR6" s="87" t="str">
        <f aca="false">IF($B6=BR$2,"-",IF(COUNTIF(CORRIDA!$M:$M,$B6&amp;" d. "&amp;BR$2)+COUNTIF(CORRIDA!$M:$M,BR$2&amp;" d. "&amp;$B6)=0,"",COUNTIF(CORRIDA!$M:$M,$B6&amp;" d. "&amp;BR$2)+COUNTIF(CORRIDA!$M:$M,BR$2&amp;" d. "&amp;$B6)))</f>
        <v/>
      </c>
      <c r="BS6" s="87" t="str">
        <f aca="false">IF($B6=BS$2,"-",IF(COUNTIF(CORRIDA!$M:$M,$B6&amp;" d. "&amp;BS$2)+COUNTIF(CORRIDA!$M:$M,BS$2&amp;" d. "&amp;$B6)=0,"",COUNTIF(CORRIDA!$M:$M,$B6&amp;" d. "&amp;BS$2)+COUNTIF(CORRIDA!$M:$M,BS$2&amp;" d. "&amp;$B6)))</f>
        <v/>
      </c>
      <c r="BT6" s="87" t="str">
        <f aca="false">IF($B6=BT$2,"-",IF(COUNTIF(CORRIDA!$M:$M,$B6&amp;" d. "&amp;BT$2)+COUNTIF(CORRIDA!$M:$M,BT$2&amp;" d. "&amp;$B6)=0,"",COUNTIF(CORRIDA!$M:$M,$B6&amp;" d. "&amp;BT$2)+COUNTIF(CORRIDA!$M:$M,BT$2&amp;" d. "&amp;$B6)))</f>
        <v/>
      </c>
      <c r="BU6" s="87" t="str">
        <f aca="false">IF($B6=BU$2,"-",IF(COUNTIF(CORRIDA!$M:$M,$B6&amp;" d. "&amp;BU$2)+COUNTIF(CORRIDA!$M:$M,BU$2&amp;" d. "&amp;$B6)=0,"",COUNTIF(CORRIDA!$M:$M,$B6&amp;" d. "&amp;BU$2)+COUNTIF(CORRIDA!$M:$M,BU$2&amp;" d. "&amp;$B6)))</f>
        <v/>
      </c>
      <c r="BV6" s="87" t="str">
        <f aca="false">IF($B6=BV$2,"-",IF(COUNTIF(CORRIDA!$M:$M,$B6&amp;" d. "&amp;BV$2)+COUNTIF(CORRIDA!$M:$M,BV$2&amp;" d. "&amp;$B6)=0,"",COUNTIF(CORRIDA!$M:$M,$B6&amp;" d. "&amp;BV$2)+COUNTIF(CORRIDA!$M:$M,BV$2&amp;" d. "&amp;$B6)))</f>
        <v/>
      </c>
      <c r="BW6" s="87" t="str">
        <f aca="false">IF($B6=BW$2,"-",IF(COUNTIF(CORRIDA!$M:$M,$B6&amp;" d. "&amp;BW$2)+COUNTIF(CORRIDA!$M:$M,BW$2&amp;" d. "&amp;$B6)=0,"",COUNTIF(CORRIDA!$M:$M,$B6&amp;" d. "&amp;BW$2)+COUNTIF(CORRIDA!$M:$M,BW$2&amp;" d. "&amp;$B6)))</f>
        <v/>
      </c>
      <c r="BX6" s="87" t="str">
        <f aca="false">IF($B6=BX$2,"-",IF(COUNTIF(CORRIDA!$M:$M,$B6&amp;" d. "&amp;BX$2)+COUNTIF(CORRIDA!$M:$M,BX$2&amp;" d. "&amp;$B6)=0,"",COUNTIF(CORRIDA!$M:$M,$B6&amp;" d. "&amp;BX$2)+COUNTIF(CORRIDA!$M:$M,BX$2&amp;" d. "&amp;$B6)))</f>
        <v/>
      </c>
      <c r="BY6" s="87" t="str">
        <f aca="false">IF($B6=BY$2,"-",IF(COUNTIF(CORRIDA!$M:$M,$B6&amp;" d. "&amp;BY$2)+COUNTIF(CORRIDA!$M:$M,BY$2&amp;" d. "&amp;$B6)=0,"",COUNTIF(CORRIDA!$M:$M,$B6&amp;" d. "&amp;BY$2)+COUNTIF(CORRIDA!$M:$M,BY$2&amp;" d. "&amp;$B6)))</f>
        <v/>
      </c>
      <c r="BZ6" s="87" t="str">
        <f aca="false">IF($B6=BZ$2,"-",IF(COUNTIF(CORRIDA!$M:$M,$B6&amp;" d. "&amp;BZ$2)+COUNTIF(CORRIDA!$M:$M,BZ$2&amp;" d. "&amp;$B6)=0,"",COUNTIF(CORRIDA!$M:$M,$B6&amp;" d. "&amp;BZ$2)+COUNTIF(CORRIDA!$M:$M,BZ$2&amp;" d. "&amp;$B6)))</f>
        <v/>
      </c>
      <c r="CA6" s="87" t="str">
        <f aca="false">IF($B6=CA$2,"-",IF(COUNTIF(CORRIDA!$M:$M,$B6&amp;" d. "&amp;CA$2)+COUNTIF(CORRIDA!$M:$M,CA$2&amp;" d. "&amp;$B6)=0,"",COUNTIF(CORRIDA!$M:$M,$B6&amp;" d. "&amp;CA$2)+COUNTIF(CORRIDA!$M:$M,CA$2&amp;" d. "&amp;$B6)))</f>
        <v/>
      </c>
      <c r="CB6" s="87" t="str">
        <f aca="false">IF($B6=CB$2,"-",IF(COUNTIF(CORRIDA!$M:$M,$B6&amp;" d. "&amp;CB$2)+COUNTIF(CORRIDA!$M:$M,CB$2&amp;" d. "&amp;$B6)=0,"",COUNTIF(CORRIDA!$M:$M,$B6&amp;" d. "&amp;CB$2)+COUNTIF(CORRIDA!$M:$M,CB$2&amp;" d. "&amp;$B6)))</f>
        <v/>
      </c>
      <c r="CC6" s="87" t="str">
        <f aca="false">IF($B6=CC$2,"-",IF(COUNTIF(CORRIDA!$M:$M,$B6&amp;" d. "&amp;CC$2)+COUNTIF(CORRIDA!$M:$M,CC$2&amp;" d. "&amp;$B6)=0,"",COUNTIF(CORRIDA!$M:$M,$B6&amp;" d. "&amp;CC$2)+COUNTIF(CORRIDA!$M:$M,CC$2&amp;" d. "&amp;$B6)))</f>
        <v/>
      </c>
      <c r="CD6" s="87" t="str">
        <f aca="false">IF($B6=CD$2,"-",IF(COUNTIF(CORRIDA!$M:$M,$B6&amp;" d. "&amp;CD$2)+COUNTIF(CORRIDA!$M:$M,CD$2&amp;" d. "&amp;$B6)=0,"",COUNTIF(CORRIDA!$M:$M,$B6&amp;" d. "&amp;CD$2)+COUNTIF(CORRIDA!$M:$M,CD$2&amp;" d. "&amp;$B6)))</f>
        <v/>
      </c>
      <c r="CE6" s="87" t="str">
        <f aca="false">IF($B6=CE$2,"-",IF(COUNTIF(CORRIDA!$M:$M,$B6&amp;" d. "&amp;CE$2)+COUNTIF(CORRIDA!$M:$M,CE$2&amp;" d. "&amp;$B6)=0,"",COUNTIF(CORRIDA!$M:$M,$B6&amp;" d. "&amp;CE$2)+COUNTIF(CORRIDA!$M:$M,CE$2&amp;" d. "&amp;$B6)))</f>
        <v/>
      </c>
      <c r="CF6" s="87" t="str">
        <f aca="false">IF($B6=CF$2,"-",IF(COUNTIF(CORRIDA!$M:$M,$B6&amp;" d. "&amp;CF$2)+COUNTIF(CORRIDA!$M:$M,CF$2&amp;" d. "&amp;$B6)=0,"",COUNTIF(CORRIDA!$M:$M,$B6&amp;" d. "&amp;CF$2)+COUNTIF(CORRIDA!$M:$M,CF$2&amp;" d. "&amp;$B6)))</f>
        <v/>
      </c>
      <c r="CG6" s="87" t="str">
        <f aca="false">IF($B6=CG$2,"-",IF(COUNTIF(CORRIDA!$M:$M,$B6&amp;" d. "&amp;CG$2)+COUNTIF(CORRIDA!$M:$M,CG$2&amp;" d. "&amp;$B6)=0,"",COUNTIF(CORRIDA!$M:$M,$B6&amp;" d. "&amp;CG$2)+COUNTIF(CORRIDA!$M:$M,CG$2&amp;" d. "&amp;$B6)))</f>
        <v/>
      </c>
      <c r="CH6" s="87" t="str">
        <f aca="false">IF($B6=CH$2,"-",IF(COUNTIF(CORRIDA!$M:$M,$B6&amp;" d. "&amp;CH$2)+COUNTIF(CORRIDA!$M:$M,CH$2&amp;" d. "&amp;$B6)=0,"",COUNTIF(CORRIDA!$M:$M,$B6&amp;" d. "&amp;CH$2)+COUNTIF(CORRIDA!$M:$M,CH$2&amp;" d. "&amp;$B6)))</f>
        <v/>
      </c>
      <c r="CI6" s="87" t="str">
        <f aca="false">IF($B6=CI$2,"-",IF(COUNTIF(CORRIDA!$M:$M,$B6&amp;" d. "&amp;CI$2)+COUNTIF(CORRIDA!$M:$M,CI$2&amp;" d. "&amp;$B6)=0,"",COUNTIF(CORRIDA!$M:$M,$B6&amp;" d. "&amp;CI$2)+COUNTIF(CORRIDA!$M:$M,CI$2&amp;" d. "&amp;$B6)))</f>
        <v/>
      </c>
      <c r="CJ6" s="87" t="str">
        <f aca="false">IF($B6=CJ$2,"-",IF(COUNTIF(CORRIDA!$M:$M,$B6&amp;" d. "&amp;CJ$2)+COUNTIF(CORRIDA!$M:$M,CJ$2&amp;" d. "&amp;$B6)=0,"",COUNTIF(CORRIDA!$M:$M,$B6&amp;" d. "&amp;CJ$2)+COUNTIF(CORRIDA!$M:$M,CJ$2&amp;" d. "&amp;$B6)))</f>
        <v/>
      </c>
      <c r="CK6" s="87" t="str">
        <f aca="false">IF($B6=CK$2,"-",IF(COUNTIF(CORRIDA!$M:$M,$B6&amp;" d. "&amp;CK$2)+COUNTIF(CORRIDA!$M:$M,CK$2&amp;" d. "&amp;$B6)=0,"",COUNTIF(CORRIDA!$M:$M,$B6&amp;" d. "&amp;CK$2)+COUNTIF(CORRIDA!$M:$M,CK$2&amp;" d. "&amp;$B6)))</f>
        <v/>
      </c>
      <c r="CL6" s="87" t="str">
        <f aca="false">IF($B6=CL$2,"-",IF(COUNTIF(CORRIDA!$M:$M,$B6&amp;" d. "&amp;CL$2)+COUNTIF(CORRIDA!$M:$M,CL$2&amp;" d. "&amp;$B6)=0,"",COUNTIF(CORRIDA!$M:$M,$B6&amp;" d. "&amp;CL$2)+COUNTIF(CORRIDA!$M:$M,CL$2&amp;" d. "&amp;$B6)))</f>
        <v/>
      </c>
      <c r="CM6" s="87" t="str">
        <f aca="false">IF($B6=CM$2,"-",IF(COUNTIF(CORRIDA!$M:$M,$B6&amp;" d. "&amp;CM$2)+COUNTIF(CORRIDA!$M:$M,CM$2&amp;" d. "&amp;$B6)=0,"",COUNTIF(CORRIDA!$M:$M,$B6&amp;" d. "&amp;CM$2)+COUNTIF(CORRIDA!$M:$M,CM$2&amp;" d. "&amp;$B6)))</f>
        <v/>
      </c>
      <c r="CN6" s="87" t="str">
        <f aca="false">IF($B6=CN$2,"-",IF(COUNTIF(CORRIDA!$M:$M,$B6&amp;" d. "&amp;CN$2)+COUNTIF(CORRIDA!$M:$M,CN$2&amp;" d. "&amp;$B6)=0,"",COUNTIF(CORRIDA!$M:$M,$B6&amp;" d. "&amp;CN$2)+COUNTIF(CORRIDA!$M:$M,CN$2&amp;" d. "&amp;$B6)))</f>
        <v/>
      </c>
      <c r="CO6" s="87" t="str">
        <f aca="false">IF($B6=CO$2,"-",IF(COUNTIF(CORRIDA!$M:$M,$B6&amp;" d. "&amp;CO$2)+COUNTIF(CORRIDA!$M:$M,CO$2&amp;" d. "&amp;$B6)=0,"",COUNTIF(CORRIDA!$M:$M,$B6&amp;" d. "&amp;CO$2)+COUNTIF(CORRIDA!$M:$M,CO$2&amp;" d. "&amp;$B6)))</f>
        <v/>
      </c>
      <c r="CP6" s="87" t="str">
        <f aca="false">IF($B6=CP$2,"-",IF(COUNTIF(CORRIDA!$M:$M,$B6&amp;" d. "&amp;CP$2)+COUNTIF(CORRIDA!$M:$M,CP$2&amp;" d. "&amp;$B6)=0,"",COUNTIF(CORRIDA!$M:$M,$B6&amp;" d. "&amp;CP$2)+COUNTIF(CORRIDA!$M:$M,CP$2&amp;" d. "&amp;$B6)))</f>
        <v/>
      </c>
      <c r="CQ6" s="87" t="str">
        <f aca="false">IF($B6=CQ$2,"-",IF(COUNTIF(CORRIDA!$M:$M,$B6&amp;" d. "&amp;CQ$2)+COUNTIF(CORRIDA!$M:$M,CQ$2&amp;" d. "&amp;$B6)=0,"",COUNTIF(CORRIDA!$M:$M,$B6&amp;" d. "&amp;CQ$2)+COUNTIF(CORRIDA!$M:$M,CQ$2&amp;" d. "&amp;$B6)))</f>
        <v/>
      </c>
      <c r="CR6" s="87" t="str">
        <f aca="false">IF($B6=CR$2,"-",IF(COUNTIF(CORRIDA!$M:$M,$B6&amp;" d. "&amp;CR$2)+COUNTIF(CORRIDA!$M:$M,CR$2&amp;" d. "&amp;$B6)=0,"",COUNTIF(CORRIDA!$M:$M,$B6&amp;" d. "&amp;CR$2)+COUNTIF(CORRIDA!$M:$M,CR$2&amp;" d. "&amp;$B6)))</f>
        <v/>
      </c>
      <c r="CS6" s="87" t="str">
        <f aca="false">IF($B6=CS$2,"-",IF(COUNTIF(CORRIDA!$M:$M,$B6&amp;" d. "&amp;CS$2)+COUNTIF(CORRIDA!$M:$M,CS$2&amp;" d. "&amp;$B6)=0,"",COUNTIF(CORRIDA!$M:$M,$B6&amp;" d. "&amp;CS$2)+COUNTIF(CORRIDA!$M:$M,CS$2&amp;" d. "&amp;$B6)))</f>
        <v/>
      </c>
      <c r="CT6" s="87" t="str">
        <f aca="false">IF($B6=CT$2,"-",IF(COUNTIF(CORRIDA!$M:$M,$B6&amp;" d. "&amp;CT$2)+COUNTIF(CORRIDA!$M:$M,CT$2&amp;" d. "&amp;$B6)=0,"",COUNTIF(CORRIDA!$M:$M,$B6&amp;" d. "&amp;CT$2)+COUNTIF(CORRIDA!$M:$M,CT$2&amp;" d. "&amp;$B6)))</f>
        <v/>
      </c>
      <c r="CU6" s="87" t="str">
        <f aca="false">IF($B6=CU$2,"-",IF(COUNTIF(CORRIDA!$M:$M,$B6&amp;" d. "&amp;CU$2)+COUNTIF(CORRIDA!$M:$M,CU$2&amp;" d. "&amp;$B6)=0,"",COUNTIF(CORRIDA!$M:$M,$B6&amp;" d. "&amp;CU$2)+COUNTIF(CORRIDA!$M:$M,CU$2&amp;" d. "&amp;$B6)))</f>
        <v/>
      </c>
      <c r="CV6" s="87" t="str">
        <f aca="false">IF($B6=CV$2,"-",IF(COUNTIF(CORRIDA!$M:$M,$B6&amp;" d. "&amp;CV$2)+COUNTIF(CORRIDA!$M:$M,CV$2&amp;" d. "&amp;$B6)=0,"",COUNTIF(CORRIDA!$M:$M,$B6&amp;" d. "&amp;CV$2)+COUNTIF(CORRIDA!$M:$M,CV$2&amp;" d. "&amp;$B6)))</f>
        <v/>
      </c>
      <c r="CW6" s="87" t="str">
        <f aca="false">IF($B6=CW$2,"-",IF(COUNTIF(CORRIDA!$M:$M,$B6&amp;" d. "&amp;CW$2)+COUNTIF(CORRIDA!$M:$M,CW$2&amp;" d. "&amp;$B6)=0,"",COUNTIF(CORRIDA!$M:$M,$B6&amp;" d. "&amp;CW$2)+COUNTIF(CORRIDA!$M:$M,CW$2&amp;" d. "&amp;$B6)))</f>
        <v/>
      </c>
      <c r="CX6" s="87" t="str">
        <f aca="false">IF($B6=CX$2,"-",IF(COUNTIF(CORRIDA!$M:$M,$B6&amp;" d. "&amp;CX$2)+COUNTIF(CORRIDA!$M:$M,CX$2&amp;" d. "&amp;$B6)=0,"",COUNTIF(CORRIDA!$M:$M,$B6&amp;" d. "&amp;CX$2)+COUNTIF(CORRIDA!$M:$M,CX$2&amp;" d. "&amp;$B6)))</f>
        <v/>
      </c>
      <c r="CY6" s="87" t="str">
        <f aca="false">IF($B6=CY$2,"-",IF(COUNTIF(CORRIDA!$M:$M,$B6&amp;" d. "&amp;CY$2)+COUNTIF(CORRIDA!$M:$M,CY$2&amp;" d. "&amp;$B6)=0,"",COUNTIF(CORRIDA!$M:$M,$B6&amp;" d. "&amp;CY$2)+COUNTIF(CORRIDA!$M:$M,CY$2&amp;" d. "&amp;$B6)))</f>
        <v/>
      </c>
      <c r="CZ6" s="87" t="str">
        <f aca="false">IF($B6=CZ$2,"-",IF(COUNTIF(CORRIDA!$M:$M,$B6&amp;" d. "&amp;CZ$2)+COUNTIF(CORRIDA!$M:$M,CZ$2&amp;" d. "&amp;$B6)=0,"",COUNTIF(CORRIDA!$M:$M,$B6&amp;" d. "&amp;CZ$2)+COUNTIF(CORRIDA!$M:$M,CZ$2&amp;" d. "&amp;$B6)))</f>
        <v/>
      </c>
      <c r="DA6" s="87" t="str">
        <f aca="false">IF($B6=DA$2,"-",IF(COUNTIF(CORRIDA!$M:$M,$B6&amp;" d. "&amp;DA$2)+COUNTIF(CORRIDA!$M:$M,DA$2&amp;" d. "&amp;$B6)=0,"",COUNTIF(CORRIDA!$M:$M,$B6&amp;" d. "&amp;DA$2)+COUNTIF(CORRIDA!$M:$M,DA$2&amp;" d. "&amp;$B6)))</f>
        <v/>
      </c>
      <c r="DB6" s="87" t="str">
        <f aca="false">IF($B6=DB$2,"-",IF(COUNTIF(CORRIDA!$M:$M,$B6&amp;" d. "&amp;DB$2)+COUNTIF(CORRIDA!$M:$M,DB$2&amp;" d. "&amp;$B6)=0,"",COUNTIF(CORRIDA!$M:$M,$B6&amp;" d. "&amp;DB$2)+COUNTIF(CORRIDA!$M:$M,DB$2&amp;" d. "&amp;$B6)))</f>
        <v/>
      </c>
      <c r="DC6" s="87" t="str">
        <f aca="false">IF($B6=DC$2,"-",IF(COUNTIF(CORRIDA!$M:$M,$B6&amp;" d. "&amp;DC$2)+COUNTIF(CORRIDA!$M:$M,DC$2&amp;" d. "&amp;$B6)=0,"",COUNTIF(CORRIDA!$M:$M,$B6&amp;" d. "&amp;DC$2)+COUNTIF(CORRIDA!$M:$M,DC$2&amp;" d. "&amp;$B6)))</f>
        <v/>
      </c>
      <c r="DD6" s="79" t="n">
        <f aca="false">SUM(BF6:DC6)</f>
        <v>0</v>
      </c>
      <c r="DE6" s="81" t="n">
        <f aca="false">COUNTIF(BF6:DC6,"&gt;0")</f>
        <v>0</v>
      </c>
      <c r="DF6" s="82" t="n">
        <f aca="false">IF(COUNTIF(BF6:DC6,"&gt;0")&lt;10,0,QUOTIENT(COUNTIF(BF6:DC6,"&gt;0"),5)*50)</f>
        <v>0</v>
      </c>
      <c r="DG6" s="83"/>
      <c r="DH6" s="77" t="str">
        <f aca="false">BE6</f>
        <v>Bruno</v>
      </c>
      <c r="DI6" s="87" t="n">
        <f aca="false">IF($B6=DI$2,0,IF(COUNTIF(CORRIDA!$M:$M,$B6&amp;" d. "&amp;DI$2)+COUNTIF(CORRIDA!$M:$M,DI$2&amp;" d. "&amp;$B6)=0,0,COUNTIF(CORRIDA!$M:$M,$B6&amp;" d. "&amp;DI$2)+COUNTIF(CORRIDA!$M:$M,DI$2&amp;" d. "&amp;$B6)))</f>
        <v>0</v>
      </c>
      <c r="DJ6" s="87" t="n">
        <f aca="false">IF($B6=DJ$2,0,IF(COUNTIF(CORRIDA!$M:$M,$B6&amp;" d. "&amp;DJ$2)+COUNTIF(CORRIDA!$M:$M,DJ$2&amp;" d. "&amp;$B6)=0,0,COUNTIF(CORRIDA!$M:$M,$B6&amp;" d. "&amp;DJ$2)+COUNTIF(CORRIDA!$M:$M,DJ$2&amp;" d. "&amp;$B6)))</f>
        <v>0</v>
      </c>
      <c r="DK6" s="87" t="n">
        <f aca="false">IF($B6=DK$2,0,IF(COUNTIF(CORRIDA!$M:$M,$B6&amp;" d. "&amp;DK$2)+COUNTIF(CORRIDA!$M:$M,DK$2&amp;" d. "&amp;$B6)=0,0,COUNTIF(CORRIDA!$M:$M,$B6&amp;" d. "&amp;DK$2)+COUNTIF(CORRIDA!$M:$M,DK$2&amp;" d. "&amp;$B6)))</f>
        <v>0</v>
      </c>
      <c r="DL6" s="87" t="n">
        <f aca="false">IF($B6=DL$2,0,IF(COUNTIF(CORRIDA!$M:$M,$B6&amp;" d. "&amp;DL$2)+COUNTIF(CORRIDA!$M:$M,DL$2&amp;" d. "&amp;$B6)=0,0,COUNTIF(CORRIDA!$M:$M,$B6&amp;" d. "&amp;DL$2)+COUNTIF(CORRIDA!$M:$M,DL$2&amp;" d. "&amp;$B6)))</f>
        <v>0</v>
      </c>
      <c r="DM6" s="87" t="n">
        <f aca="false">IF($B6=DM$2,0,IF(COUNTIF(CORRIDA!$M:$M,$B6&amp;" d. "&amp;DM$2)+COUNTIF(CORRIDA!$M:$M,DM$2&amp;" d. "&amp;$B6)=0,0,COUNTIF(CORRIDA!$M:$M,$B6&amp;" d. "&amp;DM$2)+COUNTIF(CORRIDA!$M:$M,DM$2&amp;" d. "&amp;$B6)))</f>
        <v>0</v>
      </c>
      <c r="DN6" s="87" t="n">
        <f aca="false">IF($B6=DN$2,0,IF(COUNTIF(CORRIDA!$M:$M,$B6&amp;" d. "&amp;DN$2)+COUNTIF(CORRIDA!$M:$M,DN$2&amp;" d. "&amp;$B6)=0,0,COUNTIF(CORRIDA!$M:$M,$B6&amp;" d. "&amp;DN$2)+COUNTIF(CORRIDA!$M:$M,DN$2&amp;" d. "&amp;$B6)))</f>
        <v>0</v>
      </c>
      <c r="DO6" s="87" t="n">
        <f aca="false">IF($B6=DO$2,0,IF(COUNTIF(CORRIDA!$M:$M,$B6&amp;" d. "&amp;DO$2)+COUNTIF(CORRIDA!$M:$M,DO$2&amp;" d. "&amp;$B6)=0,0,COUNTIF(CORRIDA!$M:$M,$B6&amp;" d. "&amp;DO$2)+COUNTIF(CORRIDA!$M:$M,DO$2&amp;" d. "&amp;$B6)))</f>
        <v>0</v>
      </c>
      <c r="DP6" s="87" t="n">
        <f aca="false">IF($B6=DP$2,0,IF(COUNTIF(CORRIDA!$M:$M,$B6&amp;" d. "&amp;DP$2)+COUNTIF(CORRIDA!$M:$M,DP$2&amp;" d. "&amp;$B6)=0,0,COUNTIF(CORRIDA!$M:$M,$B6&amp;" d. "&amp;DP$2)+COUNTIF(CORRIDA!$M:$M,DP$2&amp;" d. "&amp;$B6)))</f>
        <v>0</v>
      </c>
      <c r="DQ6" s="87" t="n">
        <f aca="false">IF($B6=DQ$2,0,IF(COUNTIF(CORRIDA!$M:$M,$B6&amp;" d. "&amp;DQ$2)+COUNTIF(CORRIDA!$M:$M,DQ$2&amp;" d. "&amp;$B6)=0,0,COUNTIF(CORRIDA!$M:$M,$B6&amp;" d. "&amp;DQ$2)+COUNTIF(CORRIDA!$M:$M,DQ$2&amp;" d. "&amp;$B6)))</f>
        <v>0</v>
      </c>
      <c r="DR6" s="87" t="n">
        <f aca="false">IF($B6=DR$2,0,IF(COUNTIF(CORRIDA!$M:$M,$B6&amp;" d. "&amp;DR$2)+COUNTIF(CORRIDA!$M:$M,DR$2&amp;" d. "&amp;$B6)=0,0,COUNTIF(CORRIDA!$M:$M,$B6&amp;" d. "&amp;DR$2)+COUNTIF(CORRIDA!$M:$M,DR$2&amp;" d. "&amp;$B6)))</f>
        <v>0</v>
      </c>
      <c r="DS6" s="87" t="n">
        <f aca="false">IF($B6=DS$2,0,IF(COUNTIF(CORRIDA!$M:$M,$B6&amp;" d. "&amp;DS$2)+COUNTIF(CORRIDA!$M:$M,DS$2&amp;" d. "&amp;$B6)=0,0,COUNTIF(CORRIDA!$M:$M,$B6&amp;" d. "&amp;DS$2)+COUNTIF(CORRIDA!$M:$M,DS$2&amp;" d. "&amp;$B6)))</f>
        <v>0</v>
      </c>
      <c r="DT6" s="87" t="n">
        <f aca="false">IF($B6=DT$2,0,IF(COUNTIF(CORRIDA!$M:$M,$B6&amp;" d. "&amp;DT$2)+COUNTIF(CORRIDA!$M:$M,DT$2&amp;" d. "&amp;$B6)=0,0,COUNTIF(CORRIDA!$M:$M,$B6&amp;" d. "&amp;DT$2)+COUNTIF(CORRIDA!$M:$M,DT$2&amp;" d. "&amp;$B6)))</f>
        <v>0</v>
      </c>
      <c r="DU6" s="87" t="n">
        <f aca="false">IF($B6=DU$2,0,IF(COUNTIF(CORRIDA!$M:$M,$B6&amp;" d. "&amp;DU$2)+COUNTIF(CORRIDA!$M:$M,DU$2&amp;" d. "&amp;$B6)=0,0,COUNTIF(CORRIDA!$M:$M,$B6&amp;" d. "&amp;DU$2)+COUNTIF(CORRIDA!$M:$M,DU$2&amp;" d. "&amp;$B6)))</f>
        <v>0</v>
      </c>
      <c r="DV6" s="87" t="n">
        <f aca="false">IF($B6=DV$2,0,IF(COUNTIF(CORRIDA!$M:$M,$B6&amp;" d. "&amp;DV$2)+COUNTIF(CORRIDA!$M:$M,DV$2&amp;" d. "&amp;$B6)=0,0,COUNTIF(CORRIDA!$M:$M,$B6&amp;" d. "&amp;DV$2)+COUNTIF(CORRIDA!$M:$M,DV$2&amp;" d. "&amp;$B6)))</f>
        <v>0</v>
      </c>
      <c r="DW6" s="87" t="n">
        <f aca="false">IF($B6=DW$2,0,IF(COUNTIF(CORRIDA!$M:$M,$B6&amp;" d. "&amp;DW$2)+COUNTIF(CORRIDA!$M:$M,DW$2&amp;" d. "&amp;$B6)=0,0,COUNTIF(CORRIDA!$M:$M,$B6&amp;" d. "&amp;DW$2)+COUNTIF(CORRIDA!$M:$M,DW$2&amp;" d. "&amp;$B6)))</f>
        <v>0</v>
      </c>
      <c r="DX6" s="87" t="n">
        <f aca="false">IF($B6=DX$2,0,IF(COUNTIF(CORRIDA!$M:$M,$B6&amp;" d. "&amp;DX$2)+COUNTIF(CORRIDA!$M:$M,DX$2&amp;" d. "&amp;$B6)=0,0,COUNTIF(CORRIDA!$M:$M,$B6&amp;" d. "&amp;DX$2)+COUNTIF(CORRIDA!$M:$M,DX$2&amp;" d. "&amp;$B6)))</f>
        <v>0</v>
      </c>
      <c r="DY6" s="87" t="n">
        <f aca="false">IF($B6=DY$2,0,IF(COUNTIF(CORRIDA!$M:$M,$B6&amp;" d. "&amp;DY$2)+COUNTIF(CORRIDA!$M:$M,DY$2&amp;" d. "&amp;$B6)=0,0,COUNTIF(CORRIDA!$M:$M,$B6&amp;" d. "&amp;DY$2)+COUNTIF(CORRIDA!$M:$M,DY$2&amp;" d. "&amp;$B6)))</f>
        <v>0</v>
      </c>
      <c r="DZ6" s="87" t="n">
        <f aca="false">IF($B6=DZ$2,0,IF(COUNTIF(CORRIDA!$M:$M,$B6&amp;" d. "&amp;DZ$2)+COUNTIF(CORRIDA!$M:$M,DZ$2&amp;" d. "&amp;$B6)=0,0,COUNTIF(CORRIDA!$M:$M,$B6&amp;" d. "&amp;DZ$2)+COUNTIF(CORRIDA!$M:$M,DZ$2&amp;" d. "&amp;$B6)))</f>
        <v>0</v>
      </c>
      <c r="EA6" s="87" t="n">
        <f aca="false">IF($B6=EA$2,0,IF(COUNTIF(CORRIDA!$M:$M,$B6&amp;" d. "&amp;EA$2)+COUNTIF(CORRIDA!$M:$M,EA$2&amp;" d. "&amp;$B6)=0,0,COUNTIF(CORRIDA!$M:$M,$B6&amp;" d. "&amp;EA$2)+COUNTIF(CORRIDA!$M:$M,EA$2&amp;" d. "&amp;$B6)))</f>
        <v>0</v>
      </c>
      <c r="EB6" s="87" t="n">
        <f aca="false">IF($B6=EB$2,0,IF(COUNTIF(CORRIDA!$M:$M,$B6&amp;" d. "&amp;EB$2)+COUNTIF(CORRIDA!$M:$M,EB$2&amp;" d. "&amp;$B6)=0,0,COUNTIF(CORRIDA!$M:$M,$B6&amp;" d. "&amp;EB$2)+COUNTIF(CORRIDA!$M:$M,EB$2&amp;" d. "&amp;$B6)))</f>
        <v>0</v>
      </c>
      <c r="EC6" s="87" t="n">
        <f aca="false">IF($B6=EC$2,0,IF(COUNTIF(CORRIDA!$M:$M,$B6&amp;" d. "&amp;EC$2)+COUNTIF(CORRIDA!$M:$M,EC$2&amp;" d. "&amp;$B6)=0,0,COUNTIF(CORRIDA!$M:$M,$B6&amp;" d. "&amp;EC$2)+COUNTIF(CORRIDA!$M:$M,EC$2&amp;" d. "&amp;$B6)))</f>
        <v>0</v>
      </c>
      <c r="ED6" s="87" t="n">
        <f aca="false">IF($B6=ED$2,0,IF(COUNTIF(CORRIDA!$M:$M,$B6&amp;" d. "&amp;ED$2)+COUNTIF(CORRIDA!$M:$M,ED$2&amp;" d. "&amp;$B6)=0,0,COUNTIF(CORRIDA!$M:$M,$B6&amp;" d. "&amp;ED$2)+COUNTIF(CORRIDA!$M:$M,ED$2&amp;" d. "&amp;$B6)))</f>
        <v>0</v>
      </c>
      <c r="EE6" s="87" t="n">
        <f aca="false">IF($B6=EE$2,0,IF(COUNTIF(CORRIDA!$M:$M,$B6&amp;" d. "&amp;EE$2)+COUNTIF(CORRIDA!$M:$M,EE$2&amp;" d. "&amp;$B6)=0,0,COUNTIF(CORRIDA!$M:$M,$B6&amp;" d. "&amp;EE$2)+COUNTIF(CORRIDA!$M:$M,EE$2&amp;" d. "&amp;$B6)))</f>
        <v>0</v>
      </c>
      <c r="EF6" s="87" t="n">
        <f aca="false">IF($B6=EF$2,0,IF(COUNTIF(CORRIDA!$M:$M,$B6&amp;" d. "&amp;EF$2)+COUNTIF(CORRIDA!$M:$M,EF$2&amp;" d. "&amp;$B6)=0,0,COUNTIF(CORRIDA!$M:$M,$B6&amp;" d. "&amp;EF$2)+COUNTIF(CORRIDA!$M:$M,EF$2&amp;" d. "&amp;$B6)))</f>
        <v>0</v>
      </c>
      <c r="EG6" s="87" t="n">
        <f aca="false">IF($B6=EG$2,0,IF(COUNTIF(CORRIDA!$M:$M,$B6&amp;" d. "&amp;EG$2)+COUNTIF(CORRIDA!$M:$M,EG$2&amp;" d. "&amp;$B6)=0,0,COUNTIF(CORRIDA!$M:$M,$B6&amp;" d. "&amp;EG$2)+COUNTIF(CORRIDA!$M:$M,EG$2&amp;" d. "&amp;$B6)))</f>
        <v>0</v>
      </c>
      <c r="EH6" s="87" t="n">
        <f aca="false">IF($B6=EH$2,0,IF(COUNTIF(CORRIDA!$M:$M,$B6&amp;" d. "&amp;EH$2)+COUNTIF(CORRIDA!$M:$M,EH$2&amp;" d. "&amp;$B6)=0,0,COUNTIF(CORRIDA!$M:$M,$B6&amp;" d. "&amp;EH$2)+COUNTIF(CORRIDA!$M:$M,EH$2&amp;" d. "&amp;$B6)))</f>
        <v>0</v>
      </c>
      <c r="EI6" s="87" t="n">
        <f aca="false">IF($B6=EI$2,0,IF(COUNTIF(CORRIDA!$M:$M,$B6&amp;" d. "&amp;EI$2)+COUNTIF(CORRIDA!$M:$M,EI$2&amp;" d. "&amp;$B6)=0,0,COUNTIF(CORRIDA!$M:$M,$B6&amp;" d. "&amp;EI$2)+COUNTIF(CORRIDA!$M:$M,EI$2&amp;" d. "&amp;$B6)))</f>
        <v>0</v>
      </c>
      <c r="EJ6" s="87" t="n">
        <f aca="false">IF($B6=EJ$2,0,IF(COUNTIF(CORRIDA!$M:$M,$B6&amp;" d. "&amp;EJ$2)+COUNTIF(CORRIDA!$M:$M,EJ$2&amp;" d. "&amp;$B6)=0,0,COUNTIF(CORRIDA!$M:$M,$B6&amp;" d. "&amp;EJ$2)+COUNTIF(CORRIDA!$M:$M,EJ$2&amp;" d. "&amp;$B6)))</f>
        <v>0</v>
      </c>
      <c r="EK6" s="87" t="n">
        <f aca="false">IF($B6=EK$2,0,IF(COUNTIF(CORRIDA!$M:$M,$B6&amp;" d. "&amp;EK$2)+COUNTIF(CORRIDA!$M:$M,EK$2&amp;" d. "&amp;$B6)=0,0,COUNTIF(CORRIDA!$M:$M,$B6&amp;" d. "&amp;EK$2)+COUNTIF(CORRIDA!$M:$M,EK$2&amp;" d. "&amp;$B6)))</f>
        <v>0</v>
      </c>
      <c r="EL6" s="87" t="n">
        <f aca="false">IF($B6=EL$2,0,IF(COUNTIF(CORRIDA!$M:$M,$B6&amp;" d. "&amp;EL$2)+COUNTIF(CORRIDA!$M:$M,EL$2&amp;" d. "&amp;$B6)=0,0,COUNTIF(CORRIDA!$M:$M,$B6&amp;" d. "&amp;EL$2)+COUNTIF(CORRIDA!$M:$M,EL$2&amp;" d. "&amp;$B6)))</f>
        <v>0</v>
      </c>
      <c r="EM6" s="87" t="n">
        <f aca="false">IF($B6=EM$2,0,IF(COUNTIF(CORRIDA!$M:$M,$B6&amp;" d. "&amp;EM$2)+COUNTIF(CORRIDA!$M:$M,EM$2&amp;" d. "&amp;$B6)=0,0,COUNTIF(CORRIDA!$M:$M,$B6&amp;" d. "&amp;EM$2)+COUNTIF(CORRIDA!$M:$M,EM$2&amp;" d. "&amp;$B6)))</f>
        <v>0</v>
      </c>
      <c r="EN6" s="87" t="n">
        <f aca="false">IF($B6=EN$2,0,IF(COUNTIF(CORRIDA!$M:$M,$B6&amp;" d. "&amp;EN$2)+COUNTIF(CORRIDA!$M:$M,EN$2&amp;" d. "&amp;$B6)=0,0,COUNTIF(CORRIDA!$M:$M,$B6&amp;" d. "&amp;EN$2)+COUNTIF(CORRIDA!$M:$M,EN$2&amp;" d. "&amp;$B6)))</f>
        <v>0</v>
      </c>
      <c r="EO6" s="87" t="n">
        <f aca="false">IF($B6=EO$2,0,IF(COUNTIF(CORRIDA!$M:$M,$B6&amp;" d. "&amp;EO$2)+COUNTIF(CORRIDA!$M:$M,EO$2&amp;" d. "&amp;$B6)=0,0,COUNTIF(CORRIDA!$M:$M,$B6&amp;" d. "&amp;EO$2)+COUNTIF(CORRIDA!$M:$M,EO$2&amp;" d. "&amp;$B6)))</f>
        <v>0</v>
      </c>
      <c r="EP6" s="87" t="n">
        <f aca="false">IF($B6=EP$2,0,IF(COUNTIF(CORRIDA!$M:$M,$B6&amp;" d. "&amp;EP$2)+COUNTIF(CORRIDA!$M:$M,EP$2&amp;" d. "&amp;$B6)=0,0,COUNTIF(CORRIDA!$M:$M,$B6&amp;" d. "&amp;EP$2)+COUNTIF(CORRIDA!$M:$M,EP$2&amp;" d. "&amp;$B6)))</f>
        <v>0</v>
      </c>
      <c r="EQ6" s="87" t="n">
        <f aca="false">IF($B6=EQ$2,0,IF(COUNTIF(CORRIDA!$M:$M,$B6&amp;" d. "&amp;EQ$2)+COUNTIF(CORRIDA!$M:$M,EQ$2&amp;" d. "&amp;$B6)=0,0,COUNTIF(CORRIDA!$M:$M,$B6&amp;" d. "&amp;EQ$2)+COUNTIF(CORRIDA!$M:$M,EQ$2&amp;" d. "&amp;$B6)))</f>
        <v>0</v>
      </c>
      <c r="ER6" s="87" t="n">
        <f aca="false">IF($B6=ER$2,0,IF(COUNTIF(CORRIDA!$M:$M,$B6&amp;" d. "&amp;ER$2)+COUNTIF(CORRIDA!$M:$M,ER$2&amp;" d. "&amp;$B6)=0,0,COUNTIF(CORRIDA!$M:$M,$B6&amp;" d. "&amp;ER$2)+COUNTIF(CORRIDA!$M:$M,ER$2&amp;" d. "&amp;$B6)))</f>
        <v>0</v>
      </c>
      <c r="ES6" s="87" t="n">
        <f aca="false">IF($B6=ES$2,0,IF(COUNTIF(CORRIDA!$M:$M,$B6&amp;" d. "&amp;ES$2)+COUNTIF(CORRIDA!$M:$M,ES$2&amp;" d. "&amp;$B6)=0,0,COUNTIF(CORRIDA!$M:$M,$B6&amp;" d. "&amp;ES$2)+COUNTIF(CORRIDA!$M:$M,ES$2&amp;" d. "&amp;$B6)))</f>
        <v>0</v>
      </c>
      <c r="ET6" s="87" t="n">
        <f aca="false">IF($B6=ET$2,0,IF(COUNTIF(CORRIDA!$M:$M,$B6&amp;" d. "&amp;ET$2)+COUNTIF(CORRIDA!$M:$M,ET$2&amp;" d. "&amp;$B6)=0,0,COUNTIF(CORRIDA!$M:$M,$B6&amp;" d. "&amp;ET$2)+COUNTIF(CORRIDA!$M:$M,ET$2&amp;" d. "&amp;$B6)))</f>
        <v>0</v>
      </c>
      <c r="EU6" s="87" t="n">
        <f aca="false">IF($B6=EU$2,0,IF(COUNTIF(CORRIDA!$M:$M,$B6&amp;" d. "&amp;EU$2)+COUNTIF(CORRIDA!$M:$M,EU$2&amp;" d. "&amp;$B6)=0,0,COUNTIF(CORRIDA!$M:$M,$B6&amp;" d. "&amp;EU$2)+COUNTIF(CORRIDA!$M:$M,EU$2&amp;" d. "&amp;$B6)))</f>
        <v>0</v>
      </c>
      <c r="EV6" s="87" t="n">
        <f aca="false">IF($B6=EV$2,0,IF(COUNTIF(CORRIDA!$M:$M,$B6&amp;" d. "&amp;EV$2)+COUNTIF(CORRIDA!$M:$M,EV$2&amp;" d. "&amp;$B6)=0,0,COUNTIF(CORRIDA!$M:$M,$B6&amp;" d. "&amp;EV$2)+COUNTIF(CORRIDA!$M:$M,EV$2&amp;" d. "&amp;$B6)))</f>
        <v>0</v>
      </c>
      <c r="EW6" s="87" t="n">
        <f aca="false">IF($B6=EW$2,0,IF(COUNTIF(CORRIDA!$M:$M,$B6&amp;" d. "&amp;EW$2)+COUNTIF(CORRIDA!$M:$M,EW$2&amp;" d. "&amp;$B6)=0,0,COUNTIF(CORRIDA!$M:$M,$B6&amp;" d. "&amp;EW$2)+COUNTIF(CORRIDA!$M:$M,EW$2&amp;" d. "&amp;$B6)))</f>
        <v>0</v>
      </c>
      <c r="EX6" s="87" t="n">
        <f aca="false">IF($B6=EX$2,0,IF(COUNTIF(CORRIDA!$M:$M,$B6&amp;" d. "&amp;EX$2)+COUNTIF(CORRIDA!$M:$M,EX$2&amp;" d. "&amp;$B6)=0,0,COUNTIF(CORRIDA!$M:$M,$B6&amp;" d. "&amp;EX$2)+COUNTIF(CORRIDA!$M:$M,EX$2&amp;" d. "&amp;$B6)))</f>
        <v>0</v>
      </c>
      <c r="EY6" s="87" t="n">
        <f aca="false">IF($B6=EY$2,0,IF(COUNTIF(CORRIDA!$M:$M,$B6&amp;" d. "&amp;EY$2)+COUNTIF(CORRIDA!$M:$M,EY$2&amp;" d. "&amp;$B6)=0,0,COUNTIF(CORRIDA!$M:$M,$B6&amp;" d. "&amp;EY$2)+COUNTIF(CORRIDA!$M:$M,EY$2&amp;" d. "&amp;$B6)))</f>
        <v>0</v>
      </c>
      <c r="EZ6" s="87" t="n">
        <f aca="false">IF($B6=EZ$2,0,IF(COUNTIF(CORRIDA!$M:$M,$B6&amp;" d. "&amp;EZ$2)+COUNTIF(CORRIDA!$M:$M,EZ$2&amp;" d. "&amp;$B6)=0,0,COUNTIF(CORRIDA!$M:$M,$B6&amp;" d. "&amp;EZ$2)+COUNTIF(CORRIDA!$M:$M,EZ$2&amp;" d. "&amp;$B6)))</f>
        <v>0</v>
      </c>
      <c r="FA6" s="87" t="n">
        <f aca="false">IF($B6=FA$2,0,IF(COUNTIF(CORRIDA!$M:$M,$B6&amp;" d. "&amp;FA$2)+COUNTIF(CORRIDA!$M:$M,FA$2&amp;" d. "&amp;$B6)=0,0,COUNTIF(CORRIDA!$M:$M,$B6&amp;" d. "&amp;FA$2)+COUNTIF(CORRIDA!$M:$M,FA$2&amp;" d. "&amp;$B6)))</f>
        <v>0</v>
      </c>
      <c r="FB6" s="87" t="n">
        <f aca="false">IF($B6=FB$2,0,IF(COUNTIF(CORRIDA!$M:$M,$B6&amp;" d. "&amp;FB$2)+COUNTIF(CORRIDA!$M:$M,FB$2&amp;" d. "&amp;$B6)=0,0,COUNTIF(CORRIDA!$M:$M,$B6&amp;" d. "&amp;FB$2)+COUNTIF(CORRIDA!$M:$M,FB$2&amp;" d. "&amp;$B6)))</f>
        <v>0</v>
      </c>
      <c r="FC6" s="87" t="n">
        <f aca="false">IF($B6=FC$2,0,IF(COUNTIF(CORRIDA!$M:$M,$B6&amp;" d. "&amp;FC$2)+COUNTIF(CORRIDA!$M:$M,FC$2&amp;" d. "&amp;$B6)=0,0,COUNTIF(CORRIDA!$M:$M,$B6&amp;" d. "&amp;FC$2)+COUNTIF(CORRIDA!$M:$M,FC$2&amp;" d. "&amp;$B6)))</f>
        <v>0</v>
      </c>
      <c r="FD6" s="87" t="n">
        <f aca="false">IF($B6=FD$2,0,IF(COUNTIF(CORRIDA!$M:$M,$B6&amp;" d. "&amp;FD$2)+COUNTIF(CORRIDA!$M:$M,FD$2&amp;" d. "&amp;$B6)=0,0,COUNTIF(CORRIDA!$M:$M,$B6&amp;" d. "&amp;FD$2)+COUNTIF(CORRIDA!$M:$M,FD$2&amp;" d. "&amp;$B6)))</f>
        <v>0</v>
      </c>
      <c r="FE6" s="87" t="n">
        <f aca="false">IF($B6=FE$2,0,IF(COUNTIF(CORRIDA!$M:$M,$B6&amp;" d. "&amp;FE$2)+COUNTIF(CORRIDA!$M:$M,FE$2&amp;" d. "&amp;$B6)=0,0,COUNTIF(CORRIDA!$M:$M,$B6&amp;" d. "&amp;FE$2)+COUNTIF(CORRIDA!$M:$M,FE$2&amp;" d. "&amp;$B6)))</f>
        <v>0</v>
      </c>
      <c r="FF6" s="87" t="n">
        <f aca="false">IF($B6=FF$2,0,IF(COUNTIF(CORRIDA!$M:$M,$B6&amp;" d. "&amp;FF$2)+COUNTIF(CORRIDA!$M:$M,FF$2&amp;" d. "&amp;$B6)=0,0,COUNTIF(CORRIDA!$M:$M,$B6&amp;" d. "&amp;FF$2)+COUNTIF(CORRIDA!$M:$M,FF$2&amp;" d. "&amp;$B6)))</f>
        <v>0</v>
      </c>
      <c r="FG6" s="79" t="n">
        <f aca="false">SUM(DI6:EW6)</f>
        <v>0</v>
      </c>
      <c r="FH6" s="84"/>
      <c r="FI6" s="77" t="str">
        <f aca="false">BE6</f>
        <v>Bruno</v>
      </c>
      <c r="FJ6" s="85" t="n">
        <f aca="false">COUNTIF(BF6:DC6,"&gt;0")</f>
        <v>0</v>
      </c>
      <c r="FK6" s="85" t="e">
        <f aca="false">AVERAGE(BF6:DC6)</f>
        <v>#DIV/0!</v>
      </c>
      <c r="FL6" s="85" t="e">
        <f aca="false">_xlfn.STDEV.P(BF6:DC6)</f>
        <v>#DIV/0!</v>
      </c>
    </row>
    <row r="7" customFormat="false" ht="12.75" hidden="false" customHeight="false" outlineLevel="0" collapsed="false">
      <c r="B7" s="77" t="str">
        <f aca="false">INTRO!B7</f>
        <v>Caio</v>
      </c>
      <c r="C7" s="78" t="str">
        <f aca="false">IF($B7=C$2,"-",IF(COUNTIF(CORRIDA!$M:$M,$B7&amp;" d. "&amp;C$2)=0,"",COUNTIF(CORRIDA!$M:$M,$B7&amp;" d. "&amp;C$2)))</f>
        <v/>
      </c>
      <c r="D7" s="78" t="str">
        <f aca="false">IF($B7=D$2,"-",IF(COUNTIF(CORRIDA!$M:$M,$B7&amp;" d. "&amp;D$2)=0,"",COUNTIF(CORRIDA!$M:$M,$B7&amp;" d. "&amp;D$2)))</f>
        <v/>
      </c>
      <c r="E7" s="78" t="str">
        <f aca="false">IF($B7=E$2,"-",IF(COUNTIF(CORRIDA!$M:$M,$B7&amp;" d. "&amp;E$2)=0,"",COUNTIF(CORRIDA!$M:$M,$B7&amp;" d. "&amp;E$2)))</f>
        <v/>
      </c>
      <c r="F7" s="78" t="str">
        <f aca="false">IF($B7=F$2,"-",IF(COUNTIF(CORRIDA!$M:$M,$B7&amp;" d. "&amp;F$2)=0,"",COUNTIF(CORRIDA!$M:$M,$B7&amp;" d. "&amp;F$2)))</f>
        <v/>
      </c>
      <c r="G7" s="78" t="str">
        <f aca="false">IF($B7=G$2,"-",IF(COUNTIF(CORRIDA!$M:$M,$B7&amp;" d. "&amp;G$2)=0,"",COUNTIF(CORRIDA!$M:$M,$B7&amp;" d. "&amp;G$2)))</f>
        <v>-</v>
      </c>
      <c r="H7" s="78" t="str">
        <f aca="false">IF($B7=H$2,"-",IF(COUNTIF(CORRIDA!$M:$M,$B7&amp;" d. "&amp;H$2)=0,"",COUNTIF(CORRIDA!$M:$M,$B7&amp;" d. "&amp;H$2)))</f>
        <v/>
      </c>
      <c r="I7" s="78" t="str">
        <f aca="false">IF($B7=I$2,"-",IF(COUNTIF(CORRIDA!$M:$M,$B7&amp;" d. "&amp;I$2)=0,"",COUNTIF(CORRIDA!$M:$M,$B7&amp;" d. "&amp;I$2)))</f>
        <v/>
      </c>
      <c r="J7" s="78" t="str">
        <f aca="false">IF($B7=J$2,"-",IF(COUNTIF(CORRIDA!$M:$M,$B7&amp;" d. "&amp;J$2)=0,"",COUNTIF(CORRIDA!$M:$M,$B7&amp;" d. "&amp;J$2)))</f>
        <v/>
      </c>
      <c r="K7" s="78" t="str">
        <f aca="false">IF($B7=K$2,"-",IF(COUNTIF(CORRIDA!$M:$M,$B7&amp;" d. "&amp;K$2)=0,"",COUNTIF(CORRIDA!$M:$M,$B7&amp;" d. "&amp;K$2)))</f>
        <v/>
      </c>
      <c r="L7" s="78" t="str">
        <f aca="false">IF($B7=L$2,"-",IF(COUNTIF(CORRIDA!$M:$M,$B7&amp;" d. "&amp;L$2)=0,"",COUNTIF(CORRIDA!$M:$M,$B7&amp;" d. "&amp;L$2)))</f>
        <v/>
      </c>
      <c r="M7" s="78" t="str">
        <f aca="false">IF($B7=M$2,"-",IF(COUNTIF(CORRIDA!$M:$M,$B7&amp;" d. "&amp;M$2)=0,"",COUNTIF(CORRIDA!$M:$M,$B7&amp;" d. "&amp;M$2)))</f>
        <v/>
      </c>
      <c r="N7" s="78" t="str">
        <f aca="false">IF($B7=N$2,"-",IF(COUNTIF(CORRIDA!$M:$M,$B7&amp;" d. "&amp;N$2)=0,"",COUNTIF(CORRIDA!$M:$M,$B7&amp;" d. "&amp;N$2)))</f>
        <v/>
      </c>
      <c r="O7" s="78" t="str">
        <f aca="false">IF($B7=O$2,"-",IF(COUNTIF(CORRIDA!$M:$M,$B7&amp;" d. "&amp;O$2)=0,"",COUNTIF(CORRIDA!$M:$M,$B7&amp;" d. "&amp;O$2)))</f>
        <v/>
      </c>
      <c r="P7" s="78" t="str">
        <f aca="false">IF($B7=P$2,"-",IF(COUNTIF(CORRIDA!$M:$M,$B7&amp;" d. "&amp;P$2)=0,"",COUNTIF(CORRIDA!$M:$M,$B7&amp;" d. "&amp;P$2)))</f>
        <v/>
      </c>
      <c r="Q7" s="78" t="str">
        <f aca="false">IF($B7=Q$2,"-",IF(COUNTIF(CORRIDA!$M:$M,$B7&amp;" d. "&amp;Q$2)=0,"",COUNTIF(CORRIDA!$M:$M,$B7&amp;" d. "&amp;Q$2)))</f>
        <v/>
      </c>
      <c r="R7" s="78" t="str">
        <f aca="false">IF($B7=R$2,"-",IF(COUNTIF(CORRIDA!$M:$M,$B7&amp;" d. "&amp;R$2)=0,"",COUNTIF(CORRIDA!$M:$M,$B7&amp;" d. "&amp;R$2)))</f>
        <v/>
      </c>
      <c r="S7" s="78" t="str">
        <f aca="false">IF($B7=S$2,"-",IF(COUNTIF(CORRIDA!$M:$M,$B7&amp;" d. "&amp;S$2)=0,"",COUNTIF(CORRIDA!$M:$M,$B7&amp;" d. "&amp;S$2)))</f>
        <v/>
      </c>
      <c r="T7" s="78" t="str">
        <f aca="false">IF($B7=T$2,"-",IF(COUNTIF(CORRIDA!$M:$M,$B7&amp;" d. "&amp;T$2)=0,"",COUNTIF(CORRIDA!$M:$M,$B7&amp;" d. "&amp;T$2)))</f>
        <v/>
      </c>
      <c r="U7" s="78" t="str">
        <f aca="false">IF($B7=U$2,"-",IF(COUNTIF(CORRIDA!$M:$M,$B7&amp;" d. "&amp;U$2)=0,"",COUNTIF(CORRIDA!$M:$M,$B7&amp;" d. "&amp;U$2)))</f>
        <v/>
      </c>
      <c r="V7" s="78" t="str">
        <f aca="false">IF($B7=V$2,"-",IF(COUNTIF(CORRIDA!$M:$M,$B7&amp;" d. "&amp;V$2)=0,"",COUNTIF(CORRIDA!$M:$M,$B7&amp;" d. "&amp;V$2)))</f>
        <v/>
      </c>
      <c r="W7" s="78" t="str">
        <f aca="false">IF($B7=W$2,"-",IF(COUNTIF(CORRIDA!$M:$M,$B7&amp;" d. "&amp;W$2)=0,"",COUNTIF(CORRIDA!$M:$M,$B7&amp;" d. "&amp;W$2)))</f>
        <v/>
      </c>
      <c r="X7" s="78" t="str">
        <f aca="false">IF($B7=X$2,"-",IF(COUNTIF(CORRIDA!$M:$M,$B7&amp;" d. "&amp;X$2)=0,"",COUNTIF(CORRIDA!$M:$M,$B7&amp;" d. "&amp;X$2)))</f>
        <v/>
      </c>
      <c r="Y7" s="78" t="str">
        <f aca="false">IF($B7=Y$2,"-",IF(COUNTIF(CORRIDA!$M:$M,$B7&amp;" d. "&amp;Y$2)=0,"",COUNTIF(CORRIDA!$M:$M,$B7&amp;" d. "&amp;Y$2)))</f>
        <v/>
      </c>
      <c r="Z7" s="78" t="str">
        <f aca="false">IF($B7=Z$2,"-",IF(COUNTIF(CORRIDA!$M:$M,$B7&amp;" d. "&amp;Z$2)=0,"",COUNTIF(CORRIDA!$M:$M,$B7&amp;" d. "&amp;Z$2)))</f>
        <v/>
      </c>
      <c r="AA7" s="78" t="str">
        <f aca="false">IF($B7=AA$2,"-",IF(COUNTIF(CORRIDA!$M:$M,$B7&amp;" d. "&amp;AA$2)=0,"",COUNTIF(CORRIDA!$M:$M,$B7&amp;" d. "&amp;AA$2)))</f>
        <v/>
      </c>
      <c r="AB7" s="78" t="str">
        <f aca="false">IF($B7=AB$2,"-",IF(COUNTIF(CORRIDA!$M:$M,$B7&amp;" d. "&amp;AB$2)=0,"",COUNTIF(CORRIDA!$M:$M,$B7&amp;" d. "&amp;AB$2)))</f>
        <v/>
      </c>
      <c r="AC7" s="78" t="str">
        <f aca="false">IF($B7=AC$2,"-",IF(COUNTIF(CORRIDA!$M:$M,$B7&amp;" d. "&amp;AC$2)=0,"",COUNTIF(CORRIDA!$M:$M,$B7&amp;" d. "&amp;AC$2)))</f>
        <v/>
      </c>
      <c r="AD7" s="78" t="str">
        <f aca="false">IF($B7=AD$2,"-",IF(COUNTIF(CORRIDA!$M:$M,$B7&amp;" d. "&amp;AD$2)=0,"",COUNTIF(CORRIDA!$M:$M,$B7&amp;" d. "&amp;AD$2)))</f>
        <v/>
      </c>
      <c r="AE7" s="78" t="str">
        <f aca="false">IF($B7=AE$2,"-",IF(COUNTIF(CORRIDA!$M:$M,$B7&amp;" d. "&amp;AE$2)=0,"",COUNTIF(CORRIDA!$M:$M,$B7&amp;" d. "&amp;AE$2)))</f>
        <v/>
      </c>
      <c r="AF7" s="78" t="str">
        <f aca="false">IF($B7=AF$2,"-",IF(COUNTIF(CORRIDA!$M:$M,$B7&amp;" d. "&amp;AF$2)=0,"",COUNTIF(CORRIDA!$M:$M,$B7&amp;" d. "&amp;AF$2)))</f>
        <v/>
      </c>
      <c r="AG7" s="78" t="str">
        <f aca="false">IF($B7=AG$2,"-",IF(COUNTIF(CORRIDA!$M:$M,$B7&amp;" d. "&amp;AG$2)=0,"",COUNTIF(CORRIDA!$M:$M,$B7&amp;" d. "&amp;AG$2)))</f>
        <v/>
      </c>
      <c r="AH7" s="78" t="str">
        <f aca="false">IF($B7=AH$2,"-",IF(COUNTIF(CORRIDA!$M:$M,$B7&amp;" d. "&amp;AH$2)=0,"",COUNTIF(CORRIDA!$M:$M,$B7&amp;" d. "&amp;AH$2)))</f>
        <v/>
      </c>
      <c r="AI7" s="78" t="str">
        <f aca="false">IF($B7=AI$2,"-",IF(COUNTIF(CORRIDA!$M:$M,$B7&amp;" d. "&amp;AI$2)=0,"",COUNTIF(CORRIDA!$M:$M,$B7&amp;" d. "&amp;AI$2)))</f>
        <v/>
      </c>
      <c r="AJ7" s="78" t="str">
        <f aca="false">IF($B7=AJ$2,"-",IF(COUNTIF(CORRIDA!$M:$M,$B7&amp;" d. "&amp;AJ$2)=0,"",COUNTIF(CORRIDA!$M:$M,$B7&amp;" d. "&amp;AJ$2)))</f>
        <v/>
      </c>
      <c r="AK7" s="78" t="str">
        <f aca="false">IF($B7=AK$2,"-",IF(COUNTIF(CORRIDA!$M:$M,$B7&amp;" d. "&amp;AK$2)=0,"",COUNTIF(CORRIDA!$M:$M,$B7&amp;" d. "&amp;AK$2)))</f>
        <v/>
      </c>
      <c r="AL7" s="78" t="str">
        <f aca="false">IF($B7=AL$2,"-",IF(COUNTIF(CORRIDA!$M:$M,$B7&amp;" d. "&amp;AL$2)=0,"",COUNTIF(CORRIDA!$M:$M,$B7&amp;" d. "&amp;AL$2)))</f>
        <v/>
      </c>
      <c r="AM7" s="78" t="str">
        <f aca="false">IF($B7=AM$2,"-",IF(COUNTIF(CORRIDA!$M:$M,$B7&amp;" d. "&amp;AM$2)=0,"",COUNTIF(CORRIDA!$M:$M,$B7&amp;" d. "&amp;AM$2)))</f>
        <v/>
      </c>
      <c r="AN7" s="78" t="str">
        <f aca="false">IF($B7=AN$2,"-",IF(COUNTIF(CORRIDA!$M:$M,$B7&amp;" d. "&amp;AN$2)=0,"",COUNTIF(CORRIDA!$M:$M,$B7&amp;" d. "&amp;AN$2)))</f>
        <v/>
      </c>
      <c r="AO7" s="78" t="str">
        <f aca="false">IF($B7=AO$2,"-",IF(COUNTIF(CORRIDA!$M:$M,$B7&amp;" d. "&amp;AO$2)=0,"",COUNTIF(CORRIDA!$M:$M,$B7&amp;" d. "&amp;AO$2)))</f>
        <v/>
      </c>
      <c r="AP7" s="78" t="str">
        <f aca="false">IF($B7=AP$2,"-",IF(COUNTIF(CORRIDA!$M:$M,$B7&amp;" d. "&amp;AP$2)=0,"",COUNTIF(CORRIDA!$M:$M,$B7&amp;" d. "&amp;AP$2)))</f>
        <v/>
      </c>
      <c r="AQ7" s="78" t="str">
        <f aca="false">IF($B7=AQ$2,"-",IF(COUNTIF(CORRIDA!$M:$M,$B7&amp;" d. "&amp;AQ$2)=0,"",COUNTIF(CORRIDA!$M:$M,$B7&amp;" d. "&amp;AQ$2)))</f>
        <v/>
      </c>
      <c r="AR7" s="78" t="str">
        <f aca="false">IF($B7=AR$2,"-",IF(COUNTIF(CORRIDA!$M:$M,$B7&amp;" d. "&amp;AR$2)=0,"",COUNTIF(CORRIDA!$M:$M,$B7&amp;" d. "&amp;AR$2)))</f>
        <v/>
      </c>
      <c r="AS7" s="78" t="str">
        <f aca="false">IF($B7=AS$2,"-",IF(COUNTIF(CORRIDA!$M:$M,$B7&amp;" d. "&amp;AS$2)=0,"",COUNTIF(CORRIDA!$M:$M,$B7&amp;" d. "&amp;AS$2)))</f>
        <v/>
      </c>
      <c r="AT7" s="78" t="str">
        <f aca="false">IF($B7=AT$2,"-",IF(COUNTIF(CORRIDA!$M:$M,$B7&amp;" d. "&amp;AT$2)=0,"",COUNTIF(CORRIDA!$M:$M,$B7&amp;" d. "&amp;AT$2)))</f>
        <v/>
      </c>
      <c r="AU7" s="78" t="str">
        <f aca="false">IF($B7=AU$2,"-",IF(COUNTIF(CORRIDA!$M:$M,$B7&amp;" d. "&amp;AU$2)=0,"",COUNTIF(CORRIDA!$M:$M,$B7&amp;" d. "&amp;AU$2)))</f>
        <v/>
      </c>
      <c r="AV7" s="78" t="str">
        <f aca="false">IF($B7=AV$2,"-",IF(COUNTIF(CORRIDA!$M:$M,$B7&amp;" d. "&amp;AV$2)=0,"",COUNTIF(CORRIDA!$M:$M,$B7&amp;" d. "&amp;AV$2)))</f>
        <v/>
      </c>
      <c r="AW7" s="78" t="str">
        <f aca="false">IF($B7=AW$2,"-",IF(COUNTIF(CORRIDA!$M:$M,$B7&amp;" d. "&amp;AW$2)=0,"",COUNTIF(CORRIDA!$M:$M,$B7&amp;" d. "&amp;AW$2)))</f>
        <v/>
      </c>
      <c r="AX7" s="78" t="str">
        <f aca="false">IF($B7=AX$2,"-",IF(COUNTIF(CORRIDA!$M:$M,$B7&amp;" d. "&amp;AX$2)=0,"",COUNTIF(CORRIDA!$M:$M,$B7&amp;" d. "&amp;AX$2)))</f>
        <v/>
      </c>
      <c r="AY7" s="78" t="str">
        <f aca="false">IF($B7=AY$2,"-",IF(COUNTIF(CORRIDA!$M:$M,$B7&amp;" d. "&amp;AY$2)=0,"",COUNTIF(CORRIDA!$M:$M,$B7&amp;" d. "&amp;AY$2)))</f>
        <v/>
      </c>
      <c r="AZ7" s="78" t="str">
        <f aca="false">IF($B7=AZ$2,"-",IF(COUNTIF(CORRIDA!$M:$M,$B7&amp;" d. "&amp;AZ$2)=0,"",COUNTIF(CORRIDA!$M:$M,$B7&amp;" d. "&amp;AZ$2)))</f>
        <v/>
      </c>
      <c r="BA7" s="79" t="n">
        <f aca="false">SUM(C7:AZ7)</f>
        <v>0</v>
      </c>
      <c r="BE7" s="77" t="str">
        <f aca="false">B7</f>
        <v>Caio</v>
      </c>
      <c r="BF7" s="80" t="str">
        <f aca="false">IF($B7=BF$2,"-",IF(COUNTIF(CORRIDA!$M:$M,$B7&amp;" d. "&amp;BF$2)+COUNTIF(CORRIDA!$M:$M,BF$2&amp;" d. "&amp;$B7)=0,"",COUNTIF(CORRIDA!$M:$M,$B7&amp;" d. "&amp;BF$2)+COUNTIF(CORRIDA!$M:$M,BF$2&amp;" d. "&amp;$B7)))</f>
        <v/>
      </c>
      <c r="BG7" s="80" t="str">
        <f aca="false">IF($B7=BG$2,"-",IF(COUNTIF(CORRIDA!$M:$M,$B7&amp;" d. "&amp;BG$2)+COUNTIF(CORRIDA!$M:$M,BG$2&amp;" d. "&amp;$B7)=0,"",COUNTIF(CORRIDA!$M:$M,$B7&amp;" d. "&amp;BG$2)+COUNTIF(CORRIDA!$M:$M,BG$2&amp;" d. "&amp;$B7)))</f>
        <v/>
      </c>
      <c r="BH7" s="80" t="str">
        <f aca="false">IF($B7=BH$2,"-",IF(COUNTIF(CORRIDA!$M:$M,$B7&amp;" d. "&amp;BH$2)+COUNTIF(CORRIDA!$M:$M,BH$2&amp;" d. "&amp;$B7)=0,"",COUNTIF(CORRIDA!$M:$M,$B7&amp;" d. "&amp;BH$2)+COUNTIF(CORRIDA!$M:$M,BH$2&amp;" d. "&amp;$B7)))</f>
        <v/>
      </c>
      <c r="BI7" s="80" t="str">
        <f aca="false">IF($B7=BI$2,"-",IF(COUNTIF(CORRIDA!$M:$M,$B7&amp;" d. "&amp;BI$2)+COUNTIF(CORRIDA!$M:$M,BI$2&amp;" d. "&amp;$B7)=0,"",COUNTIF(CORRIDA!$M:$M,$B7&amp;" d. "&amp;BI$2)+COUNTIF(CORRIDA!$M:$M,BI$2&amp;" d. "&amp;$B7)))</f>
        <v/>
      </c>
      <c r="BJ7" s="80" t="str">
        <f aca="false">IF($B7=BJ$2,"-",IF(COUNTIF(CORRIDA!$M:$M,$B7&amp;" d. "&amp;BJ$2)+COUNTIF(CORRIDA!$M:$M,BJ$2&amp;" d. "&amp;$B7)=0,"",COUNTIF(CORRIDA!$M:$M,$B7&amp;" d. "&amp;BJ$2)+COUNTIF(CORRIDA!$M:$M,BJ$2&amp;" d. "&amp;$B7)))</f>
        <v>-</v>
      </c>
      <c r="BK7" s="80" t="str">
        <f aca="false">IF($B7=BK$2,"-",IF(COUNTIF(CORRIDA!$M:$M,$B7&amp;" d. "&amp;BK$2)+COUNTIF(CORRIDA!$M:$M,BK$2&amp;" d. "&amp;$B7)=0,"",COUNTIF(CORRIDA!$M:$M,$B7&amp;" d. "&amp;BK$2)+COUNTIF(CORRIDA!$M:$M,BK$2&amp;" d. "&amp;$B7)))</f>
        <v/>
      </c>
      <c r="BL7" s="80" t="str">
        <f aca="false">IF($B7=BL$2,"-",IF(COUNTIF(CORRIDA!$M:$M,$B7&amp;" d. "&amp;BL$2)+COUNTIF(CORRIDA!$M:$M,BL$2&amp;" d. "&amp;$B7)=0,"",COUNTIF(CORRIDA!$M:$M,$B7&amp;" d. "&amp;BL$2)+COUNTIF(CORRIDA!$M:$M,BL$2&amp;" d. "&amp;$B7)))</f>
        <v/>
      </c>
      <c r="BM7" s="80" t="str">
        <f aca="false">IF($B7=BM$2,"-",IF(COUNTIF(CORRIDA!$M:$M,$B7&amp;" d. "&amp;BM$2)+COUNTIF(CORRIDA!$M:$M,BM$2&amp;" d. "&amp;$B7)=0,"",COUNTIF(CORRIDA!$M:$M,$B7&amp;" d. "&amp;BM$2)+COUNTIF(CORRIDA!$M:$M,BM$2&amp;" d. "&amp;$B7)))</f>
        <v/>
      </c>
      <c r="BN7" s="80" t="str">
        <f aca="false">IF($B7=BN$2,"-",IF(COUNTIF(CORRIDA!$M:$M,$B7&amp;" d. "&amp;BN$2)+COUNTIF(CORRIDA!$M:$M,BN$2&amp;" d. "&amp;$B7)=0,"",COUNTIF(CORRIDA!$M:$M,$B7&amp;" d. "&amp;BN$2)+COUNTIF(CORRIDA!$M:$M,BN$2&amp;" d. "&amp;$B7)))</f>
        <v/>
      </c>
      <c r="BO7" s="80" t="str">
        <f aca="false">IF($B7=BO$2,"-",IF(COUNTIF(CORRIDA!$M:$M,$B7&amp;" d. "&amp;BO$2)+COUNTIF(CORRIDA!$M:$M,BO$2&amp;" d. "&amp;$B7)=0,"",COUNTIF(CORRIDA!$M:$M,$B7&amp;" d. "&amp;BO$2)+COUNTIF(CORRIDA!$M:$M,BO$2&amp;" d. "&amp;$B7)))</f>
        <v/>
      </c>
      <c r="BP7" s="80" t="str">
        <f aca="false">IF($B7=BP$2,"-",IF(COUNTIF(CORRIDA!$M:$M,$B7&amp;" d. "&amp;BP$2)+COUNTIF(CORRIDA!$M:$M,BP$2&amp;" d. "&amp;$B7)=0,"",COUNTIF(CORRIDA!$M:$M,$B7&amp;" d. "&amp;BP$2)+COUNTIF(CORRIDA!$M:$M,BP$2&amp;" d. "&amp;$B7)))</f>
        <v/>
      </c>
      <c r="BQ7" s="80" t="str">
        <f aca="false">IF($B7=BQ$2,"-",IF(COUNTIF(CORRIDA!$M:$M,$B7&amp;" d. "&amp;BQ$2)+COUNTIF(CORRIDA!$M:$M,BQ$2&amp;" d. "&amp;$B7)=0,"",COUNTIF(CORRIDA!$M:$M,$B7&amp;" d. "&amp;BQ$2)+COUNTIF(CORRIDA!$M:$M,BQ$2&amp;" d. "&amp;$B7)))</f>
        <v/>
      </c>
      <c r="BR7" s="80" t="str">
        <f aca="false">IF($B7=BR$2,"-",IF(COUNTIF(CORRIDA!$M:$M,$B7&amp;" d. "&amp;BR$2)+COUNTIF(CORRIDA!$M:$M,BR$2&amp;" d. "&amp;$B7)=0,"",COUNTIF(CORRIDA!$M:$M,$B7&amp;" d. "&amp;BR$2)+COUNTIF(CORRIDA!$M:$M,BR$2&amp;" d. "&amp;$B7)))</f>
        <v/>
      </c>
      <c r="BS7" s="80" t="str">
        <f aca="false">IF($B7=BS$2,"-",IF(COUNTIF(CORRIDA!$M:$M,$B7&amp;" d. "&amp;BS$2)+COUNTIF(CORRIDA!$M:$M,BS$2&amp;" d. "&amp;$B7)=0,"",COUNTIF(CORRIDA!$M:$M,$B7&amp;" d. "&amp;BS$2)+COUNTIF(CORRIDA!$M:$M,BS$2&amp;" d. "&amp;$B7)))</f>
        <v/>
      </c>
      <c r="BT7" s="80" t="str">
        <f aca="false">IF($B7=BT$2,"-",IF(COUNTIF(CORRIDA!$M:$M,$B7&amp;" d. "&amp;BT$2)+COUNTIF(CORRIDA!$M:$M,BT$2&amp;" d. "&amp;$B7)=0,"",COUNTIF(CORRIDA!$M:$M,$B7&amp;" d. "&amp;BT$2)+COUNTIF(CORRIDA!$M:$M,BT$2&amp;" d. "&amp;$B7)))</f>
        <v/>
      </c>
      <c r="BU7" s="80" t="str">
        <f aca="false">IF($B7=BU$2,"-",IF(COUNTIF(CORRIDA!$M:$M,$B7&amp;" d. "&amp;BU$2)+COUNTIF(CORRIDA!$M:$M,BU$2&amp;" d. "&amp;$B7)=0,"",COUNTIF(CORRIDA!$M:$M,$B7&amp;" d. "&amp;BU$2)+COUNTIF(CORRIDA!$M:$M,BU$2&amp;" d. "&amp;$B7)))</f>
        <v/>
      </c>
      <c r="BV7" s="80" t="str">
        <f aca="false">IF($B7=BV$2,"-",IF(COUNTIF(CORRIDA!$M:$M,$B7&amp;" d. "&amp;BV$2)+COUNTIF(CORRIDA!$M:$M,BV$2&amp;" d. "&amp;$B7)=0,"",COUNTIF(CORRIDA!$M:$M,$B7&amp;" d. "&amp;BV$2)+COUNTIF(CORRIDA!$M:$M,BV$2&amp;" d. "&amp;$B7)))</f>
        <v/>
      </c>
      <c r="BW7" s="80" t="str">
        <f aca="false">IF($B7=BW$2,"-",IF(COUNTIF(CORRIDA!$M:$M,$B7&amp;" d. "&amp;BW$2)+COUNTIF(CORRIDA!$M:$M,BW$2&amp;" d. "&amp;$B7)=0,"",COUNTIF(CORRIDA!$M:$M,$B7&amp;" d. "&amp;BW$2)+COUNTIF(CORRIDA!$M:$M,BW$2&amp;" d. "&amp;$B7)))</f>
        <v/>
      </c>
      <c r="BX7" s="80" t="str">
        <f aca="false">IF($B7=BX$2,"-",IF(COUNTIF(CORRIDA!$M:$M,$B7&amp;" d. "&amp;BX$2)+COUNTIF(CORRIDA!$M:$M,BX$2&amp;" d. "&amp;$B7)=0,"",COUNTIF(CORRIDA!$M:$M,$B7&amp;" d. "&amp;BX$2)+COUNTIF(CORRIDA!$M:$M,BX$2&amp;" d. "&amp;$B7)))</f>
        <v/>
      </c>
      <c r="BY7" s="80" t="str">
        <f aca="false">IF($B7=BY$2,"-",IF(COUNTIF(CORRIDA!$M:$M,$B7&amp;" d. "&amp;BY$2)+COUNTIF(CORRIDA!$M:$M,BY$2&amp;" d. "&amp;$B7)=0,"",COUNTIF(CORRIDA!$M:$M,$B7&amp;" d. "&amp;BY$2)+COUNTIF(CORRIDA!$M:$M,BY$2&amp;" d. "&amp;$B7)))</f>
        <v/>
      </c>
      <c r="BZ7" s="80" t="str">
        <f aca="false">IF($B7=BZ$2,"-",IF(COUNTIF(CORRIDA!$M:$M,$B7&amp;" d. "&amp;BZ$2)+COUNTIF(CORRIDA!$M:$M,BZ$2&amp;" d. "&amp;$B7)=0,"",COUNTIF(CORRIDA!$M:$M,$B7&amp;" d. "&amp;BZ$2)+COUNTIF(CORRIDA!$M:$M,BZ$2&amp;" d. "&amp;$B7)))</f>
        <v/>
      </c>
      <c r="CA7" s="80" t="str">
        <f aca="false">IF($B7=CA$2,"-",IF(COUNTIF(CORRIDA!$M:$M,$B7&amp;" d. "&amp;CA$2)+COUNTIF(CORRIDA!$M:$M,CA$2&amp;" d. "&amp;$B7)=0,"",COUNTIF(CORRIDA!$M:$M,$B7&amp;" d. "&amp;CA$2)+COUNTIF(CORRIDA!$M:$M,CA$2&amp;" d. "&amp;$B7)))</f>
        <v/>
      </c>
      <c r="CB7" s="80" t="str">
        <f aca="false">IF($B7=CB$2,"-",IF(COUNTIF(CORRIDA!$M:$M,$B7&amp;" d. "&amp;CB$2)+COUNTIF(CORRIDA!$M:$M,CB$2&amp;" d. "&amp;$B7)=0,"",COUNTIF(CORRIDA!$M:$M,$B7&amp;" d. "&amp;CB$2)+COUNTIF(CORRIDA!$M:$M,CB$2&amp;" d. "&amp;$B7)))</f>
        <v/>
      </c>
      <c r="CC7" s="80" t="str">
        <f aca="false">IF($B7=CC$2,"-",IF(COUNTIF(CORRIDA!$M:$M,$B7&amp;" d. "&amp;CC$2)+COUNTIF(CORRIDA!$M:$M,CC$2&amp;" d. "&amp;$B7)=0,"",COUNTIF(CORRIDA!$M:$M,$B7&amp;" d. "&amp;CC$2)+COUNTIF(CORRIDA!$M:$M,CC$2&amp;" d. "&amp;$B7)))</f>
        <v/>
      </c>
      <c r="CD7" s="80" t="str">
        <f aca="false">IF($B7=CD$2,"-",IF(COUNTIF(CORRIDA!$M:$M,$B7&amp;" d. "&amp;CD$2)+COUNTIF(CORRIDA!$M:$M,CD$2&amp;" d. "&amp;$B7)=0,"",COUNTIF(CORRIDA!$M:$M,$B7&amp;" d. "&amp;CD$2)+COUNTIF(CORRIDA!$M:$M,CD$2&amp;" d. "&amp;$B7)))</f>
        <v/>
      </c>
      <c r="CE7" s="80" t="str">
        <f aca="false">IF($B7=CE$2,"-",IF(COUNTIF(CORRIDA!$M:$M,$B7&amp;" d. "&amp;CE$2)+COUNTIF(CORRIDA!$M:$M,CE$2&amp;" d. "&amp;$B7)=0,"",COUNTIF(CORRIDA!$M:$M,$B7&amp;" d. "&amp;CE$2)+COUNTIF(CORRIDA!$M:$M,CE$2&amp;" d. "&amp;$B7)))</f>
        <v/>
      </c>
      <c r="CF7" s="80" t="str">
        <f aca="false">IF($B7=CF$2,"-",IF(COUNTIF(CORRIDA!$M:$M,$B7&amp;" d. "&amp;CF$2)+COUNTIF(CORRIDA!$M:$M,CF$2&amp;" d. "&amp;$B7)=0,"",COUNTIF(CORRIDA!$M:$M,$B7&amp;" d. "&amp;CF$2)+COUNTIF(CORRIDA!$M:$M,CF$2&amp;" d. "&amp;$B7)))</f>
        <v/>
      </c>
      <c r="CG7" s="80" t="str">
        <f aca="false">IF($B7=CG$2,"-",IF(COUNTIF(CORRIDA!$M:$M,$B7&amp;" d. "&amp;CG$2)+COUNTIF(CORRIDA!$M:$M,CG$2&amp;" d. "&amp;$B7)=0,"",COUNTIF(CORRIDA!$M:$M,$B7&amp;" d. "&amp;CG$2)+COUNTIF(CORRIDA!$M:$M,CG$2&amp;" d. "&amp;$B7)))</f>
        <v/>
      </c>
      <c r="CH7" s="80" t="str">
        <f aca="false">IF($B7=CH$2,"-",IF(COUNTIF(CORRIDA!$M:$M,$B7&amp;" d. "&amp;CH$2)+COUNTIF(CORRIDA!$M:$M,CH$2&amp;" d. "&amp;$B7)=0,"",COUNTIF(CORRIDA!$M:$M,$B7&amp;" d. "&amp;CH$2)+COUNTIF(CORRIDA!$M:$M,CH$2&amp;" d. "&amp;$B7)))</f>
        <v/>
      </c>
      <c r="CI7" s="80" t="str">
        <f aca="false">IF($B7=CI$2,"-",IF(COUNTIF(CORRIDA!$M:$M,$B7&amp;" d. "&amp;CI$2)+COUNTIF(CORRIDA!$M:$M,CI$2&amp;" d. "&amp;$B7)=0,"",COUNTIF(CORRIDA!$M:$M,$B7&amp;" d. "&amp;CI$2)+COUNTIF(CORRIDA!$M:$M,CI$2&amp;" d. "&amp;$B7)))</f>
        <v/>
      </c>
      <c r="CJ7" s="80" t="str">
        <f aca="false">IF($B7=CJ$2,"-",IF(COUNTIF(CORRIDA!$M:$M,$B7&amp;" d. "&amp;CJ$2)+COUNTIF(CORRIDA!$M:$M,CJ$2&amp;" d. "&amp;$B7)=0,"",COUNTIF(CORRIDA!$M:$M,$B7&amp;" d. "&amp;CJ$2)+COUNTIF(CORRIDA!$M:$M,CJ$2&amp;" d. "&amp;$B7)))</f>
        <v/>
      </c>
      <c r="CK7" s="80" t="str">
        <f aca="false">IF($B7=CK$2,"-",IF(COUNTIF(CORRIDA!$M:$M,$B7&amp;" d. "&amp;CK$2)+COUNTIF(CORRIDA!$M:$M,CK$2&amp;" d. "&amp;$B7)=0,"",COUNTIF(CORRIDA!$M:$M,$B7&amp;" d. "&amp;CK$2)+COUNTIF(CORRIDA!$M:$M,CK$2&amp;" d. "&amp;$B7)))</f>
        <v/>
      </c>
      <c r="CL7" s="80" t="str">
        <f aca="false">IF($B7=CL$2,"-",IF(COUNTIF(CORRIDA!$M:$M,$B7&amp;" d. "&amp;CL$2)+COUNTIF(CORRIDA!$M:$M,CL$2&amp;" d. "&amp;$B7)=0,"",COUNTIF(CORRIDA!$M:$M,$B7&amp;" d. "&amp;CL$2)+COUNTIF(CORRIDA!$M:$M,CL$2&amp;" d. "&amp;$B7)))</f>
        <v/>
      </c>
      <c r="CM7" s="80" t="str">
        <f aca="false">IF($B7=CM$2,"-",IF(COUNTIF(CORRIDA!$M:$M,$B7&amp;" d. "&amp;CM$2)+COUNTIF(CORRIDA!$M:$M,CM$2&amp;" d. "&amp;$B7)=0,"",COUNTIF(CORRIDA!$M:$M,$B7&amp;" d. "&amp;CM$2)+COUNTIF(CORRIDA!$M:$M,CM$2&amp;" d. "&amp;$B7)))</f>
        <v/>
      </c>
      <c r="CN7" s="80" t="str">
        <f aca="false">IF($B7=CN$2,"-",IF(COUNTIF(CORRIDA!$M:$M,$B7&amp;" d. "&amp;CN$2)+COUNTIF(CORRIDA!$M:$M,CN$2&amp;" d. "&amp;$B7)=0,"",COUNTIF(CORRIDA!$M:$M,$B7&amp;" d. "&amp;CN$2)+COUNTIF(CORRIDA!$M:$M,CN$2&amp;" d. "&amp;$B7)))</f>
        <v/>
      </c>
      <c r="CO7" s="80" t="str">
        <f aca="false">IF($B7=CO$2,"-",IF(COUNTIF(CORRIDA!$M:$M,$B7&amp;" d. "&amp;CO$2)+COUNTIF(CORRIDA!$M:$M,CO$2&amp;" d. "&amp;$B7)=0,"",COUNTIF(CORRIDA!$M:$M,$B7&amp;" d. "&amp;CO$2)+COUNTIF(CORRIDA!$M:$M,CO$2&amp;" d. "&amp;$B7)))</f>
        <v/>
      </c>
      <c r="CP7" s="80" t="str">
        <f aca="false">IF($B7=CP$2,"-",IF(COUNTIF(CORRIDA!$M:$M,$B7&amp;" d. "&amp;CP$2)+COUNTIF(CORRIDA!$M:$M,CP$2&amp;" d. "&amp;$B7)=0,"",COUNTIF(CORRIDA!$M:$M,$B7&amp;" d. "&amp;CP$2)+COUNTIF(CORRIDA!$M:$M,CP$2&amp;" d. "&amp;$B7)))</f>
        <v/>
      </c>
      <c r="CQ7" s="80" t="str">
        <f aca="false">IF($B7=CQ$2,"-",IF(COUNTIF(CORRIDA!$M:$M,$B7&amp;" d. "&amp;CQ$2)+COUNTIF(CORRIDA!$M:$M,CQ$2&amp;" d. "&amp;$B7)=0,"",COUNTIF(CORRIDA!$M:$M,$B7&amp;" d. "&amp;CQ$2)+COUNTIF(CORRIDA!$M:$M,CQ$2&amp;" d. "&amp;$B7)))</f>
        <v/>
      </c>
      <c r="CR7" s="80" t="str">
        <f aca="false">IF($B7=CR$2,"-",IF(COUNTIF(CORRIDA!$M:$M,$B7&amp;" d. "&amp;CR$2)+COUNTIF(CORRIDA!$M:$M,CR$2&amp;" d. "&amp;$B7)=0,"",COUNTIF(CORRIDA!$M:$M,$B7&amp;" d. "&amp;CR$2)+COUNTIF(CORRIDA!$M:$M,CR$2&amp;" d. "&amp;$B7)))</f>
        <v/>
      </c>
      <c r="CS7" s="80" t="str">
        <f aca="false">IF($B7=CS$2,"-",IF(COUNTIF(CORRIDA!$M:$M,$B7&amp;" d. "&amp;CS$2)+COUNTIF(CORRIDA!$M:$M,CS$2&amp;" d. "&amp;$B7)=0,"",COUNTIF(CORRIDA!$M:$M,$B7&amp;" d. "&amp;CS$2)+COUNTIF(CORRIDA!$M:$M,CS$2&amp;" d. "&amp;$B7)))</f>
        <v/>
      </c>
      <c r="CT7" s="80" t="str">
        <f aca="false">IF($B7=CT$2,"-",IF(COUNTIF(CORRIDA!$M:$M,$B7&amp;" d. "&amp;CT$2)+COUNTIF(CORRIDA!$M:$M,CT$2&amp;" d. "&amp;$B7)=0,"",COUNTIF(CORRIDA!$M:$M,$B7&amp;" d. "&amp;CT$2)+COUNTIF(CORRIDA!$M:$M,CT$2&amp;" d. "&amp;$B7)))</f>
        <v/>
      </c>
      <c r="CU7" s="80" t="str">
        <f aca="false">IF($B7=CU$2,"-",IF(COUNTIF(CORRIDA!$M:$M,$B7&amp;" d. "&amp;CU$2)+COUNTIF(CORRIDA!$M:$M,CU$2&amp;" d. "&amp;$B7)=0,"",COUNTIF(CORRIDA!$M:$M,$B7&amp;" d. "&amp;CU$2)+COUNTIF(CORRIDA!$M:$M,CU$2&amp;" d. "&amp;$B7)))</f>
        <v/>
      </c>
      <c r="CV7" s="80" t="str">
        <f aca="false">IF($B7=CV$2,"-",IF(COUNTIF(CORRIDA!$M:$M,$B7&amp;" d. "&amp;CV$2)+COUNTIF(CORRIDA!$M:$M,CV$2&amp;" d. "&amp;$B7)=0,"",COUNTIF(CORRIDA!$M:$M,$B7&amp;" d. "&amp;CV$2)+COUNTIF(CORRIDA!$M:$M,CV$2&amp;" d. "&amp;$B7)))</f>
        <v/>
      </c>
      <c r="CW7" s="80" t="str">
        <f aca="false">IF($B7=CW$2,"-",IF(COUNTIF(CORRIDA!$M:$M,$B7&amp;" d. "&amp;CW$2)+COUNTIF(CORRIDA!$M:$M,CW$2&amp;" d. "&amp;$B7)=0,"",COUNTIF(CORRIDA!$M:$M,$B7&amp;" d. "&amp;CW$2)+COUNTIF(CORRIDA!$M:$M,CW$2&amp;" d. "&amp;$B7)))</f>
        <v/>
      </c>
      <c r="CX7" s="80" t="str">
        <f aca="false">IF($B7=CX$2,"-",IF(COUNTIF(CORRIDA!$M:$M,$B7&amp;" d. "&amp;CX$2)+COUNTIF(CORRIDA!$M:$M,CX$2&amp;" d. "&amp;$B7)=0,"",COUNTIF(CORRIDA!$M:$M,$B7&amp;" d. "&amp;CX$2)+COUNTIF(CORRIDA!$M:$M,CX$2&amp;" d. "&amp;$B7)))</f>
        <v/>
      </c>
      <c r="CY7" s="80" t="str">
        <f aca="false">IF($B7=CY$2,"-",IF(COUNTIF(CORRIDA!$M:$M,$B7&amp;" d. "&amp;CY$2)+COUNTIF(CORRIDA!$M:$M,CY$2&amp;" d. "&amp;$B7)=0,"",COUNTIF(CORRIDA!$M:$M,$B7&amp;" d. "&amp;CY$2)+COUNTIF(CORRIDA!$M:$M,CY$2&amp;" d. "&amp;$B7)))</f>
        <v/>
      </c>
      <c r="CZ7" s="80" t="str">
        <f aca="false">IF($B7=CZ$2,"-",IF(COUNTIF(CORRIDA!$M:$M,$B7&amp;" d. "&amp;CZ$2)+COUNTIF(CORRIDA!$M:$M,CZ$2&amp;" d. "&amp;$B7)=0,"",COUNTIF(CORRIDA!$M:$M,$B7&amp;" d. "&amp;CZ$2)+COUNTIF(CORRIDA!$M:$M,CZ$2&amp;" d. "&amp;$B7)))</f>
        <v/>
      </c>
      <c r="DA7" s="80" t="str">
        <f aca="false">IF($B7=DA$2,"-",IF(COUNTIF(CORRIDA!$M:$M,$B7&amp;" d. "&amp;DA$2)+COUNTIF(CORRIDA!$M:$M,DA$2&amp;" d. "&amp;$B7)=0,"",COUNTIF(CORRIDA!$M:$M,$B7&amp;" d. "&amp;DA$2)+COUNTIF(CORRIDA!$M:$M,DA$2&amp;" d. "&amp;$B7)))</f>
        <v/>
      </c>
      <c r="DB7" s="80" t="str">
        <f aca="false">IF($B7=DB$2,"-",IF(COUNTIF(CORRIDA!$M:$M,$B7&amp;" d. "&amp;DB$2)+COUNTIF(CORRIDA!$M:$M,DB$2&amp;" d. "&amp;$B7)=0,"",COUNTIF(CORRIDA!$M:$M,$B7&amp;" d. "&amp;DB$2)+COUNTIF(CORRIDA!$M:$M,DB$2&amp;" d. "&amp;$B7)))</f>
        <v/>
      </c>
      <c r="DC7" s="80" t="str">
        <f aca="false">IF($B7=DC$2,"-",IF(COUNTIF(CORRIDA!$M:$M,$B7&amp;" d. "&amp;DC$2)+COUNTIF(CORRIDA!$M:$M,DC$2&amp;" d. "&amp;$B7)=0,"",COUNTIF(CORRIDA!$M:$M,$B7&amp;" d. "&amp;DC$2)+COUNTIF(CORRIDA!$M:$M,DC$2&amp;" d. "&amp;$B7)))</f>
        <v/>
      </c>
      <c r="DD7" s="79" t="n">
        <f aca="false">SUM(BF7:DC7)</f>
        <v>0</v>
      </c>
      <c r="DE7" s="81" t="n">
        <f aca="false">COUNTIF(BF7:DC7,"&gt;0")</f>
        <v>0</v>
      </c>
      <c r="DF7" s="82" t="n">
        <f aca="false">IF(COUNTIF(BF7:DC7,"&gt;0")&lt;10,0,QUOTIENT(COUNTIF(BF7:DC7,"&gt;0"),5)*50)</f>
        <v>0</v>
      </c>
      <c r="DG7" s="83"/>
      <c r="DH7" s="77" t="str">
        <f aca="false">BE7</f>
        <v>Caio</v>
      </c>
      <c r="DI7" s="80" t="n">
        <f aca="false">IF($B7=DI$2,0,IF(COUNTIF(CORRIDA!$M:$M,$B7&amp;" d. "&amp;DI$2)+COUNTIF(CORRIDA!$M:$M,DI$2&amp;" d. "&amp;$B7)=0,0,COUNTIF(CORRIDA!$M:$M,$B7&amp;" d. "&amp;DI$2)+COUNTIF(CORRIDA!$M:$M,DI$2&amp;" d. "&amp;$B7)))</f>
        <v>0</v>
      </c>
      <c r="DJ7" s="80" t="n">
        <f aca="false">IF($B7=DJ$2,0,IF(COUNTIF(CORRIDA!$M:$M,$B7&amp;" d. "&amp;DJ$2)+COUNTIF(CORRIDA!$M:$M,DJ$2&amp;" d. "&amp;$B7)=0,0,COUNTIF(CORRIDA!$M:$M,$B7&amp;" d. "&amp;DJ$2)+COUNTIF(CORRIDA!$M:$M,DJ$2&amp;" d. "&amp;$B7)))</f>
        <v>0</v>
      </c>
      <c r="DK7" s="80" t="n">
        <f aca="false">IF($B7=DK$2,0,IF(COUNTIF(CORRIDA!$M:$M,$B7&amp;" d. "&amp;DK$2)+COUNTIF(CORRIDA!$M:$M,DK$2&amp;" d. "&amp;$B7)=0,0,COUNTIF(CORRIDA!$M:$M,$B7&amp;" d. "&amp;DK$2)+COUNTIF(CORRIDA!$M:$M,DK$2&amp;" d. "&amp;$B7)))</f>
        <v>0</v>
      </c>
      <c r="DL7" s="80" t="n">
        <f aca="false">IF($B7=DL$2,0,IF(COUNTIF(CORRIDA!$M:$M,$B7&amp;" d. "&amp;DL$2)+COUNTIF(CORRIDA!$M:$M,DL$2&amp;" d. "&amp;$B7)=0,0,COUNTIF(CORRIDA!$M:$M,$B7&amp;" d. "&amp;DL$2)+COUNTIF(CORRIDA!$M:$M,DL$2&amp;" d. "&amp;$B7)))</f>
        <v>0</v>
      </c>
      <c r="DM7" s="80" t="n">
        <f aca="false">IF($B7=DM$2,0,IF(COUNTIF(CORRIDA!$M:$M,$B7&amp;" d. "&amp;DM$2)+COUNTIF(CORRIDA!$M:$M,DM$2&amp;" d. "&amp;$B7)=0,0,COUNTIF(CORRIDA!$M:$M,$B7&amp;" d. "&amp;DM$2)+COUNTIF(CORRIDA!$M:$M,DM$2&amp;" d. "&amp;$B7)))</f>
        <v>0</v>
      </c>
      <c r="DN7" s="80" t="n">
        <f aca="false">IF($B7=DN$2,0,IF(COUNTIF(CORRIDA!$M:$M,$B7&amp;" d. "&amp;DN$2)+COUNTIF(CORRIDA!$M:$M,DN$2&amp;" d. "&amp;$B7)=0,0,COUNTIF(CORRIDA!$M:$M,$B7&amp;" d. "&amp;DN$2)+COUNTIF(CORRIDA!$M:$M,DN$2&amp;" d. "&amp;$B7)))</f>
        <v>0</v>
      </c>
      <c r="DO7" s="80" t="n">
        <f aca="false">IF($B7=DO$2,0,IF(COUNTIF(CORRIDA!$M:$M,$B7&amp;" d. "&amp;DO$2)+COUNTIF(CORRIDA!$M:$M,DO$2&amp;" d. "&amp;$B7)=0,0,COUNTIF(CORRIDA!$M:$M,$B7&amp;" d. "&amp;DO$2)+COUNTIF(CORRIDA!$M:$M,DO$2&amp;" d. "&amp;$B7)))</f>
        <v>0</v>
      </c>
      <c r="DP7" s="80" t="n">
        <f aca="false">IF($B7=DP$2,0,IF(COUNTIF(CORRIDA!$M:$M,$B7&amp;" d. "&amp;DP$2)+COUNTIF(CORRIDA!$M:$M,DP$2&amp;" d. "&amp;$B7)=0,0,COUNTIF(CORRIDA!$M:$M,$B7&amp;" d. "&amp;DP$2)+COUNTIF(CORRIDA!$M:$M,DP$2&amp;" d. "&amp;$B7)))</f>
        <v>0</v>
      </c>
      <c r="DQ7" s="80" t="n">
        <f aca="false">IF($B7=DQ$2,0,IF(COUNTIF(CORRIDA!$M:$M,$B7&amp;" d. "&amp;DQ$2)+COUNTIF(CORRIDA!$M:$M,DQ$2&amp;" d. "&amp;$B7)=0,0,COUNTIF(CORRIDA!$M:$M,$B7&amp;" d. "&amp;DQ$2)+COUNTIF(CORRIDA!$M:$M,DQ$2&amp;" d. "&amp;$B7)))</f>
        <v>0</v>
      </c>
      <c r="DR7" s="80" t="n">
        <f aca="false">IF($B7=DR$2,0,IF(COUNTIF(CORRIDA!$M:$M,$B7&amp;" d. "&amp;DR$2)+COUNTIF(CORRIDA!$M:$M,DR$2&amp;" d. "&amp;$B7)=0,0,COUNTIF(CORRIDA!$M:$M,$B7&amp;" d. "&amp;DR$2)+COUNTIF(CORRIDA!$M:$M,DR$2&amp;" d. "&amp;$B7)))</f>
        <v>0</v>
      </c>
      <c r="DS7" s="80" t="n">
        <f aca="false">IF($B7=DS$2,0,IF(COUNTIF(CORRIDA!$M:$M,$B7&amp;" d. "&amp;DS$2)+COUNTIF(CORRIDA!$M:$M,DS$2&amp;" d. "&amp;$B7)=0,0,COUNTIF(CORRIDA!$M:$M,$B7&amp;" d. "&amp;DS$2)+COUNTIF(CORRIDA!$M:$M,DS$2&amp;" d. "&amp;$B7)))</f>
        <v>0</v>
      </c>
      <c r="DT7" s="80" t="n">
        <f aca="false">IF($B7=DT$2,0,IF(COUNTIF(CORRIDA!$M:$M,$B7&amp;" d. "&amp;DT$2)+COUNTIF(CORRIDA!$M:$M,DT$2&amp;" d. "&amp;$B7)=0,0,COUNTIF(CORRIDA!$M:$M,$B7&amp;" d. "&amp;DT$2)+COUNTIF(CORRIDA!$M:$M,DT$2&amp;" d. "&amp;$B7)))</f>
        <v>0</v>
      </c>
      <c r="DU7" s="80" t="n">
        <f aca="false">IF($B7=DU$2,0,IF(COUNTIF(CORRIDA!$M:$M,$B7&amp;" d. "&amp;DU$2)+COUNTIF(CORRIDA!$M:$M,DU$2&amp;" d. "&amp;$B7)=0,0,COUNTIF(CORRIDA!$M:$M,$B7&amp;" d. "&amp;DU$2)+COUNTIF(CORRIDA!$M:$M,DU$2&amp;" d. "&amp;$B7)))</f>
        <v>0</v>
      </c>
      <c r="DV7" s="80" t="n">
        <f aca="false">IF($B7=DV$2,0,IF(COUNTIF(CORRIDA!$M:$M,$B7&amp;" d. "&amp;DV$2)+COUNTIF(CORRIDA!$M:$M,DV$2&amp;" d. "&amp;$B7)=0,0,COUNTIF(CORRIDA!$M:$M,$B7&amp;" d. "&amp;DV$2)+COUNTIF(CORRIDA!$M:$M,DV$2&amp;" d. "&amp;$B7)))</f>
        <v>0</v>
      </c>
      <c r="DW7" s="80" t="n">
        <f aca="false">IF($B7=DW$2,0,IF(COUNTIF(CORRIDA!$M:$M,$B7&amp;" d. "&amp;DW$2)+COUNTIF(CORRIDA!$M:$M,DW$2&amp;" d. "&amp;$B7)=0,0,COUNTIF(CORRIDA!$M:$M,$B7&amp;" d. "&amp;DW$2)+COUNTIF(CORRIDA!$M:$M,DW$2&amp;" d. "&amp;$B7)))</f>
        <v>0</v>
      </c>
      <c r="DX7" s="80" t="n">
        <f aca="false">IF($B7=DX$2,0,IF(COUNTIF(CORRIDA!$M:$M,$B7&amp;" d. "&amp;DX$2)+COUNTIF(CORRIDA!$M:$M,DX$2&amp;" d. "&amp;$B7)=0,0,COUNTIF(CORRIDA!$M:$M,$B7&amp;" d. "&amp;DX$2)+COUNTIF(CORRIDA!$M:$M,DX$2&amp;" d. "&amp;$B7)))</f>
        <v>0</v>
      </c>
      <c r="DY7" s="80" t="n">
        <f aca="false">IF($B7=DY$2,0,IF(COUNTIF(CORRIDA!$M:$M,$B7&amp;" d. "&amp;DY$2)+COUNTIF(CORRIDA!$M:$M,DY$2&amp;" d. "&amp;$B7)=0,0,COUNTIF(CORRIDA!$M:$M,$B7&amp;" d. "&amp;DY$2)+COUNTIF(CORRIDA!$M:$M,DY$2&amp;" d. "&amp;$B7)))</f>
        <v>0</v>
      </c>
      <c r="DZ7" s="80" t="n">
        <f aca="false">IF($B7=DZ$2,0,IF(COUNTIF(CORRIDA!$M:$M,$B7&amp;" d. "&amp;DZ$2)+COUNTIF(CORRIDA!$M:$M,DZ$2&amp;" d. "&amp;$B7)=0,0,COUNTIF(CORRIDA!$M:$M,$B7&amp;" d. "&amp;DZ$2)+COUNTIF(CORRIDA!$M:$M,DZ$2&amp;" d. "&amp;$B7)))</f>
        <v>0</v>
      </c>
      <c r="EA7" s="80" t="n">
        <f aca="false">IF($B7=EA$2,0,IF(COUNTIF(CORRIDA!$M:$M,$B7&amp;" d. "&amp;EA$2)+COUNTIF(CORRIDA!$M:$M,EA$2&amp;" d. "&amp;$B7)=0,0,COUNTIF(CORRIDA!$M:$M,$B7&amp;" d. "&amp;EA$2)+COUNTIF(CORRIDA!$M:$M,EA$2&amp;" d. "&amp;$B7)))</f>
        <v>0</v>
      </c>
      <c r="EB7" s="80" t="n">
        <f aca="false">IF($B7=EB$2,0,IF(COUNTIF(CORRIDA!$M:$M,$B7&amp;" d. "&amp;EB$2)+COUNTIF(CORRIDA!$M:$M,EB$2&amp;" d. "&amp;$B7)=0,0,COUNTIF(CORRIDA!$M:$M,$B7&amp;" d. "&amp;EB$2)+COUNTIF(CORRIDA!$M:$M,EB$2&amp;" d. "&amp;$B7)))</f>
        <v>0</v>
      </c>
      <c r="EC7" s="80" t="n">
        <f aca="false">IF($B7=EC$2,0,IF(COUNTIF(CORRIDA!$M:$M,$B7&amp;" d. "&amp;EC$2)+COUNTIF(CORRIDA!$M:$M,EC$2&amp;" d. "&amp;$B7)=0,0,COUNTIF(CORRIDA!$M:$M,$B7&amp;" d. "&amp;EC$2)+COUNTIF(CORRIDA!$M:$M,EC$2&amp;" d. "&amp;$B7)))</f>
        <v>0</v>
      </c>
      <c r="ED7" s="80" t="n">
        <f aca="false">IF($B7=ED$2,0,IF(COUNTIF(CORRIDA!$M:$M,$B7&amp;" d. "&amp;ED$2)+COUNTIF(CORRIDA!$M:$M,ED$2&amp;" d. "&amp;$B7)=0,0,COUNTIF(CORRIDA!$M:$M,$B7&amp;" d. "&amp;ED$2)+COUNTIF(CORRIDA!$M:$M,ED$2&amp;" d. "&amp;$B7)))</f>
        <v>0</v>
      </c>
      <c r="EE7" s="80" t="n">
        <f aca="false">IF($B7=EE$2,0,IF(COUNTIF(CORRIDA!$M:$M,$B7&amp;" d. "&amp;EE$2)+COUNTIF(CORRIDA!$M:$M,EE$2&amp;" d. "&amp;$B7)=0,0,COUNTIF(CORRIDA!$M:$M,$B7&amp;" d. "&amp;EE$2)+COUNTIF(CORRIDA!$M:$M,EE$2&amp;" d. "&amp;$B7)))</f>
        <v>0</v>
      </c>
      <c r="EF7" s="80" t="n">
        <f aca="false">IF($B7=EF$2,0,IF(COUNTIF(CORRIDA!$M:$M,$B7&amp;" d. "&amp;EF$2)+COUNTIF(CORRIDA!$M:$M,EF$2&amp;" d. "&amp;$B7)=0,0,COUNTIF(CORRIDA!$M:$M,$B7&amp;" d. "&amp;EF$2)+COUNTIF(CORRIDA!$M:$M,EF$2&amp;" d. "&amp;$B7)))</f>
        <v>0</v>
      </c>
      <c r="EG7" s="80" t="n">
        <f aca="false">IF($B7=EG$2,0,IF(COUNTIF(CORRIDA!$M:$M,$B7&amp;" d. "&amp;EG$2)+COUNTIF(CORRIDA!$M:$M,EG$2&amp;" d. "&amp;$B7)=0,0,COUNTIF(CORRIDA!$M:$M,$B7&amp;" d. "&amp;EG$2)+COUNTIF(CORRIDA!$M:$M,EG$2&amp;" d. "&amp;$B7)))</f>
        <v>0</v>
      </c>
      <c r="EH7" s="80" t="n">
        <f aca="false">IF($B7=EH$2,0,IF(COUNTIF(CORRIDA!$M:$M,$B7&amp;" d. "&amp;EH$2)+COUNTIF(CORRIDA!$M:$M,EH$2&amp;" d. "&amp;$B7)=0,0,COUNTIF(CORRIDA!$M:$M,$B7&amp;" d. "&amp;EH$2)+COUNTIF(CORRIDA!$M:$M,EH$2&amp;" d. "&amp;$B7)))</f>
        <v>0</v>
      </c>
      <c r="EI7" s="80" t="n">
        <f aca="false">IF($B7=EI$2,0,IF(COUNTIF(CORRIDA!$M:$M,$B7&amp;" d. "&amp;EI$2)+COUNTIF(CORRIDA!$M:$M,EI$2&amp;" d. "&amp;$B7)=0,0,COUNTIF(CORRIDA!$M:$M,$B7&amp;" d. "&amp;EI$2)+COUNTIF(CORRIDA!$M:$M,EI$2&amp;" d. "&amp;$B7)))</f>
        <v>0</v>
      </c>
      <c r="EJ7" s="80" t="n">
        <f aca="false">IF($B7=EJ$2,0,IF(COUNTIF(CORRIDA!$M:$M,$B7&amp;" d. "&amp;EJ$2)+COUNTIF(CORRIDA!$M:$M,EJ$2&amp;" d. "&amp;$B7)=0,0,COUNTIF(CORRIDA!$M:$M,$B7&amp;" d. "&amp;EJ$2)+COUNTIF(CORRIDA!$M:$M,EJ$2&amp;" d. "&amp;$B7)))</f>
        <v>0</v>
      </c>
      <c r="EK7" s="80" t="n">
        <f aca="false">IF($B7=EK$2,0,IF(COUNTIF(CORRIDA!$M:$M,$B7&amp;" d. "&amp;EK$2)+COUNTIF(CORRIDA!$M:$M,EK$2&amp;" d. "&amp;$B7)=0,0,COUNTIF(CORRIDA!$M:$M,$B7&amp;" d. "&amp;EK$2)+COUNTIF(CORRIDA!$M:$M,EK$2&amp;" d. "&amp;$B7)))</f>
        <v>0</v>
      </c>
      <c r="EL7" s="80" t="n">
        <f aca="false">IF($B7=EL$2,0,IF(COUNTIF(CORRIDA!$M:$M,$B7&amp;" d. "&amp;EL$2)+COUNTIF(CORRIDA!$M:$M,EL$2&amp;" d. "&amp;$B7)=0,0,COUNTIF(CORRIDA!$M:$M,$B7&amp;" d. "&amp;EL$2)+COUNTIF(CORRIDA!$M:$M,EL$2&amp;" d. "&amp;$B7)))</f>
        <v>0</v>
      </c>
      <c r="EM7" s="80" t="n">
        <f aca="false">IF($B7=EM$2,0,IF(COUNTIF(CORRIDA!$M:$M,$B7&amp;" d. "&amp;EM$2)+COUNTIF(CORRIDA!$M:$M,EM$2&amp;" d. "&amp;$B7)=0,0,COUNTIF(CORRIDA!$M:$M,$B7&amp;" d. "&amp;EM$2)+COUNTIF(CORRIDA!$M:$M,EM$2&amp;" d. "&amp;$B7)))</f>
        <v>0</v>
      </c>
      <c r="EN7" s="80" t="n">
        <f aca="false">IF($B7=EN$2,0,IF(COUNTIF(CORRIDA!$M:$M,$B7&amp;" d. "&amp;EN$2)+COUNTIF(CORRIDA!$M:$M,EN$2&amp;" d. "&amp;$B7)=0,0,COUNTIF(CORRIDA!$M:$M,$B7&amp;" d. "&amp;EN$2)+COUNTIF(CORRIDA!$M:$M,EN$2&amp;" d. "&amp;$B7)))</f>
        <v>0</v>
      </c>
      <c r="EO7" s="80" t="n">
        <f aca="false">IF($B7=EO$2,0,IF(COUNTIF(CORRIDA!$M:$M,$B7&amp;" d. "&amp;EO$2)+COUNTIF(CORRIDA!$M:$M,EO$2&amp;" d. "&amp;$B7)=0,0,COUNTIF(CORRIDA!$M:$M,$B7&amp;" d. "&amp;EO$2)+COUNTIF(CORRIDA!$M:$M,EO$2&amp;" d. "&amp;$B7)))</f>
        <v>0</v>
      </c>
      <c r="EP7" s="80" t="n">
        <f aca="false">IF($B7=EP$2,0,IF(COUNTIF(CORRIDA!$M:$M,$B7&amp;" d. "&amp;EP$2)+COUNTIF(CORRIDA!$M:$M,EP$2&amp;" d. "&amp;$B7)=0,0,COUNTIF(CORRIDA!$M:$M,$B7&amp;" d. "&amp;EP$2)+COUNTIF(CORRIDA!$M:$M,EP$2&amp;" d. "&amp;$B7)))</f>
        <v>0</v>
      </c>
      <c r="EQ7" s="80" t="n">
        <f aca="false">IF($B7=EQ$2,0,IF(COUNTIF(CORRIDA!$M:$M,$B7&amp;" d. "&amp;EQ$2)+COUNTIF(CORRIDA!$M:$M,EQ$2&amp;" d. "&amp;$B7)=0,0,COUNTIF(CORRIDA!$M:$M,$B7&amp;" d. "&amp;EQ$2)+COUNTIF(CORRIDA!$M:$M,EQ$2&amp;" d. "&amp;$B7)))</f>
        <v>0</v>
      </c>
      <c r="ER7" s="80" t="n">
        <f aca="false">IF($B7=ER$2,0,IF(COUNTIF(CORRIDA!$M:$M,$B7&amp;" d. "&amp;ER$2)+COUNTIF(CORRIDA!$M:$M,ER$2&amp;" d. "&amp;$B7)=0,0,COUNTIF(CORRIDA!$M:$M,$B7&amp;" d. "&amp;ER$2)+COUNTIF(CORRIDA!$M:$M,ER$2&amp;" d. "&amp;$B7)))</f>
        <v>0</v>
      </c>
      <c r="ES7" s="80" t="n">
        <f aca="false">IF($B7=ES$2,0,IF(COUNTIF(CORRIDA!$M:$M,$B7&amp;" d. "&amp;ES$2)+COUNTIF(CORRIDA!$M:$M,ES$2&amp;" d. "&amp;$B7)=0,0,COUNTIF(CORRIDA!$M:$M,$B7&amp;" d. "&amp;ES$2)+COUNTIF(CORRIDA!$M:$M,ES$2&amp;" d. "&amp;$B7)))</f>
        <v>0</v>
      </c>
      <c r="ET7" s="80" t="n">
        <f aca="false">IF($B7=ET$2,0,IF(COUNTIF(CORRIDA!$M:$M,$B7&amp;" d. "&amp;ET$2)+COUNTIF(CORRIDA!$M:$M,ET$2&amp;" d. "&amp;$B7)=0,0,COUNTIF(CORRIDA!$M:$M,$B7&amp;" d. "&amp;ET$2)+COUNTIF(CORRIDA!$M:$M,ET$2&amp;" d. "&amp;$B7)))</f>
        <v>0</v>
      </c>
      <c r="EU7" s="80" t="n">
        <f aca="false">IF($B7=EU$2,0,IF(COUNTIF(CORRIDA!$M:$M,$B7&amp;" d. "&amp;EU$2)+COUNTIF(CORRIDA!$M:$M,EU$2&amp;" d. "&amp;$B7)=0,0,COUNTIF(CORRIDA!$M:$M,$B7&amp;" d. "&amp;EU$2)+COUNTIF(CORRIDA!$M:$M,EU$2&amp;" d. "&amp;$B7)))</f>
        <v>0</v>
      </c>
      <c r="EV7" s="80" t="n">
        <f aca="false">IF($B7=EV$2,0,IF(COUNTIF(CORRIDA!$M:$M,$B7&amp;" d. "&amp;EV$2)+COUNTIF(CORRIDA!$M:$M,EV$2&amp;" d. "&amp;$B7)=0,0,COUNTIF(CORRIDA!$M:$M,$B7&amp;" d. "&amp;EV$2)+COUNTIF(CORRIDA!$M:$M,EV$2&amp;" d. "&amp;$B7)))</f>
        <v>0</v>
      </c>
      <c r="EW7" s="80" t="n">
        <f aca="false">IF($B7=EW$2,0,IF(COUNTIF(CORRIDA!$M:$M,$B7&amp;" d. "&amp;EW$2)+COUNTIF(CORRIDA!$M:$M,EW$2&amp;" d. "&amp;$B7)=0,0,COUNTIF(CORRIDA!$M:$M,$B7&amp;" d. "&amp;EW$2)+COUNTIF(CORRIDA!$M:$M,EW$2&amp;" d. "&amp;$B7)))</f>
        <v>0</v>
      </c>
      <c r="EX7" s="80" t="n">
        <f aca="false">IF($B7=EX$2,0,IF(COUNTIF(CORRIDA!$M:$M,$B7&amp;" d. "&amp;EX$2)+COUNTIF(CORRIDA!$M:$M,EX$2&amp;" d. "&amp;$B7)=0,0,COUNTIF(CORRIDA!$M:$M,$B7&amp;" d. "&amp;EX$2)+COUNTIF(CORRIDA!$M:$M,EX$2&amp;" d. "&amp;$B7)))</f>
        <v>0</v>
      </c>
      <c r="EY7" s="80" t="n">
        <f aca="false">IF($B7=EY$2,0,IF(COUNTIF(CORRIDA!$M:$M,$B7&amp;" d. "&amp;EY$2)+COUNTIF(CORRIDA!$M:$M,EY$2&amp;" d. "&amp;$B7)=0,0,COUNTIF(CORRIDA!$M:$M,$B7&amp;" d. "&amp;EY$2)+COUNTIF(CORRIDA!$M:$M,EY$2&amp;" d. "&amp;$B7)))</f>
        <v>0</v>
      </c>
      <c r="EZ7" s="80" t="n">
        <f aca="false">IF($B7=EZ$2,0,IF(COUNTIF(CORRIDA!$M:$M,$B7&amp;" d. "&amp;EZ$2)+COUNTIF(CORRIDA!$M:$M,EZ$2&amp;" d. "&amp;$B7)=0,0,COUNTIF(CORRIDA!$M:$M,$B7&amp;" d. "&amp;EZ$2)+COUNTIF(CORRIDA!$M:$M,EZ$2&amp;" d. "&amp;$B7)))</f>
        <v>0</v>
      </c>
      <c r="FA7" s="80" t="n">
        <f aca="false">IF($B7=FA$2,0,IF(COUNTIF(CORRIDA!$M:$M,$B7&amp;" d. "&amp;FA$2)+COUNTIF(CORRIDA!$M:$M,FA$2&amp;" d. "&amp;$B7)=0,0,COUNTIF(CORRIDA!$M:$M,$B7&amp;" d. "&amp;FA$2)+COUNTIF(CORRIDA!$M:$M,FA$2&amp;" d. "&amp;$B7)))</f>
        <v>0</v>
      </c>
      <c r="FB7" s="80" t="n">
        <f aca="false">IF($B7=FB$2,0,IF(COUNTIF(CORRIDA!$M:$M,$B7&amp;" d. "&amp;FB$2)+COUNTIF(CORRIDA!$M:$M,FB$2&amp;" d. "&amp;$B7)=0,0,COUNTIF(CORRIDA!$M:$M,$B7&amp;" d. "&amp;FB$2)+COUNTIF(CORRIDA!$M:$M,FB$2&amp;" d. "&amp;$B7)))</f>
        <v>0</v>
      </c>
      <c r="FC7" s="80" t="n">
        <f aca="false">IF($B7=FC$2,0,IF(COUNTIF(CORRIDA!$M:$M,$B7&amp;" d. "&amp;FC$2)+COUNTIF(CORRIDA!$M:$M,FC$2&amp;" d. "&amp;$B7)=0,0,COUNTIF(CORRIDA!$M:$M,$B7&amp;" d. "&amp;FC$2)+COUNTIF(CORRIDA!$M:$M,FC$2&amp;" d. "&amp;$B7)))</f>
        <v>0</v>
      </c>
      <c r="FD7" s="80" t="n">
        <f aca="false">IF($B7=FD$2,0,IF(COUNTIF(CORRIDA!$M:$M,$B7&amp;" d. "&amp;FD$2)+COUNTIF(CORRIDA!$M:$M,FD$2&amp;" d. "&amp;$B7)=0,0,COUNTIF(CORRIDA!$M:$M,$B7&amp;" d. "&amp;FD$2)+COUNTIF(CORRIDA!$M:$M,FD$2&amp;" d. "&amp;$B7)))</f>
        <v>0</v>
      </c>
      <c r="FE7" s="80" t="n">
        <f aca="false">IF($B7=FE$2,0,IF(COUNTIF(CORRIDA!$M:$M,$B7&amp;" d. "&amp;FE$2)+COUNTIF(CORRIDA!$M:$M,FE$2&amp;" d. "&amp;$B7)=0,0,COUNTIF(CORRIDA!$M:$M,$B7&amp;" d. "&amp;FE$2)+COUNTIF(CORRIDA!$M:$M,FE$2&amp;" d. "&amp;$B7)))</f>
        <v>0</v>
      </c>
      <c r="FF7" s="80" t="n">
        <f aca="false">IF($B7=FF$2,0,IF(COUNTIF(CORRIDA!$M:$M,$B7&amp;" d. "&amp;FF$2)+COUNTIF(CORRIDA!$M:$M,FF$2&amp;" d. "&amp;$B7)=0,0,COUNTIF(CORRIDA!$M:$M,$B7&amp;" d. "&amp;FF$2)+COUNTIF(CORRIDA!$M:$M,FF$2&amp;" d. "&amp;$B7)))</f>
        <v>0</v>
      </c>
      <c r="FG7" s="79" t="n">
        <f aca="false">SUM(DI7:EW7)</f>
        <v>0</v>
      </c>
      <c r="FH7" s="84"/>
      <c r="FI7" s="77" t="str">
        <f aca="false">BE7</f>
        <v>Caio</v>
      </c>
      <c r="FJ7" s="85" t="n">
        <f aca="false">COUNTIF(BF7:DC7,"&gt;0")</f>
        <v>0</v>
      </c>
      <c r="FK7" s="85" t="e">
        <f aca="false">AVERAGE(BF7:DC7)</f>
        <v>#DIV/0!</v>
      </c>
      <c r="FL7" s="85" t="e">
        <f aca="false">_xlfn.STDEV.P(BF7:DC7)</f>
        <v>#DIV/0!</v>
      </c>
    </row>
    <row r="8" customFormat="false" ht="12.75" hidden="false" customHeight="false" outlineLevel="0" collapsed="false">
      <c r="B8" s="77" t="str">
        <f aca="false">INTRO!B8</f>
        <v>Carlos Coimbra</v>
      </c>
      <c r="C8" s="86" t="str">
        <f aca="false">IF($B8=C$2,"-",IF(COUNTIF(CORRIDA!$M:$M,$B8&amp;" d. "&amp;C$2)=0,"",COUNTIF(CORRIDA!$M:$M,$B8&amp;" d. "&amp;C$2)))</f>
        <v/>
      </c>
      <c r="D8" s="86" t="str">
        <f aca="false">IF($B8=D$2,"-",IF(COUNTIF(CORRIDA!$M:$M,$B8&amp;" d. "&amp;D$2)=0,"",COUNTIF(CORRIDA!$M:$M,$B8&amp;" d. "&amp;D$2)))</f>
        <v/>
      </c>
      <c r="E8" s="86" t="str">
        <f aca="false">IF($B8=E$2,"-",IF(COUNTIF(CORRIDA!$M:$M,$B8&amp;" d. "&amp;E$2)=0,"",COUNTIF(CORRIDA!$M:$M,$B8&amp;" d. "&amp;E$2)))</f>
        <v/>
      </c>
      <c r="F8" s="86" t="str">
        <f aca="false">IF($B8=F$2,"-",IF(COUNTIF(CORRIDA!$M:$M,$B8&amp;" d. "&amp;F$2)=0,"",COUNTIF(CORRIDA!$M:$M,$B8&amp;" d. "&amp;F$2)))</f>
        <v/>
      </c>
      <c r="G8" s="86" t="str">
        <f aca="false">IF($B8=G$2,"-",IF(COUNTIF(CORRIDA!$M:$M,$B8&amp;" d. "&amp;G$2)=0,"",COUNTIF(CORRIDA!$M:$M,$B8&amp;" d. "&amp;G$2)))</f>
        <v/>
      </c>
      <c r="H8" s="86" t="str">
        <f aca="false">IF($B8=H$2,"-",IF(COUNTIF(CORRIDA!$M:$M,$B8&amp;" d. "&amp;H$2)=0,"",COUNTIF(CORRIDA!$M:$M,$B8&amp;" d. "&amp;H$2)))</f>
        <v>-</v>
      </c>
      <c r="I8" s="86" t="str">
        <f aca="false">IF($B8=I$2,"-",IF(COUNTIF(CORRIDA!$M:$M,$B8&amp;" d. "&amp;I$2)=0,"",COUNTIF(CORRIDA!$M:$M,$B8&amp;" d. "&amp;I$2)))</f>
        <v/>
      </c>
      <c r="J8" s="86" t="str">
        <f aca="false">IF($B8=J$2,"-",IF(COUNTIF(CORRIDA!$M:$M,$B8&amp;" d. "&amp;J$2)=0,"",COUNTIF(CORRIDA!$M:$M,$B8&amp;" d. "&amp;J$2)))</f>
        <v/>
      </c>
      <c r="K8" s="86" t="str">
        <f aca="false">IF($B8=K$2,"-",IF(COUNTIF(CORRIDA!$M:$M,$B8&amp;" d. "&amp;K$2)=0,"",COUNTIF(CORRIDA!$M:$M,$B8&amp;" d. "&amp;K$2)))</f>
        <v/>
      </c>
      <c r="L8" s="86" t="str">
        <f aca="false">IF($B8=L$2,"-",IF(COUNTIF(CORRIDA!$M:$M,$B8&amp;" d. "&amp;L$2)=0,"",COUNTIF(CORRIDA!$M:$M,$B8&amp;" d. "&amp;L$2)))</f>
        <v/>
      </c>
      <c r="M8" s="86" t="str">
        <f aca="false">IF($B8=M$2,"-",IF(COUNTIF(CORRIDA!$M:$M,$B8&amp;" d. "&amp;M$2)=0,"",COUNTIF(CORRIDA!$M:$M,$B8&amp;" d. "&amp;M$2)))</f>
        <v/>
      </c>
      <c r="N8" s="86" t="str">
        <f aca="false">IF($B8=N$2,"-",IF(COUNTIF(CORRIDA!$M:$M,$B8&amp;" d. "&amp;N$2)=0,"",COUNTIF(CORRIDA!$M:$M,$B8&amp;" d. "&amp;N$2)))</f>
        <v/>
      </c>
      <c r="O8" s="86" t="str">
        <f aca="false">IF($B8=O$2,"-",IF(COUNTIF(CORRIDA!$M:$M,$B8&amp;" d. "&amp;O$2)=0,"",COUNTIF(CORRIDA!$M:$M,$B8&amp;" d. "&amp;O$2)))</f>
        <v/>
      </c>
      <c r="P8" s="86" t="str">
        <f aca="false">IF($B8=P$2,"-",IF(COUNTIF(CORRIDA!$M:$M,$B8&amp;" d. "&amp;P$2)=0,"",COUNTIF(CORRIDA!$M:$M,$B8&amp;" d. "&amp;P$2)))</f>
        <v/>
      </c>
      <c r="Q8" s="86" t="str">
        <f aca="false">IF($B8=Q$2,"-",IF(COUNTIF(CORRIDA!$M:$M,$B8&amp;" d. "&amp;Q$2)=0,"",COUNTIF(CORRIDA!$M:$M,$B8&amp;" d. "&amp;Q$2)))</f>
        <v/>
      </c>
      <c r="R8" s="86" t="str">
        <f aca="false">IF($B8=R$2,"-",IF(COUNTIF(CORRIDA!$M:$M,$B8&amp;" d. "&amp;R$2)=0,"",COUNTIF(CORRIDA!$M:$M,$B8&amp;" d. "&amp;R$2)))</f>
        <v/>
      </c>
      <c r="S8" s="86" t="str">
        <f aca="false">IF($B8=S$2,"-",IF(COUNTIF(CORRIDA!$M:$M,$B8&amp;" d. "&amp;S$2)=0,"",COUNTIF(CORRIDA!$M:$M,$B8&amp;" d. "&amp;S$2)))</f>
        <v/>
      </c>
      <c r="T8" s="86" t="str">
        <f aca="false">IF($B8=T$2,"-",IF(COUNTIF(CORRIDA!$M:$M,$B8&amp;" d. "&amp;T$2)=0,"",COUNTIF(CORRIDA!$M:$M,$B8&amp;" d. "&amp;T$2)))</f>
        <v/>
      </c>
      <c r="U8" s="86" t="str">
        <f aca="false">IF($B8=U$2,"-",IF(COUNTIF(CORRIDA!$M:$M,$B8&amp;" d. "&amp;U$2)=0,"",COUNTIF(CORRIDA!$M:$M,$B8&amp;" d. "&amp;U$2)))</f>
        <v/>
      </c>
      <c r="V8" s="86" t="str">
        <f aca="false">IF($B8=V$2,"-",IF(COUNTIF(CORRIDA!$M:$M,$B8&amp;" d. "&amp;V$2)=0,"",COUNTIF(CORRIDA!$M:$M,$B8&amp;" d. "&amp;V$2)))</f>
        <v/>
      </c>
      <c r="W8" s="86" t="str">
        <f aca="false">IF($B8=W$2,"-",IF(COUNTIF(CORRIDA!$M:$M,$B8&amp;" d. "&amp;W$2)=0,"",COUNTIF(CORRIDA!$M:$M,$B8&amp;" d. "&amp;W$2)))</f>
        <v/>
      </c>
      <c r="X8" s="86" t="str">
        <f aca="false">IF($B8=X$2,"-",IF(COUNTIF(CORRIDA!$M:$M,$B8&amp;" d. "&amp;X$2)=0,"",COUNTIF(CORRIDA!$M:$M,$B8&amp;" d. "&amp;X$2)))</f>
        <v/>
      </c>
      <c r="Y8" s="86" t="str">
        <f aca="false">IF($B8=Y$2,"-",IF(COUNTIF(CORRIDA!$M:$M,$B8&amp;" d. "&amp;Y$2)=0,"",COUNTIF(CORRIDA!$M:$M,$B8&amp;" d. "&amp;Y$2)))</f>
        <v/>
      </c>
      <c r="Z8" s="86" t="str">
        <f aca="false">IF($B8=Z$2,"-",IF(COUNTIF(CORRIDA!$M:$M,$B8&amp;" d. "&amp;Z$2)=0,"",COUNTIF(CORRIDA!$M:$M,$B8&amp;" d. "&amp;Z$2)))</f>
        <v/>
      </c>
      <c r="AA8" s="86" t="str">
        <f aca="false">IF($B8=AA$2,"-",IF(COUNTIF(CORRIDA!$M:$M,$B8&amp;" d. "&amp;AA$2)=0,"",COUNTIF(CORRIDA!$M:$M,$B8&amp;" d. "&amp;AA$2)))</f>
        <v/>
      </c>
      <c r="AB8" s="86" t="str">
        <f aca="false">IF($B8=AB$2,"-",IF(COUNTIF(CORRIDA!$M:$M,$B8&amp;" d. "&amp;AB$2)=0,"",COUNTIF(CORRIDA!$M:$M,$B8&amp;" d. "&amp;AB$2)))</f>
        <v/>
      </c>
      <c r="AC8" s="86" t="str">
        <f aca="false">IF($B8=AC$2,"-",IF(COUNTIF(CORRIDA!$M:$M,$B8&amp;" d. "&amp;AC$2)=0,"",COUNTIF(CORRIDA!$M:$M,$B8&amp;" d. "&amp;AC$2)))</f>
        <v/>
      </c>
      <c r="AD8" s="86" t="str">
        <f aca="false">IF($B8=AD$2,"-",IF(COUNTIF(CORRIDA!$M:$M,$B8&amp;" d. "&amp;AD$2)=0,"",COUNTIF(CORRIDA!$M:$M,$B8&amp;" d. "&amp;AD$2)))</f>
        <v/>
      </c>
      <c r="AE8" s="86" t="str">
        <f aca="false">IF($B8=AE$2,"-",IF(COUNTIF(CORRIDA!$M:$M,$B8&amp;" d. "&amp;AE$2)=0,"",COUNTIF(CORRIDA!$M:$M,$B8&amp;" d. "&amp;AE$2)))</f>
        <v/>
      </c>
      <c r="AF8" s="86" t="str">
        <f aca="false">IF($B8=AF$2,"-",IF(COUNTIF(CORRIDA!$M:$M,$B8&amp;" d. "&amp;AF$2)=0,"",COUNTIF(CORRIDA!$M:$M,$B8&amp;" d. "&amp;AF$2)))</f>
        <v/>
      </c>
      <c r="AG8" s="86" t="str">
        <f aca="false">IF($B8=AG$2,"-",IF(COUNTIF(CORRIDA!$M:$M,$B8&amp;" d. "&amp;AG$2)=0,"",COUNTIF(CORRIDA!$M:$M,$B8&amp;" d. "&amp;AG$2)))</f>
        <v/>
      </c>
      <c r="AH8" s="86" t="str">
        <f aca="false">IF($B8=AH$2,"-",IF(COUNTIF(CORRIDA!$M:$M,$B8&amp;" d. "&amp;AH$2)=0,"",COUNTIF(CORRIDA!$M:$M,$B8&amp;" d. "&amp;AH$2)))</f>
        <v/>
      </c>
      <c r="AI8" s="86" t="str">
        <f aca="false">IF($B8=AI$2,"-",IF(COUNTIF(CORRIDA!$M:$M,$B8&amp;" d. "&amp;AI$2)=0,"",COUNTIF(CORRIDA!$M:$M,$B8&amp;" d. "&amp;AI$2)))</f>
        <v/>
      </c>
      <c r="AJ8" s="86" t="str">
        <f aca="false">IF($B8=AJ$2,"-",IF(COUNTIF(CORRIDA!$M:$M,$B8&amp;" d. "&amp;AJ$2)=0,"",COUNTIF(CORRIDA!$M:$M,$B8&amp;" d. "&amp;AJ$2)))</f>
        <v/>
      </c>
      <c r="AK8" s="86" t="str">
        <f aca="false">IF($B8=AK$2,"-",IF(COUNTIF(CORRIDA!$M:$M,$B8&amp;" d. "&amp;AK$2)=0,"",COUNTIF(CORRIDA!$M:$M,$B8&amp;" d. "&amp;AK$2)))</f>
        <v/>
      </c>
      <c r="AL8" s="86" t="str">
        <f aca="false">IF($B8=AL$2,"-",IF(COUNTIF(CORRIDA!$M:$M,$B8&amp;" d. "&amp;AL$2)=0,"",COUNTIF(CORRIDA!$M:$M,$B8&amp;" d. "&amp;AL$2)))</f>
        <v/>
      </c>
      <c r="AM8" s="86" t="str">
        <f aca="false">IF($B8=AM$2,"-",IF(COUNTIF(CORRIDA!$M:$M,$B8&amp;" d. "&amp;AM$2)=0,"",COUNTIF(CORRIDA!$M:$M,$B8&amp;" d. "&amp;AM$2)))</f>
        <v/>
      </c>
      <c r="AN8" s="86" t="str">
        <f aca="false">IF($B8=AN$2,"-",IF(COUNTIF(CORRIDA!$M:$M,$B8&amp;" d. "&amp;AN$2)=0,"",COUNTIF(CORRIDA!$M:$M,$B8&amp;" d. "&amp;AN$2)))</f>
        <v/>
      </c>
      <c r="AO8" s="86" t="str">
        <f aca="false">IF($B8=AO$2,"-",IF(COUNTIF(CORRIDA!$M:$M,$B8&amp;" d. "&amp;AO$2)=0,"",COUNTIF(CORRIDA!$M:$M,$B8&amp;" d. "&amp;AO$2)))</f>
        <v/>
      </c>
      <c r="AP8" s="86" t="str">
        <f aca="false">IF($B8=AP$2,"-",IF(COUNTIF(CORRIDA!$M:$M,$B8&amp;" d. "&amp;AP$2)=0,"",COUNTIF(CORRIDA!$M:$M,$B8&amp;" d. "&amp;AP$2)))</f>
        <v/>
      </c>
      <c r="AQ8" s="86" t="str">
        <f aca="false">IF($B8=AQ$2,"-",IF(COUNTIF(CORRIDA!$M:$M,$B8&amp;" d. "&amp;AQ$2)=0,"",COUNTIF(CORRIDA!$M:$M,$B8&amp;" d. "&amp;AQ$2)))</f>
        <v/>
      </c>
      <c r="AR8" s="86" t="str">
        <f aca="false">IF($B8=AR$2,"-",IF(COUNTIF(CORRIDA!$M:$M,$B8&amp;" d. "&amp;AR$2)=0,"",COUNTIF(CORRIDA!$M:$M,$B8&amp;" d. "&amp;AR$2)))</f>
        <v/>
      </c>
      <c r="AS8" s="86" t="str">
        <f aca="false">IF($B8=AS$2,"-",IF(COUNTIF(CORRIDA!$M:$M,$B8&amp;" d. "&amp;AS$2)=0,"",COUNTIF(CORRIDA!$M:$M,$B8&amp;" d. "&amp;AS$2)))</f>
        <v/>
      </c>
      <c r="AT8" s="86" t="str">
        <f aca="false">IF($B8=AT$2,"-",IF(COUNTIF(CORRIDA!$M:$M,$B8&amp;" d. "&amp;AT$2)=0,"",COUNTIF(CORRIDA!$M:$M,$B8&amp;" d. "&amp;AT$2)))</f>
        <v/>
      </c>
      <c r="AU8" s="86" t="str">
        <f aca="false">IF($B8=AU$2,"-",IF(COUNTIF(CORRIDA!$M:$M,$B8&amp;" d. "&amp;AU$2)=0,"",COUNTIF(CORRIDA!$M:$M,$B8&amp;" d. "&amp;AU$2)))</f>
        <v/>
      </c>
      <c r="AV8" s="86" t="str">
        <f aca="false">IF($B8=AV$2,"-",IF(COUNTIF(CORRIDA!$M:$M,$B8&amp;" d. "&amp;AV$2)=0,"",COUNTIF(CORRIDA!$M:$M,$B8&amp;" d. "&amp;AV$2)))</f>
        <v/>
      </c>
      <c r="AW8" s="86" t="str">
        <f aca="false">IF($B8=AW$2,"-",IF(COUNTIF(CORRIDA!$M:$M,$B8&amp;" d. "&amp;AW$2)=0,"",COUNTIF(CORRIDA!$M:$M,$B8&amp;" d. "&amp;AW$2)))</f>
        <v/>
      </c>
      <c r="AX8" s="86" t="str">
        <f aca="false">IF($B8=AX$2,"-",IF(COUNTIF(CORRIDA!$M:$M,$B8&amp;" d. "&amp;AX$2)=0,"",COUNTIF(CORRIDA!$M:$M,$B8&amp;" d. "&amp;AX$2)))</f>
        <v/>
      </c>
      <c r="AY8" s="86" t="str">
        <f aca="false">IF($B8=AY$2,"-",IF(COUNTIF(CORRIDA!$M:$M,$B8&amp;" d. "&amp;AY$2)=0,"",COUNTIF(CORRIDA!$M:$M,$B8&amp;" d. "&amp;AY$2)))</f>
        <v/>
      </c>
      <c r="AZ8" s="86" t="str">
        <f aca="false">IF($B8=AZ$2,"-",IF(COUNTIF(CORRIDA!$M:$M,$B8&amp;" d. "&amp;AZ$2)=0,"",COUNTIF(CORRIDA!$M:$M,$B8&amp;" d. "&amp;AZ$2)))</f>
        <v/>
      </c>
      <c r="BA8" s="79" t="n">
        <f aca="false">SUM(C8:AZ8)</f>
        <v>0</v>
      </c>
      <c r="BE8" s="77" t="str">
        <f aca="false">B8</f>
        <v>Carlos Coimbra</v>
      </c>
      <c r="BF8" s="87" t="str">
        <f aca="false">IF($B8=BF$2,"-",IF(COUNTIF(CORRIDA!$M:$M,$B8&amp;" d. "&amp;BF$2)+COUNTIF(CORRIDA!$M:$M,BF$2&amp;" d. "&amp;$B8)=0,"",COUNTIF(CORRIDA!$M:$M,$B8&amp;" d. "&amp;BF$2)+COUNTIF(CORRIDA!$M:$M,BF$2&amp;" d. "&amp;$B8)))</f>
        <v/>
      </c>
      <c r="BG8" s="87" t="str">
        <f aca="false">IF($B8=BG$2,"-",IF(COUNTIF(CORRIDA!$M:$M,$B8&amp;" d. "&amp;BG$2)+COUNTIF(CORRIDA!$M:$M,BG$2&amp;" d. "&amp;$B8)=0,"",COUNTIF(CORRIDA!$M:$M,$B8&amp;" d. "&amp;BG$2)+COUNTIF(CORRIDA!$M:$M,BG$2&amp;" d. "&amp;$B8)))</f>
        <v/>
      </c>
      <c r="BH8" s="87" t="str">
        <f aca="false">IF($B8=BH$2,"-",IF(COUNTIF(CORRIDA!$M:$M,$B8&amp;" d. "&amp;BH$2)+COUNTIF(CORRIDA!$M:$M,BH$2&amp;" d. "&amp;$B8)=0,"",COUNTIF(CORRIDA!$M:$M,$B8&amp;" d. "&amp;BH$2)+COUNTIF(CORRIDA!$M:$M,BH$2&amp;" d. "&amp;$B8)))</f>
        <v/>
      </c>
      <c r="BI8" s="87" t="str">
        <f aca="false">IF($B8=BI$2,"-",IF(COUNTIF(CORRIDA!$M:$M,$B8&amp;" d. "&amp;BI$2)+COUNTIF(CORRIDA!$M:$M,BI$2&amp;" d. "&amp;$B8)=0,"",COUNTIF(CORRIDA!$M:$M,$B8&amp;" d. "&amp;BI$2)+COUNTIF(CORRIDA!$M:$M,BI$2&amp;" d. "&amp;$B8)))</f>
        <v/>
      </c>
      <c r="BJ8" s="87" t="str">
        <f aca="false">IF($B8=BJ$2,"-",IF(COUNTIF(CORRIDA!$M:$M,$B8&amp;" d. "&amp;BJ$2)+COUNTIF(CORRIDA!$M:$M,BJ$2&amp;" d. "&amp;$B8)=0,"",COUNTIF(CORRIDA!$M:$M,$B8&amp;" d. "&amp;BJ$2)+COUNTIF(CORRIDA!$M:$M,BJ$2&amp;" d. "&amp;$B8)))</f>
        <v/>
      </c>
      <c r="BK8" s="87" t="str">
        <f aca="false">IF($B8=BK$2,"-",IF(COUNTIF(CORRIDA!$M:$M,$B8&amp;" d. "&amp;BK$2)+COUNTIF(CORRIDA!$M:$M,BK$2&amp;" d. "&amp;$B8)=0,"",COUNTIF(CORRIDA!$M:$M,$B8&amp;" d. "&amp;BK$2)+COUNTIF(CORRIDA!$M:$M,BK$2&amp;" d. "&amp;$B8)))</f>
        <v>-</v>
      </c>
      <c r="BL8" s="87" t="str">
        <f aca="false">IF($B8=BL$2,"-",IF(COUNTIF(CORRIDA!$M:$M,$B8&amp;" d. "&amp;BL$2)+COUNTIF(CORRIDA!$M:$M,BL$2&amp;" d. "&amp;$B8)=0,"",COUNTIF(CORRIDA!$M:$M,$B8&amp;" d. "&amp;BL$2)+COUNTIF(CORRIDA!$M:$M,BL$2&amp;" d. "&amp;$B8)))</f>
        <v/>
      </c>
      <c r="BM8" s="87" t="str">
        <f aca="false">IF($B8=BM$2,"-",IF(COUNTIF(CORRIDA!$M:$M,$B8&amp;" d. "&amp;BM$2)+COUNTIF(CORRIDA!$M:$M,BM$2&amp;" d. "&amp;$B8)=0,"",COUNTIF(CORRIDA!$M:$M,$B8&amp;" d. "&amp;BM$2)+COUNTIF(CORRIDA!$M:$M,BM$2&amp;" d. "&amp;$B8)))</f>
        <v/>
      </c>
      <c r="BN8" s="87" t="str">
        <f aca="false">IF($B8=BN$2,"-",IF(COUNTIF(CORRIDA!$M:$M,$B8&amp;" d. "&amp;BN$2)+COUNTIF(CORRIDA!$M:$M,BN$2&amp;" d. "&amp;$B8)=0,"",COUNTIF(CORRIDA!$M:$M,$B8&amp;" d. "&amp;BN$2)+COUNTIF(CORRIDA!$M:$M,BN$2&amp;" d. "&amp;$B8)))</f>
        <v/>
      </c>
      <c r="BO8" s="87" t="str">
        <f aca="false">IF($B8=BO$2,"-",IF(COUNTIF(CORRIDA!$M:$M,$B8&amp;" d. "&amp;BO$2)+COUNTIF(CORRIDA!$M:$M,BO$2&amp;" d. "&amp;$B8)=0,"",COUNTIF(CORRIDA!$M:$M,$B8&amp;" d. "&amp;BO$2)+COUNTIF(CORRIDA!$M:$M,BO$2&amp;" d. "&amp;$B8)))</f>
        <v/>
      </c>
      <c r="BP8" s="87" t="str">
        <f aca="false">IF($B8=BP$2,"-",IF(COUNTIF(CORRIDA!$M:$M,$B8&amp;" d. "&amp;BP$2)+COUNTIF(CORRIDA!$M:$M,BP$2&amp;" d. "&amp;$B8)=0,"",COUNTIF(CORRIDA!$M:$M,$B8&amp;" d. "&amp;BP$2)+COUNTIF(CORRIDA!$M:$M,BP$2&amp;" d. "&amp;$B8)))</f>
        <v/>
      </c>
      <c r="BQ8" s="87" t="str">
        <f aca="false">IF($B8=BQ$2,"-",IF(COUNTIF(CORRIDA!$M:$M,$B8&amp;" d. "&amp;BQ$2)+COUNTIF(CORRIDA!$M:$M,BQ$2&amp;" d. "&amp;$B8)=0,"",COUNTIF(CORRIDA!$M:$M,$B8&amp;" d. "&amp;BQ$2)+COUNTIF(CORRIDA!$M:$M,BQ$2&amp;" d. "&amp;$B8)))</f>
        <v/>
      </c>
      <c r="BR8" s="87" t="str">
        <f aca="false">IF($B8=BR$2,"-",IF(COUNTIF(CORRIDA!$M:$M,$B8&amp;" d. "&amp;BR$2)+COUNTIF(CORRIDA!$M:$M,BR$2&amp;" d. "&amp;$B8)=0,"",COUNTIF(CORRIDA!$M:$M,$B8&amp;" d. "&amp;BR$2)+COUNTIF(CORRIDA!$M:$M,BR$2&amp;" d. "&amp;$B8)))</f>
        <v/>
      </c>
      <c r="BS8" s="87" t="str">
        <f aca="false">IF($B8=BS$2,"-",IF(COUNTIF(CORRIDA!$M:$M,$B8&amp;" d. "&amp;BS$2)+COUNTIF(CORRIDA!$M:$M,BS$2&amp;" d. "&amp;$B8)=0,"",COUNTIF(CORRIDA!$M:$M,$B8&amp;" d. "&amp;BS$2)+COUNTIF(CORRIDA!$M:$M,BS$2&amp;" d. "&amp;$B8)))</f>
        <v/>
      </c>
      <c r="BT8" s="87" t="str">
        <f aca="false">IF($B8=BT$2,"-",IF(COUNTIF(CORRIDA!$M:$M,$B8&amp;" d. "&amp;BT$2)+COUNTIF(CORRIDA!$M:$M,BT$2&amp;" d. "&amp;$B8)=0,"",COUNTIF(CORRIDA!$M:$M,$B8&amp;" d. "&amp;BT$2)+COUNTIF(CORRIDA!$M:$M,BT$2&amp;" d. "&amp;$B8)))</f>
        <v/>
      </c>
      <c r="BU8" s="87" t="str">
        <f aca="false">IF($B8=BU$2,"-",IF(COUNTIF(CORRIDA!$M:$M,$B8&amp;" d. "&amp;BU$2)+COUNTIF(CORRIDA!$M:$M,BU$2&amp;" d. "&amp;$B8)=0,"",COUNTIF(CORRIDA!$M:$M,$B8&amp;" d. "&amp;BU$2)+COUNTIF(CORRIDA!$M:$M,BU$2&amp;" d. "&amp;$B8)))</f>
        <v/>
      </c>
      <c r="BV8" s="87" t="str">
        <f aca="false">IF($B8=BV$2,"-",IF(COUNTIF(CORRIDA!$M:$M,$B8&amp;" d. "&amp;BV$2)+COUNTIF(CORRIDA!$M:$M,BV$2&amp;" d. "&amp;$B8)=0,"",COUNTIF(CORRIDA!$M:$M,$B8&amp;" d. "&amp;BV$2)+COUNTIF(CORRIDA!$M:$M,BV$2&amp;" d. "&amp;$B8)))</f>
        <v/>
      </c>
      <c r="BW8" s="87" t="str">
        <f aca="false">IF($B8=BW$2,"-",IF(COUNTIF(CORRIDA!$M:$M,$B8&amp;" d. "&amp;BW$2)+COUNTIF(CORRIDA!$M:$M,BW$2&amp;" d. "&amp;$B8)=0,"",COUNTIF(CORRIDA!$M:$M,$B8&amp;" d. "&amp;BW$2)+COUNTIF(CORRIDA!$M:$M,BW$2&amp;" d. "&amp;$B8)))</f>
        <v/>
      </c>
      <c r="BX8" s="87" t="str">
        <f aca="false">IF($B8=BX$2,"-",IF(COUNTIF(CORRIDA!$M:$M,$B8&amp;" d. "&amp;BX$2)+COUNTIF(CORRIDA!$M:$M,BX$2&amp;" d. "&amp;$B8)=0,"",COUNTIF(CORRIDA!$M:$M,$B8&amp;" d. "&amp;BX$2)+COUNTIF(CORRIDA!$M:$M,BX$2&amp;" d. "&amp;$B8)))</f>
        <v/>
      </c>
      <c r="BY8" s="87" t="str">
        <f aca="false">IF($B8=BY$2,"-",IF(COUNTIF(CORRIDA!$M:$M,$B8&amp;" d. "&amp;BY$2)+COUNTIF(CORRIDA!$M:$M,BY$2&amp;" d. "&amp;$B8)=0,"",COUNTIF(CORRIDA!$M:$M,$B8&amp;" d. "&amp;BY$2)+COUNTIF(CORRIDA!$M:$M,BY$2&amp;" d. "&amp;$B8)))</f>
        <v/>
      </c>
      <c r="BZ8" s="87" t="str">
        <f aca="false">IF($B8=BZ$2,"-",IF(COUNTIF(CORRIDA!$M:$M,$B8&amp;" d. "&amp;BZ$2)+COUNTIF(CORRIDA!$M:$M,BZ$2&amp;" d. "&amp;$B8)=0,"",COUNTIF(CORRIDA!$M:$M,$B8&amp;" d. "&amp;BZ$2)+COUNTIF(CORRIDA!$M:$M,BZ$2&amp;" d. "&amp;$B8)))</f>
        <v/>
      </c>
      <c r="CA8" s="87" t="str">
        <f aca="false">IF($B8=CA$2,"-",IF(COUNTIF(CORRIDA!$M:$M,$B8&amp;" d. "&amp;CA$2)+COUNTIF(CORRIDA!$M:$M,CA$2&amp;" d. "&amp;$B8)=0,"",COUNTIF(CORRIDA!$M:$M,$B8&amp;" d. "&amp;CA$2)+COUNTIF(CORRIDA!$M:$M,CA$2&amp;" d. "&amp;$B8)))</f>
        <v/>
      </c>
      <c r="CB8" s="87" t="str">
        <f aca="false">IF($B8=CB$2,"-",IF(COUNTIF(CORRIDA!$M:$M,$B8&amp;" d. "&amp;CB$2)+COUNTIF(CORRIDA!$M:$M,CB$2&amp;" d. "&amp;$B8)=0,"",COUNTIF(CORRIDA!$M:$M,$B8&amp;" d. "&amp;CB$2)+COUNTIF(CORRIDA!$M:$M,CB$2&amp;" d. "&amp;$B8)))</f>
        <v/>
      </c>
      <c r="CC8" s="87" t="str">
        <f aca="false">IF($B8=CC$2,"-",IF(COUNTIF(CORRIDA!$M:$M,$B8&amp;" d. "&amp;CC$2)+COUNTIF(CORRIDA!$M:$M,CC$2&amp;" d. "&amp;$B8)=0,"",COUNTIF(CORRIDA!$M:$M,$B8&amp;" d. "&amp;CC$2)+COUNTIF(CORRIDA!$M:$M,CC$2&amp;" d. "&amp;$B8)))</f>
        <v/>
      </c>
      <c r="CD8" s="87" t="str">
        <f aca="false">IF($B8=CD$2,"-",IF(COUNTIF(CORRIDA!$M:$M,$B8&amp;" d. "&amp;CD$2)+COUNTIF(CORRIDA!$M:$M,CD$2&amp;" d. "&amp;$B8)=0,"",COUNTIF(CORRIDA!$M:$M,$B8&amp;" d. "&amp;CD$2)+COUNTIF(CORRIDA!$M:$M,CD$2&amp;" d. "&amp;$B8)))</f>
        <v/>
      </c>
      <c r="CE8" s="87" t="str">
        <f aca="false">IF($B8=CE$2,"-",IF(COUNTIF(CORRIDA!$M:$M,$B8&amp;" d. "&amp;CE$2)+COUNTIF(CORRIDA!$M:$M,CE$2&amp;" d. "&amp;$B8)=0,"",COUNTIF(CORRIDA!$M:$M,$B8&amp;" d. "&amp;CE$2)+COUNTIF(CORRIDA!$M:$M,CE$2&amp;" d. "&amp;$B8)))</f>
        <v/>
      </c>
      <c r="CF8" s="87" t="str">
        <f aca="false">IF($B8=CF$2,"-",IF(COUNTIF(CORRIDA!$M:$M,$B8&amp;" d. "&amp;CF$2)+COUNTIF(CORRIDA!$M:$M,CF$2&amp;" d. "&amp;$B8)=0,"",COUNTIF(CORRIDA!$M:$M,$B8&amp;" d. "&amp;CF$2)+COUNTIF(CORRIDA!$M:$M,CF$2&amp;" d. "&amp;$B8)))</f>
        <v/>
      </c>
      <c r="CG8" s="87" t="str">
        <f aca="false">IF($B8=CG$2,"-",IF(COUNTIF(CORRIDA!$M:$M,$B8&amp;" d. "&amp;CG$2)+COUNTIF(CORRIDA!$M:$M,CG$2&amp;" d. "&amp;$B8)=0,"",COUNTIF(CORRIDA!$M:$M,$B8&amp;" d. "&amp;CG$2)+COUNTIF(CORRIDA!$M:$M,CG$2&amp;" d. "&amp;$B8)))</f>
        <v/>
      </c>
      <c r="CH8" s="87" t="str">
        <f aca="false">IF($B8=CH$2,"-",IF(COUNTIF(CORRIDA!$M:$M,$B8&amp;" d. "&amp;CH$2)+COUNTIF(CORRIDA!$M:$M,CH$2&amp;" d. "&amp;$B8)=0,"",COUNTIF(CORRIDA!$M:$M,$B8&amp;" d. "&amp;CH$2)+COUNTIF(CORRIDA!$M:$M,CH$2&amp;" d. "&amp;$B8)))</f>
        <v/>
      </c>
      <c r="CI8" s="87" t="str">
        <f aca="false">IF($B8=CI$2,"-",IF(COUNTIF(CORRIDA!$M:$M,$B8&amp;" d. "&amp;CI$2)+COUNTIF(CORRIDA!$M:$M,CI$2&amp;" d. "&amp;$B8)=0,"",COUNTIF(CORRIDA!$M:$M,$B8&amp;" d. "&amp;CI$2)+COUNTIF(CORRIDA!$M:$M,CI$2&amp;" d. "&amp;$B8)))</f>
        <v/>
      </c>
      <c r="CJ8" s="87" t="str">
        <f aca="false">IF($B8=CJ$2,"-",IF(COUNTIF(CORRIDA!$M:$M,$B8&amp;" d. "&amp;CJ$2)+COUNTIF(CORRIDA!$M:$M,CJ$2&amp;" d. "&amp;$B8)=0,"",COUNTIF(CORRIDA!$M:$M,$B8&amp;" d. "&amp;CJ$2)+COUNTIF(CORRIDA!$M:$M,CJ$2&amp;" d. "&amp;$B8)))</f>
        <v/>
      </c>
      <c r="CK8" s="87" t="str">
        <f aca="false">IF($B8=CK$2,"-",IF(COUNTIF(CORRIDA!$M:$M,$B8&amp;" d. "&amp;CK$2)+COUNTIF(CORRIDA!$M:$M,CK$2&amp;" d. "&amp;$B8)=0,"",COUNTIF(CORRIDA!$M:$M,$B8&amp;" d. "&amp;CK$2)+COUNTIF(CORRIDA!$M:$M,CK$2&amp;" d. "&amp;$B8)))</f>
        <v/>
      </c>
      <c r="CL8" s="87" t="str">
        <f aca="false">IF($B8=CL$2,"-",IF(COUNTIF(CORRIDA!$M:$M,$B8&amp;" d. "&amp;CL$2)+COUNTIF(CORRIDA!$M:$M,CL$2&amp;" d. "&amp;$B8)=0,"",COUNTIF(CORRIDA!$M:$M,$B8&amp;" d. "&amp;CL$2)+COUNTIF(CORRIDA!$M:$M,CL$2&amp;" d. "&amp;$B8)))</f>
        <v/>
      </c>
      <c r="CM8" s="87" t="str">
        <f aca="false">IF($B8=CM$2,"-",IF(COUNTIF(CORRIDA!$M:$M,$B8&amp;" d. "&amp;CM$2)+COUNTIF(CORRIDA!$M:$M,CM$2&amp;" d. "&amp;$B8)=0,"",COUNTIF(CORRIDA!$M:$M,$B8&amp;" d. "&amp;CM$2)+COUNTIF(CORRIDA!$M:$M,CM$2&amp;" d. "&amp;$B8)))</f>
        <v/>
      </c>
      <c r="CN8" s="87" t="str">
        <f aca="false">IF($B8=CN$2,"-",IF(COUNTIF(CORRIDA!$M:$M,$B8&amp;" d. "&amp;CN$2)+COUNTIF(CORRIDA!$M:$M,CN$2&amp;" d. "&amp;$B8)=0,"",COUNTIF(CORRIDA!$M:$M,$B8&amp;" d. "&amp;CN$2)+COUNTIF(CORRIDA!$M:$M,CN$2&amp;" d. "&amp;$B8)))</f>
        <v/>
      </c>
      <c r="CO8" s="87" t="str">
        <f aca="false">IF($B8=CO$2,"-",IF(COUNTIF(CORRIDA!$M:$M,$B8&amp;" d. "&amp;CO$2)+COUNTIF(CORRIDA!$M:$M,CO$2&amp;" d. "&amp;$B8)=0,"",COUNTIF(CORRIDA!$M:$M,$B8&amp;" d. "&amp;CO$2)+COUNTIF(CORRIDA!$M:$M,CO$2&amp;" d. "&amp;$B8)))</f>
        <v/>
      </c>
      <c r="CP8" s="87" t="str">
        <f aca="false">IF($B8=CP$2,"-",IF(COUNTIF(CORRIDA!$M:$M,$B8&amp;" d. "&amp;CP$2)+COUNTIF(CORRIDA!$M:$M,CP$2&amp;" d. "&amp;$B8)=0,"",COUNTIF(CORRIDA!$M:$M,$B8&amp;" d. "&amp;CP$2)+COUNTIF(CORRIDA!$M:$M,CP$2&amp;" d. "&amp;$B8)))</f>
        <v/>
      </c>
      <c r="CQ8" s="87" t="str">
        <f aca="false">IF($B8=CQ$2,"-",IF(COUNTIF(CORRIDA!$M:$M,$B8&amp;" d. "&amp;CQ$2)+COUNTIF(CORRIDA!$M:$M,CQ$2&amp;" d. "&amp;$B8)=0,"",COUNTIF(CORRIDA!$M:$M,$B8&amp;" d. "&amp;CQ$2)+COUNTIF(CORRIDA!$M:$M,CQ$2&amp;" d. "&amp;$B8)))</f>
        <v/>
      </c>
      <c r="CR8" s="87" t="str">
        <f aca="false">IF($B8=CR$2,"-",IF(COUNTIF(CORRIDA!$M:$M,$B8&amp;" d. "&amp;CR$2)+COUNTIF(CORRIDA!$M:$M,CR$2&amp;" d. "&amp;$B8)=0,"",COUNTIF(CORRIDA!$M:$M,$B8&amp;" d. "&amp;CR$2)+COUNTIF(CORRIDA!$M:$M,CR$2&amp;" d. "&amp;$B8)))</f>
        <v/>
      </c>
      <c r="CS8" s="87" t="str">
        <f aca="false">IF($B8=CS$2,"-",IF(COUNTIF(CORRIDA!$M:$M,$B8&amp;" d. "&amp;CS$2)+COUNTIF(CORRIDA!$M:$M,CS$2&amp;" d. "&amp;$B8)=0,"",COUNTIF(CORRIDA!$M:$M,$B8&amp;" d. "&amp;CS$2)+COUNTIF(CORRIDA!$M:$M,CS$2&amp;" d. "&amp;$B8)))</f>
        <v/>
      </c>
      <c r="CT8" s="87" t="str">
        <f aca="false">IF($B8=CT$2,"-",IF(COUNTIF(CORRIDA!$M:$M,$B8&amp;" d. "&amp;CT$2)+COUNTIF(CORRIDA!$M:$M,CT$2&amp;" d. "&amp;$B8)=0,"",COUNTIF(CORRIDA!$M:$M,$B8&amp;" d. "&amp;CT$2)+COUNTIF(CORRIDA!$M:$M,CT$2&amp;" d. "&amp;$B8)))</f>
        <v/>
      </c>
      <c r="CU8" s="87" t="str">
        <f aca="false">IF($B8=CU$2,"-",IF(COUNTIF(CORRIDA!$M:$M,$B8&amp;" d. "&amp;CU$2)+COUNTIF(CORRIDA!$M:$M,CU$2&amp;" d. "&amp;$B8)=0,"",COUNTIF(CORRIDA!$M:$M,$B8&amp;" d. "&amp;CU$2)+COUNTIF(CORRIDA!$M:$M,CU$2&amp;" d. "&amp;$B8)))</f>
        <v/>
      </c>
      <c r="CV8" s="87" t="str">
        <f aca="false">IF($B8=CV$2,"-",IF(COUNTIF(CORRIDA!$M:$M,$B8&amp;" d. "&amp;CV$2)+COUNTIF(CORRIDA!$M:$M,CV$2&amp;" d. "&amp;$B8)=0,"",COUNTIF(CORRIDA!$M:$M,$B8&amp;" d. "&amp;CV$2)+COUNTIF(CORRIDA!$M:$M,CV$2&amp;" d. "&amp;$B8)))</f>
        <v/>
      </c>
      <c r="CW8" s="87" t="str">
        <f aca="false">IF($B8=CW$2,"-",IF(COUNTIF(CORRIDA!$M:$M,$B8&amp;" d. "&amp;CW$2)+COUNTIF(CORRIDA!$M:$M,CW$2&amp;" d. "&amp;$B8)=0,"",COUNTIF(CORRIDA!$M:$M,$B8&amp;" d. "&amp;CW$2)+COUNTIF(CORRIDA!$M:$M,CW$2&amp;" d. "&amp;$B8)))</f>
        <v/>
      </c>
      <c r="CX8" s="87" t="str">
        <f aca="false">IF($B8=CX$2,"-",IF(COUNTIF(CORRIDA!$M:$M,$B8&amp;" d. "&amp;CX$2)+COUNTIF(CORRIDA!$M:$M,CX$2&amp;" d. "&amp;$B8)=0,"",COUNTIF(CORRIDA!$M:$M,$B8&amp;" d. "&amp;CX$2)+COUNTIF(CORRIDA!$M:$M,CX$2&amp;" d. "&amp;$B8)))</f>
        <v/>
      </c>
      <c r="CY8" s="87" t="str">
        <f aca="false">IF($B8=CY$2,"-",IF(COUNTIF(CORRIDA!$M:$M,$B8&amp;" d. "&amp;CY$2)+COUNTIF(CORRIDA!$M:$M,CY$2&amp;" d. "&amp;$B8)=0,"",COUNTIF(CORRIDA!$M:$M,$B8&amp;" d. "&amp;CY$2)+COUNTIF(CORRIDA!$M:$M,CY$2&amp;" d. "&amp;$B8)))</f>
        <v/>
      </c>
      <c r="CZ8" s="87" t="str">
        <f aca="false">IF($B8=CZ$2,"-",IF(COUNTIF(CORRIDA!$M:$M,$B8&amp;" d. "&amp;CZ$2)+COUNTIF(CORRIDA!$M:$M,CZ$2&amp;" d. "&amp;$B8)=0,"",COUNTIF(CORRIDA!$M:$M,$B8&amp;" d. "&amp;CZ$2)+COUNTIF(CORRIDA!$M:$M,CZ$2&amp;" d. "&amp;$B8)))</f>
        <v/>
      </c>
      <c r="DA8" s="87" t="str">
        <f aca="false">IF($B8=DA$2,"-",IF(COUNTIF(CORRIDA!$M:$M,$B8&amp;" d. "&amp;DA$2)+COUNTIF(CORRIDA!$M:$M,DA$2&amp;" d. "&amp;$B8)=0,"",COUNTIF(CORRIDA!$M:$M,$B8&amp;" d. "&amp;DA$2)+COUNTIF(CORRIDA!$M:$M,DA$2&amp;" d. "&amp;$B8)))</f>
        <v/>
      </c>
      <c r="DB8" s="87" t="str">
        <f aca="false">IF($B8=DB$2,"-",IF(COUNTIF(CORRIDA!$M:$M,$B8&amp;" d. "&amp;DB$2)+COUNTIF(CORRIDA!$M:$M,DB$2&amp;" d. "&amp;$B8)=0,"",COUNTIF(CORRIDA!$M:$M,$B8&amp;" d. "&amp;DB$2)+COUNTIF(CORRIDA!$M:$M,DB$2&amp;" d. "&amp;$B8)))</f>
        <v/>
      </c>
      <c r="DC8" s="87" t="str">
        <f aca="false">IF($B8=DC$2,"-",IF(COUNTIF(CORRIDA!$M:$M,$B8&amp;" d. "&amp;DC$2)+COUNTIF(CORRIDA!$M:$M,DC$2&amp;" d. "&amp;$B8)=0,"",COUNTIF(CORRIDA!$M:$M,$B8&amp;" d. "&amp;DC$2)+COUNTIF(CORRIDA!$M:$M,DC$2&amp;" d. "&amp;$B8)))</f>
        <v/>
      </c>
      <c r="DD8" s="79" t="n">
        <f aca="false">SUM(BF8:DC8)</f>
        <v>0</v>
      </c>
      <c r="DE8" s="81" t="n">
        <f aca="false">COUNTIF(BF8:DC8,"&gt;0")</f>
        <v>0</v>
      </c>
      <c r="DF8" s="82" t="n">
        <f aca="false">IF(COUNTIF(BF8:DC8,"&gt;0")&lt;10,0,QUOTIENT(COUNTIF(BF8:DC8,"&gt;0"),5)*50)</f>
        <v>0</v>
      </c>
      <c r="DG8" s="83"/>
      <c r="DH8" s="77" t="str">
        <f aca="false">BE8</f>
        <v>Carlos Coimbra</v>
      </c>
      <c r="DI8" s="87" t="n">
        <f aca="false">IF($B8=DI$2,0,IF(COUNTIF(CORRIDA!$M:$M,$B8&amp;" d. "&amp;DI$2)+COUNTIF(CORRIDA!$M:$M,DI$2&amp;" d. "&amp;$B8)=0,0,COUNTIF(CORRIDA!$M:$M,$B8&amp;" d. "&amp;DI$2)+COUNTIF(CORRIDA!$M:$M,DI$2&amp;" d. "&amp;$B8)))</f>
        <v>0</v>
      </c>
      <c r="DJ8" s="87" t="n">
        <f aca="false">IF($B8=DJ$2,0,IF(COUNTIF(CORRIDA!$M:$M,$B8&amp;" d. "&amp;DJ$2)+COUNTIF(CORRIDA!$M:$M,DJ$2&amp;" d. "&amp;$B8)=0,0,COUNTIF(CORRIDA!$M:$M,$B8&amp;" d. "&amp;DJ$2)+COUNTIF(CORRIDA!$M:$M,DJ$2&amp;" d. "&amp;$B8)))</f>
        <v>0</v>
      </c>
      <c r="DK8" s="87" t="n">
        <f aca="false">IF($B8=DK$2,0,IF(COUNTIF(CORRIDA!$M:$M,$B8&amp;" d. "&amp;DK$2)+COUNTIF(CORRIDA!$M:$M,DK$2&amp;" d. "&amp;$B8)=0,0,COUNTIF(CORRIDA!$M:$M,$B8&amp;" d. "&amp;DK$2)+COUNTIF(CORRIDA!$M:$M,DK$2&amp;" d. "&amp;$B8)))</f>
        <v>0</v>
      </c>
      <c r="DL8" s="87" t="n">
        <f aca="false">IF($B8=DL$2,0,IF(COUNTIF(CORRIDA!$M:$M,$B8&amp;" d. "&amp;DL$2)+COUNTIF(CORRIDA!$M:$M,DL$2&amp;" d. "&amp;$B8)=0,0,COUNTIF(CORRIDA!$M:$M,$B8&amp;" d. "&amp;DL$2)+COUNTIF(CORRIDA!$M:$M,DL$2&amp;" d. "&amp;$B8)))</f>
        <v>0</v>
      </c>
      <c r="DM8" s="87" t="n">
        <f aca="false">IF($B8=DM$2,0,IF(COUNTIF(CORRIDA!$M:$M,$B8&amp;" d. "&amp;DM$2)+COUNTIF(CORRIDA!$M:$M,DM$2&amp;" d. "&amp;$B8)=0,0,COUNTIF(CORRIDA!$M:$M,$B8&amp;" d. "&amp;DM$2)+COUNTIF(CORRIDA!$M:$M,DM$2&amp;" d. "&amp;$B8)))</f>
        <v>0</v>
      </c>
      <c r="DN8" s="87" t="n">
        <f aca="false">IF($B8=DN$2,0,IF(COUNTIF(CORRIDA!$M:$M,$B8&amp;" d. "&amp;DN$2)+COUNTIF(CORRIDA!$M:$M,DN$2&amp;" d. "&amp;$B8)=0,0,COUNTIF(CORRIDA!$M:$M,$B8&amp;" d. "&amp;DN$2)+COUNTIF(CORRIDA!$M:$M,DN$2&amp;" d. "&amp;$B8)))</f>
        <v>0</v>
      </c>
      <c r="DO8" s="87" t="n">
        <f aca="false">IF($B8=DO$2,0,IF(COUNTIF(CORRIDA!$M:$M,$B8&amp;" d. "&amp;DO$2)+COUNTIF(CORRIDA!$M:$M,DO$2&amp;" d. "&amp;$B8)=0,0,COUNTIF(CORRIDA!$M:$M,$B8&amp;" d. "&amp;DO$2)+COUNTIF(CORRIDA!$M:$M,DO$2&amp;" d. "&amp;$B8)))</f>
        <v>0</v>
      </c>
      <c r="DP8" s="87" t="n">
        <f aca="false">IF($B8=DP$2,0,IF(COUNTIF(CORRIDA!$M:$M,$B8&amp;" d. "&amp;DP$2)+COUNTIF(CORRIDA!$M:$M,DP$2&amp;" d. "&amp;$B8)=0,0,COUNTIF(CORRIDA!$M:$M,$B8&amp;" d. "&amp;DP$2)+COUNTIF(CORRIDA!$M:$M,DP$2&amp;" d. "&amp;$B8)))</f>
        <v>0</v>
      </c>
      <c r="DQ8" s="87" t="n">
        <f aca="false">IF($B8=DQ$2,0,IF(COUNTIF(CORRIDA!$M:$M,$B8&amp;" d. "&amp;DQ$2)+COUNTIF(CORRIDA!$M:$M,DQ$2&amp;" d. "&amp;$B8)=0,0,COUNTIF(CORRIDA!$M:$M,$B8&amp;" d. "&amp;DQ$2)+COUNTIF(CORRIDA!$M:$M,DQ$2&amp;" d. "&amp;$B8)))</f>
        <v>0</v>
      </c>
      <c r="DR8" s="87" t="n">
        <f aca="false">IF($B8=DR$2,0,IF(COUNTIF(CORRIDA!$M:$M,$B8&amp;" d. "&amp;DR$2)+COUNTIF(CORRIDA!$M:$M,DR$2&amp;" d. "&amp;$B8)=0,0,COUNTIF(CORRIDA!$M:$M,$B8&amp;" d. "&amp;DR$2)+COUNTIF(CORRIDA!$M:$M,DR$2&amp;" d. "&amp;$B8)))</f>
        <v>0</v>
      </c>
      <c r="DS8" s="87" t="n">
        <f aca="false">IF($B8=DS$2,0,IF(COUNTIF(CORRIDA!$M:$M,$B8&amp;" d. "&amp;DS$2)+COUNTIF(CORRIDA!$M:$M,DS$2&amp;" d. "&amp;$B8)=0,0,COUNTIF(CORRIDA!$M:$M,$B8&amp;" d. "&amp;DS$2)+COUNTIF(CORRIDA!$M:$M,DS$2&amp;" d. "&amp;$B8)))</f>
        <v>0</v>
      </c>
      <c r="DT8" s="87" t="n">
        <f aca="false">IF($B8=DT$2,0,IF(COUNTIF(CORRIDA!$M:$M,$B8&amp;" d. "&amp;DT$2)+COUNTIF(CORRIDA!$M:$M,DT$2&amp;" d. "&amp;$B8)=0,0,COUNTIF(CORRIDA!$M:$M,$B8&amp;" d. "&amp;DT$2)+COUNTIF(CORRIDA!$M:$M,DT$2&amp;" d. "&amp;$B8)))</f>
        <v>0</v>
      </c>
      <c r="DU8" s="87" t="n">
        <f aca="false">IF($B8=DU$2,0,IF(COUNTIF(CORRIDA!$M:$M,$B8&amp;" d. "&amp;DU$2)+COUNTIF(CORRIDA!$M:$M,DU$2&amp;" d. "&amp;$B8)=0,0,COUNTIF(CORRIDA!$M:$M,$B8&amp;" d. "&amp;DU$2)+COUNTIF(CORRIDA!$M:$M,DU$2&amp;" d. "&amp;$B8)))</f>
        <v>0</v>
      </c>
      <c r="DV8" s="87" t="n">
        <f aca="false">IF($B8=DV$2,0,IF(COUNTIF(CORRIDA!$M:$M,$B8&amp;" d. "&amp;DV$2)+COUNTIF(CORRIDA!$M:$M,DV$2&amp;" d. "&amp;$B8)=0,0,COUNTIF(CORRIDA!$M:$M,$B8&amp;" d. "&amp;DV$2)+COUNTIF(CORRIDA!$M:$M,DV$2&amp;" d. "&amp;$B8)))</f>
        <v>0</v>
      </c>
      <c r="DW8" s="87" t="n">
        <f aca="false">IF($B8=DW$2,0,IF(COUNTIF(CORRIDA!$M:$M,$B8&amp;" d. "&amp;DW$2)+COUNTIF(CORRIDA!$M:$M,DW$2&amp;" d. "&amp;$B8)=0,0,COUNTIF(CORRIDA!$M:$M,$B8&amp;" d. "&amp;DW$2)+COUNTIF(CORRIDA!$M:$M,DW$2&amp;" d. "&amp;$B8)))</f>
        <v>0</v>
      </c>
      <c r="DX8" s="87" t="n">
        <f aca="false">IF($B8=DX$2,0,IF(COUNTIF(CORRIDA!$M:$M,$B8&amp;" d. "&amp;DX$2)+COUNTIF(CORRIDA!$M:$M,DX$2&amp;" d. "&amp;$B8)=0,0,COUNTIF(CORRIDA!$M:$M,$B8&amp;" d. "&amp;DX$2)+COUNTIF(CORRIDA!$M:$M,DX$2&amp;" d. "&amp;$B8)))</f>
        <v>0</v>
      </c>
      <c r="DY8" s="87" t="n">
        <f aca="false">IF($B8=DY$2,0,IF(COUNTIF(CORRIDA!$M:$M,$B8&amp;" d. "&amp;DY$2)+COUNTIF(CORRIDA!$M:$M,DY$2&amp;" d. "&amp;$B8)=0,0,COUNTIF(CORRIDA!$M:$M,$B8&amp;" d. "&amp;DY$2)+COUNTIF(CORRIDA!$M:$M,DY$2&amp;" d. "&amp;$B8)))</f>
        <v>0</v>
      </c>
      <c r="DZ8" s="87" t="n">
        <f aca="false">IF($B8=DZ$2,0,IF(COUNTIF(CORRIDA!$M:$M,$B8&amp;" d. "&amp;DZ$2)+COUNTIF(CORRIDA!$M:$M,DZ$2&amp;" d. "&amp;$B8)=0,0,COUNTIF(CORRIDA!$M:$M,$B8&amp;" d. "&amp;DZ$2)+COUNTIF(CORRIDA!$M:$M,DZ$2&amp;" d. "&amp;$B8)))</f>
        <v>0</v>
      </c>
      <c r="EA8" s="87" t="n">
        <f aca="false">IF($B8=EA$2,0,IF(COUNTIF(CORRIDA!$M:$M,$B8&amp;" d. "&amp;EA$2)+COUNTIF(CORRIDA!$M:$M,EA$2&amp;" d. "&amp;$B8)=0,0,COUNTIF(CORRIDA!$M:$M,$B8&amp;" d. "&amp;EA$2)+COUNTIF(CORRIDA!$M:$M,EA$2&amp;" d. "&amp;$B8)))</f>
        <v>0</v>
      </c>
      <c r="EB8" s="87" t="n">
        <f aca="false">IF($B8=EB$2,0,IF(COUNTIF(CORRIDA!$M:$M,$B8&amp;" d. "&amp;EB$2)+COUNTIF(CORRIDA!$M:$M,EB$2&amp;" d. "&amp;$B8)=0,0,COUNTIF(CORRIDA!$M:$M,$B8&amp;" d. "&amp;EB$2)+COUNTIF(CORRIDA!$M:$M,EB$2&amp;" d. "&amp;$B8)))</f>
        <v>0</v>
      </c>
      <c r="EC8" s="87" t="n">
        <f aca="false">IF($B8=EC$2,0,IF(COUNTIF(CORRIDA!$M:$M,$B8&amp;" d. "&amp;EC$2)+COUNTIF(CORRIDA!$M:$M,EC$2&amp;" d. "&amp;$B8)=0,0,COUNTIF(CORRIDA!$M:$M,$B8&amp;" d. "&amp;EC$2)+COUNTIF(CORRIDA!$M:$M,EC$2&amp;" d. "&amp;$B8)))</f>
        <v>0</v>
      </c>
      <c r="ED8" s="87" t="n">
        <f aca="false">IF($B8=ED$2,0,IF(COUNTIF(CORRIDA!$M:$M,$B8&amp;" d. "&amp;ED$2)+COUNTIF(CORRIDA!$M:$M,ED$2&amp;" d. "&amp;$B8)=0,0,COUNTIF(CORRIDA!$M:$M,$B8&amp;" d. "&amp;ED$2)+COUNTIF(CORRIDA!$M:$M,ED$2&amp;" d. "&amp;$B8)))</f>
        <v>0</v>
      </c>
      <c r="EE8" s="87" t="n">
        <f aca="false">IF($B8=EE$2,0,IF(COUNTIF(CORRIDA!$M:$M,$B8&amp;" d. "&amp;EE$2)+COUNTIF(CORRIDA!$M:$M,EE$2&amp;" d. "&amp;$B8)=0,0,COUNTIF(CORRIDA!$M:$M,$B8&amp;" d. "&amp;EE$2)+COUNTIF(CORRIDA!$M:$M,EE$2&amp;" d. "&amp;$B8)))</f>
        <v>0</v>
      </c>
      <c r="EF8" s="87" t="n">
        <f aca="false">IF($B8=EF$2,0,IF(COUNTIF(CORRIDA!$M:$M,$B8&amp;" d. "&amp;EF$2)+COUNTIF(CORRIDA!$M:$M,EF$2&amp;" d. "&amp;$B8)=0,0,COUNTIF(CORRIDA!$M:$M,$B8&amp;" d. "&amp;EF$2)+COUNTIF(CORRIDA!$M:$M,EF$2&amp;" d. "&amp;$B8)))</f>
        <v>0</v>
      </c>
      <c r="EG8" s="87" t="n">
        <f aca="false">IF($B8=EG$2,0,IF(COUNTIF(CORRIDA!$M:$M,$B8&amp;" d. "&amp;EG$2)+COUNTIF(CORRIDA!$M:$M,EG$2&amp;" d. "&amp;$B8)=0,0,COUNTIF(CORRIDA!$M:$M,$B8&amp;" d. "&amp;EG$2)+COUNTIF(CORRIDA!$M:$M,EG$2&amp;" d. "&amp;$B8)))</f>
        <v>0</v>
      </c>
      <c r="EH8" s="87" t="n">
        <f aca="false">IF($B8=EH$2,0,IF(COUNTIF(CORRIDA!$M:$M,$B8&amp;" d. "&amp;EH$2)+COUNTIF(CORRIDA!$M:$M,EH$2&amp;" d. "&amp;$B8)=0,0,COUNTIF(CORRIDA!$M:$M,$B8&amp;" d. "&amp;EH$2)+COUNTIF(CORRIDA!$M:$M,EH$2&amp;" d. "&amp;$B8)))</f>
        <v>0</v>
      </c>
      <c r="EI8" s="87" t="n">
        <f aca="false">IF($B8=EI$2,0,IF(COUNTIF(CORRIDA!$M:$M,$B8&amp;" d. "&amp;EI$2)+COUNTIF(CORRIDA!$M:$M,EI$2&amp;" d. "&amp;$B8)=0,0,COUNTIF(CORRIDA!$M:$M,$B8&amp;" d. "&amp;EI$2)+COUNTIF(CORRIDA!$M:$M,EI$2&amp;" d. "&amp;$B8)))</f>
        <v>0</v>
      </c>
      <c r="EJ8" s="87" t="n">
        <f aca="false">IF($B8=EJ$2,0,IF(COUNTIF(CORRIDA!$M:$M,$B8&amp;" d. "&amp;EJ$2)+COUNTIF(CORRIDA!$M:$M,EJ$2&amp;" d. "&amp;$B8)=0,0,COUNTIF(CORRIDA!$M:$M,$B8&amp;" d. "&amp;EJ$2)+COUNTIF(CORRIDA!$M:$M,EJ$2&amp;" d. "&amp;$B8)))</f>
        <v>0</v>
      </c>
      <c r="EK8" s="87" t="n">
        <f aca="false">IF($B8=EK$2,0,IF(COUNTIF(CORRIDA!$M:$M,$B8&amp;" d. "&amp;EK$2)+COUNTIF(CORRIDA!$M:$M,EK$2&amp;" d. "&amp;$B8)=0,0,COUNTIF(CORRIDA!$M:$M,$B8&amp;" d. "&amp;EK$2)+COUNTIF(CORRIDA!$M:$M,EK$2&amp;" d. "&amp;$B8)))</f>
        <v>0</v>
      </c>
      <c r="EL8" s="87" t="n">
        <f aca="false">IF($B8=EL$2,0,IF(COUNTIF(CORRIDA!$M:$M,$B8&amp;" d. "&amp;EL$2)+COUNTIF(CORRIDA!$M:$M,EL$2&amp;" d. "&amp;$B8)=0,0,COUNTIF(CORRIDA!$M:$M,$B8&amp;" d. "&amp;EL$2)+COUNTIF(CORRIDA!$M:$M,EL$2&amp;" d. "&amp;$B8)))</f>
        <v>0</v>
      </c>
      <c r="EM8" s="87" t="n">
        <f aca="false">IF($B8=EM$2,0,IF(COUNTIF(CORRIDA!$M:$M,$B8&amp;" d. "&amp;EM$2)+COUNTIF(CORRIDA!$M:$M,EM$2&amp;" d. "&amp;$B8)=0,0,COUNTIF(CORRIDA!$M:$M,$B8&amp;" d. "&amp;EM$2)+COUNTIF(CORRIDA!$M:$M,EM$2&amp;" d. "&amp;$B8)))</f>
        <v>0</v>
      </c>
      <c r="EN8" s="87" t="n">
        <f aca="false">IF($B8=EN$2,0,IF(COUNTIF(CORRIDA!$M:$M,$B8&amp;" d. "&amp;EN$2)+COUNTIF(CORRIDA!$M:$M,EN$2&amp;" d. "&amp;$B8)=0,0,COUNTIF(CORRIDA!$M:$M,$B8&amp;" d. "&amp;EN$2)+COUNTIF(CORRIDA!$M:$M,EN$2&amp;" d. "&amp;$B8)))</f>
        <v>0</v>
      </c>
      <c r="EO8" s="87" t="n">
        <f aca="false">IF($B8=EO$2,0,IF(COUNTIF(CORRIDA!$M:$M,$B8&amp;" d. "&amp;EO$2)+COUNTIF(CORRIDA!$M:$M,EO$2&amp;" d. "&amp;$B8)=0,0,COUNTIF(CORRIDA!$M:$M,$B8&amp;" d. "&amp;EO$2)+COUNTIF(CORRIDA!$M:$M,EO$2&amp;" d. "&amp;$B8)))</f>
        <v>0</v>
      </c>
      <c r="EP8" s="87" t="n">
        <f aca="false">IF($B8=EP$2,0,IF(COUNTIF(CORRIDA!$M:$M,$B8&amp;" d. "&amp;EP$2)+COUNTIF(CORRIDA!$M:$M,EP$2&amp;" d. "&amp;$B8)=0,0,COUNTIF(CORRIDA!$M:$M,$B8&amp;" d. "&amp;EP$2)+COUNTIF(CORRIDA!$M:$M,EP$2&amp;" d. "&amp;$B8)))</f>
        <v>0</v>
      </c>
      <c r="EQ8" s="87" t="n">
        <f aca="false">IF($B8=EQ$2,0,IF(COUNTIF(CORRIDA!$M:$M,$B8&amp;" d. "&amp;EQ$2)+COUNTIF(CORRIDA!$M:$M,EQ$2&amp;" d. "&amp;$B8)=0,0,COUNTIF(CORRIDA!$M:$M,$B8&amp;" d. "&amp;EQ$2)+COUNTIF(CORRIDA!$M:$M,EQ$2&amp;" d. "&amp;$B8)))</f>
        <v>0</v>
      </c>
      <c r="ER8" s="87" t="n">
        <f aca="false">IF($B8=ER$2,0,IF(COUNTIF(CORRIDA!$M:$M,$B8&amp;" d. "&amp;ER$2)+COUNTIF(CORRIDA!$M:$M,ER$2&amp;" d. "&amp;$B8)=0,0,COUNTIF(CORRIDA!$M:$M,$B8&amp;" d. "&amp;ER$2)+COUNTIF(CORRIDA!$M:$M,ER$2&amp;" d. "&amp;$B8)))</f>
        <v>0</v>
      </c>
      <c r="ES8" s="87" t="n">
        <f aca="false">IF($B8=ES$2,0,IF(COUNTIF(CORRIDA!$M:$M,$B8&amp;" d. "&amp;ES$2)+COUNTIF(CORRIDA!$M:$M,ES$2&amp;" d. "&amp;$B8)=0,0,COUNTIF(CORRIDA!$M:$M,$B8&amp;" d. "&amp;ES$2)+COUNTIF(CORRIDA!$M:$M,ES$2&amp;" d. "&amp;$B8)))</f>
        <v>0</v>
      </c>
      <c r="ET8" s="87" t="n">
        <f aca="false">IF($B8=ET$2,0,IF(COUNTIF(CORRIDA!$M:$M,$B8&amp;" d. "&amp;ET$2)+COUNTIF(CORRIDA!$M:$M,ET$2&amp;" d. "&amp;$B8)=0,0,COUNTIF(CORRIDA!$M:$M,$B8&amp;" d. "&amp;ET$2)+COUNTIF(CORRIDA!$M:$M,ET$2&amp;" d. "&amp;$B8)))</f>
        <v>0</v>
      </c>
      <c r="EU8" s="87" t="n">
        <f aca="false">IF($B8=EU$2,0,IF(COUNTIF(CORRIDA!$M:$M,$B8&amp;" d. "&amp;EU$2)+COUNTIF(CORRIDA!$M:$M,EU$2&amp;" d. "&amp;$B8)=0,0,COUNTIF(CORRIDA!$M:$M,$B8&amp;" d. "&amp;EU$2)+COUNTIF(CORRIDA!$M:$M,EU$2&amp;" d. "&amp;$B8)))</f>
        <v>0</v>
      </c>
      <c r="EV8" s="87" t="n">
        <f aca="false">IF($B8=EV$2,0,IF(COUNTIF(CORRIDA!$M:$M,$B8&amp;" d. "&amp;EV$2)+COUNTIF(CORRIDA!$M:$M,EV$2&amp;" d. "&amp;$B8)=0,0,COUNTIF(CORRIDA!$M:$M,$B8&amp;" d. "&amp;EV$2)+COUNTIF(CORRIDA!$M:$M,EV$2&amp;" d. "&amp;$B8)))</f>
        <v>0</v>
      </c>
      <c r="EW8" s="87" t="n">
        <f aca="false">IF($B8=EW$2,0,IF(COUNTIF(CORRIDA!$M:$M,$B8&amp;" d. "&amp;EW$2)+COUNTIF(CORRIDA!$M:$M,EW$2&amp;" d. "&amp;$B8)=0,0,COUNTIF(CORRIDA!$M:$M,$B8&amp;" d. "&amp;EW$2)+COUNTIF(CORRIDA!$M:$M,EW$2&amp;" d. "&amp;$B8)))</f>
        <v>0</v>
      </c>
      <c r="EX8" s="87" t="n">
        <f aca="false">IF($B8=EX$2,0,IF(COUNTIF(CORRIDA!$M:$M,$B8&amp;" d. "&amp;EX$2)+COUNTIF(CORRIDA!$M:$M,EX$2&amp;" d. "&amp;$B8)=0,0,COUNTIF(CORRIDA!$M:$M,$B8&amp;" d. "&amp;EX$2)+COUNTIF(CORRIDA!$M:$M,EX$2&amp;" d. "&amp;$B8)))</f>
        <v>0</v>
      </c>
      <c r="EY8" s="87" t="n">
        <f aca="false">IF($B8=EY$2,0,IF(COUNTIF(CORRIDA!$M:$M,$B8&amp;" d. "&amp;EY$2)+COUNTIF(CORRIDA!$M:$M,EY$2&amp;" d. "&amp;$B8)=0,0,COUNTIF(CORRIDA!$M:$M,$B8&amp;" d. "&amp;EY$2)+COUNTIF(CORRIDA!$M:$M,EY$2&amp;" d. "&amp;$B8)))</f>
        <v>0</v>
      </c>
      <c r="EZ8" s="87" t="n">
        <f aca="false">IF($B8=EZ$2,0,IF(COUNTIF(CORRIDA!$M:$M,$B8&amp;" d. "&amp;EZ$2)+COUNTIF(CORRIDA!$M:$M,EZ$2&amp;" d. "&amp;$B8)=0,0,COUNTIF(CORRIDA!$M:$M,$B8&amp;" d. "&amp;EZ$2)+COUNTIF(CORRIDA!$M:$M,EZ$2&amp;" d. "&amp;$B8)))</f>
        <v>0</v>
      </c>
      <c r="FA8" s="87" t="n">
        <f aca="false">IF($B8=FA$2,0,IF(COUNTIF(CORRIDA!$M:$M,$B8&amp;" d. "&amp;FA$2)+COUNTIF(CORRIDA!$M:$M,FA$2&amp;" d. "&amp;$B8)=0,0,COUNTIF(CORRIDA!$M:$M,$B8&amp;" d. "&amp;FA$2)+COUNTIF(CORRIDA!$M:$M,FA$2&amp;" d. "&amp;$B8)))</f>
        <v>0</v>
      </c>
      <c r="FB8" s="87" t="n">
        <f aca="false">IF($B8=FB$2,0,IF(COUNTIF(CORRIDA!$M:$M,$B8&amp;" d. "&amp;FB$2)+COUNTIF(CORRIDA!$M:$M,FB$2&amp;" d. "&amp;$B8)=0,0,COUNTIF(CORRIDA!$M:$M,$B8&amp;" d. "&amp;FB$2)+COUNTIF(CORRIDA!$M:$M,FB$2&amp;" d. "&amp;$B8)))</f>
        <v>0</v>
      </c>
      <c r="FC8" s="87" t="n">
        <f aca="false">IF($B8=FC$2,0,IF(COUNTIF(CORRIDA!$M:$M,$B8&amp;" d. "&amp;FC$2)+COUNTIF(CORRIDA!$M:$M,FC$2&amp;" d. "&amp;$B8)=0,0,COUNTIF(CORRIDA!$M:$M,$B8&amp;" d. "&amp;FC$2)+COUNTIF(CORRIDA!$M:$M,FC$2&amp;" d. "&amp;$B8)))</f>
        <v>0</v>
      </c>
      <c r="FD8" s="87" t="n">
        <f aca="false">IF($B8=FD$2,0,IF(COUNTIF(CORRIDA!$M:$M,$B8&amp;" d. "&amp;FD$2)+COUNTIF(CORRIDA!$M:$M,FD$2&amp;" d. "&amp;$B8)=0,0,COUNTIF(CORRIDA!$M:$M,$B8&amp;" d. "&amp;FD$2)+COUNTIF(CORRIDA!$M:$M,FD$2&amp;" d. "&amp;$B8)))</f>
        <v>0</v>
      </c>
      <c r="FE8" s="87" t="n">
        <f aca="false">IF($B8=FE$2,0,IF(COUNTIF(CORRIDA!$M:$M,$B8&amp;" d. "&amp;FE$2)+COUNTIF(CORRIDA!$M:$M,FE$2&amp;" d. "&amp;$B8)=0,0,COUNTIF(CORRIDA!$M:$M,$B8&amp;" d. "&amp;FE$2)+COUNTIF(CORRIDA!$M:$M,FE$2&amp;" d. "&amp;$B8)))</f>
        <v>0</v>
      </c>
      <c r="FF8" s="87" t="n">
        <f aca="false">IF($B8=FF$2,0,IF(COUNTIF(CORRIDA!$M:$M,$B8&amp;" d. "&amp;FF$2)+COUNTIF(CORRIDA!$M:$M,FF$2&amp;" d. "&amp;$B8)=0,0,COUNTIF(CORRIDA!$M:$M,$B8&amp;" d. "&amp;FF$2)+COUNTIF(CORRIDA!$M:$M,FF$2&amp;" d. "&amp;$B8)))</f>
        <v>0</v>
      </c>
      <c r="FG8" s="79" t="n">
        <f aca="false">SUM(DI8:EW8)</f>
        <v>0</v>
      </c>
      <c r="FH8" s="84"/>
      <c r="FI8" s="77" t="str">
        <f aca="false">BE8</f>
        <v>Carlos Coimbra</v>
      </c>
      <c r="FJ8" s="85" t="n">
        <f aca="false">COUNTIF(BF8:DC8,"&gt;0")</f>
        <v>0</v>
      </c>
      <c r="FK8" s="85" t="e">
        <f aca="false">AVERAGE(BF8:DC8)</f>
        <v>#DIV/0!</v>
      </c>
      <c r="FL8" s="85" t="e">
        <f aca="false">_xlfn.STDEV.P(BF8:DC8)</f>
        <v>#DIV/0!</v>
      </c>
    </row>
    <row r="9" customFormat="false" ht="12.75" hidden="false" customHeight="false" outlineLevel="0" collapsed="false">
      <c r="B9" s="77" t="str">
        <f aca="false">INTRO!B9</f>
        <v>Costinha</v>
      </c>
      <c r="C9" s="78" t="str">
        <f aca="false">IF($B9=C$2,"-",IF(COUNTIF(CORRIDA!$M:$M,$B9&amp;" d. "&amp;C$2)=0,"",COUNTIF(CORRIDA!$M:$M,$B9&amp;" d. "&amp;C$2)))</f>
        <v/>
      </c>
      <c r="D9" s="78" t="str">
        <f aca="false">IF($B9=D$2,"-",IF(COUNTIF(CORRIDA!$M:$M,$B9&amp;" d. "&amp;D$2)=0,"",COUNTIF(CORRIDA!$M:$M,$B9&amp;" d. "&amp;D$2)))</f>
        <v/>
      </c>
      <c r="E9" s="78" t="str">
        <f aca="false">IF($B9=E$2,"-",IF(COUNTIF(CORRIDA!$M:$M,$B9&amp;" d. "&amp;E$2)=0,"",COUNTIF(CORRIDA!$M:$M,$B9&amp;" d. "&amp;E$2)))</f>
        <v/>
      </c>
      <c r="F9" s="78" t="str">
        <f aca="false">IF($B9=F$2,"-",IF(COUNTIF(CORRIDA!$M:$M,$B9&amp;" d. "&amp;F$2)=0,"",COUNTIF(CORRIDA!$M:$M,$B9&amp;" d. "&amp;F$2)))</f>
        <v/>
      </c>
      <c r="G9" s="78" t="str">
        <f aca="false">IF($B9=G$2,"-",IF(COUNTIF(CORRIDA!$M:$M,$B9&amp;" d. "&amp;G$2)=0,"",COUNTIF(CORRIDA!$M:$M,$B9&amp;" d. "&amp;G$2)))</f>
        <v/>
      </c>
      <c r="H9" s="78" t="str">
        <f aca="false">IF($B9=H$2,"-",IF(COUNTIF(CORRIDA!$M:$M,$B9&amp;" d. "&amp;H$2)=0,"",COUNTIF(CORRIDA!$M:$M,$B9&amp;" d. "&amp;H$2)))</f>
        <v/>
      </c>
      <c r="I9" s="78" t="str">
        <f aca="false">IF($B9=I$2,"-",IF(COUNTIF(CORRIDA!$M:$M,$B9&amp;" d. "&amp;I$2)=0,"",COUNTIF(CORRIDA!$M:$M,$B9&amp;" d. "&amp;I$2)))</f>
        <v>-</v>
      </c>
      <c r="J9" s="78" t="str">
        <f aca="false">IF($B9=J$2,"-",IF(COUNTIF(CORRIDA!$M:$M,$B9&amp;" d. "&amp;J$2)=0,"",COUNTIF(CORRIDA!$M:$M,$B9&amp;" d. "&amp;J$2)))</f>
        <v/>
      </c>
      <c r="K9" s="78" t="str">
        <f aca="false">IF($B9=K$2,"-",IF(COUNTIF(CORRIDA!$M:$M,$B9&amp;" d. "&amp;K$2)=0,"",COUNTIF(CORRIDA!$M:$M,$B9&amp;" d. "&amp;K$2)))</f>
        <v/>
      </c>
      <c r="L9" s="78" t="str">
        <f aca="false">IF($B9=L$2,"-",IF(COUNTIF(CORRIDA!$M:$M,$B9&amp;" d. "&amp;L$2)=0,"",COUNTIF(CORRIDA!$M:$M,$B9&amp;" d. "&amp;L$2)))</f>
        <v/>
      </c>
      <c r="M9" s="78" t="str">
        <f aca="false">IF($B9=M$2,"-",IF(COUNTIF(CORRIDA!$M:$M,$B9&amp;" d. "&amp;M$2)=0,"",COUNTIF(CORRIDA!$M:$M,$B9&amp;" d. "&amp;M$2)))</f>
        <v/>
      </c>
      <c r="N9" s="78" t="str">
        <f aca="false">IF($B9=N$2,"-",IF(COUNTIF(CORRIDA!$M:$M,$B9&amp;" d. "&amp;N$2)=0,"",COUNTIF(CORRIDA!$M:$M,$B9&amp;" d. "&amp;N$2)))</f>
        <v/>
      </c>
      <c r="O9" s="78" t="str">
        <f aca="false">IF($B9=O$2,"-",IF(COUNTIF(CORRIDA!$M:$M,$B9&amp;" d. "&amp;O$2)=0,"",COUNTIF(CORRIDA!$M:$M,$B9&amp;" d. "&amp;O$2)))</f>
        <v/>
      </c>
      <c r="P9" s="78" t="str">
        <f aca="false">IF($B9=P$2,"-",IF(COUNTIF(CORRIDA!$M:$M,$B9&amp;" d. "&amp;P$2)=0,"",COUNTIF(CORRIDA!$M:$M,$B9&amp;" d. "&amp;P$2)))</f>
        <v/>
      </c>
      <c r="Q9" s="78" t="str">
        <f aca="false">IF($B9=Q$2,"-",IF(COUNTIF(CORRIDA!$M:$M,$B9&amp;" d. "&amp;Q$2)=0,"",COUNTIF(CORRIDA!$M:$M,$B9&amp;" d. "&amp;Q$2)))</f>
        <v/>
      </c>
      <c r="R9" s="78" t="str">
        <f aca="false">IF($B9=R$2,"-",IF(COUNTIF(CORRIDA!$M:$M,$B9&amp;" d. "&amp;R$2)=0,"",COUNTIF(CORRIDA!$M:$M,$B9&amp;" d. "&amp;R$2)))</f>
        <v/>
      </c>
      <c r="S9" s="78" t="str">
        <f aca="false">IF($B9=S$2,"-",IF(COUNTIF(CORRIDA!$M:$M,$B9&amp;" d. "&amp;S$2)=0,"",COUNTIF(CORRIDA!$M:$M,$B9&amp;" d. "&amp;S$2)))</f>
        <v/>
      </c>
      <c r="T9" s="78" t="str">
        <f aca="false">IF($B9=T$2,"-",IF(COUNTIF(CORRIDA!$M:$M,$B9&amp;" d. "&amp;T$2)=0,"",COUNTIF(CORRIDA!$M:$M,$B9&amp;" d. "&amp;T$2)))</f>
        <v/>
      </c>
      <c r="U9" s="78" t="str">
        <f aca="false">IF($B9=U$2,"-",IF(COUNTIF(CORRIDA!$M:$M,$B9&amp;" d. "&amp;U$2)=0,"",COUNTIF(CORRIDA!$M:$M,$B9&amp;" d. "&amp;U$2)))</f>
        <v/>
      </c>
      <c r="V9" s="78" t="str">
        <f aca="false">IF($B9=V$2,"-",IF(COUNTIF(CORRIDA!$M:$M,$B9&amp;" d. "&amp;V$2)=0,"",COUNTIF(CORRIDA!$M:$M,$B9&amp;" d. "&amp;V$2)))</f>
        <v/>
      </c>
      <c r="W9" s="78" t="str">
        <f aca="false">IF($B9=W$2,"-",IF(COUNTIF(CORRIDA!$M:$M,$B9&amp;" d. "&amp;W$2)=0,"",COUNTIF(CORRIDA!$M:$M,$B9&amp;" d. "&amp;W$2)))</f>
        <v/>
      </c>
      <c r="X9" s="78" t="str">
        <f aca="false">IF($B9=X$2,"-",IF(COUNTIF(CORRIDA!$M:$M,$B9&amp;" d. "&amp;X$2)=0,"",COUNTIF(CORRIDA!$M:$M,$B9&amp;" d. "&amp;X$2)))</f>
        <v/>
      </c>
      <c r="Y9" s="78" t="str">
        <f aca="false">IF($B9=Y$2,"-",IF(COUNTIF(CORRIDA!$M:$M,$B9&amp;" d. "&amp;Y$2)=0,"",COUNTIF(CORRIDA!$M:$M,$B9&amp;" d. "&amp;Y$2)))</f>
        <v/>
      </c>
      <c r="Z9" s="78" t="str">
        <f aca="false">IF($B9=Z$2,"-",IF(COUNTIF(CORRIDA!$M:$M,$B9&amp;" d. "&amp;Z$2)=0,"",COUNTIF(CORRIDA!$M:$M,$B9&amp;" d. "&amp;Z$2)))</f>
        <v/>
      </c>
      <c r="AA9" s="78" t="str">
        <f aca="false">IF($B9=AA$2,"-",IF(COUNTIF(CORRIDA!$M:$M,$B9&amp;" d. "&amp;AA$2)=0,"",COUNTIF(CORRIDA!$M:$M,$B9&amp;" d. "&amp;AA$2)))</f>
        <v/>
      </c>
      <c r="AB9" s="78" t="str">
        <f aca="false">IF($B9=AB$2,"-",IF(COUNTIF(CORRIDA!$M:$M,$B9&amp;" d. "&amp;AB$2)=0,"",COUNTIF(CORRIDA!$M:$M,$B9&amp;" d. "&amp;AB$2)))</f>
        <v/>
      </c>
      <c r="AC9" s="78" t="str">
        <f aca="false">IF($B9=AC$2,"-",IF(COUNTIF(CORRIDA!$M:$M,$B9&amp;" d. "&amp;AC$2)=0,"",COUNTIF(CORRIDA!$M:$M,$B9&amp;" d. "&amp;AC$2)))</f>
        <v/>
      </c>
      <c r="AD9" s="78" t="str">
        <f aca="false">IF($B9=AD$2,"-",IF(COUNTIF(CORRIDA!$M:$M,$B9&amp;" d. "&amp;AD$2)=0,"",COUNTIF(CORRIDA!$M:$M,$B9&amp;" d. "&amp;AD$2)))</f>
        <v/>
      </c>
      <c r="AE9" s="78" t="str">
        <f aca="false">IF($B9=AE$2,"-",IF(COUNTIF(CORRIDA!$M:$M,$B9&amp;" d. "&amp;AE$2)=0,"",COUNTIF(CORRIDA!$M:$M,$B9&amp;" d. "&amp;AE$2)))</f>
        <v/>
      </c>
      <c r="AF9" s="78" t="str">
        <f aca="false">IF($B9=AF$2,"-",IF(COUNTIF(CORRIDA!$M:$M,$B9&amp;" d. "&amp;AF$2)=0,"",COUNTIF(CORRIDA!$M:$M,$B9&amp;" d. "&amp;AF$2)))</f>
        <v/>
      </c>
      <c r="AG9" s="78" t="str">
        <f aca="false">IF($B9=AG$2,"-",IF(COUNTIF(CORRIDA!$M:$M,$B9&amp;" d. "&amp;AG$2)=0,"",COUNTIF(CORRIDA!$M:$M,$B9&amp;" d. "&amp;AG$2)))</f>
        <v/>
      </c>
      <c r="AH9" s="78" t="str">
        <f aca="false">IF($B9=AH$2,"-",IF(COUNTIF(CORRIDA!$M:$M,$B9&amp;" d. "&amp;AH$2)=0,"",COUNTIF(CORRIDA!$M:$M,$B9&amp;" d. "&amp;AH$2)))</f>
        <v/>
      </c>
      <c r="AI9" s="78" t="str">
        <f aca="false">IF($B9=AI$2,"-",IF(COUNTIF(CORRIDA!$M:$M,$B9&amp;" d. "&amp;AI$2)=0,"",COUNTIF(CORRIDA!$M:$M,$B9&amp;" d. "&amp;AI$2)))</f>
        <v/>
      </c>
      <c r="AJ9" s="78" t="str">
        <f aca="false">IF($B9=AJ$2,"-",IF(COUNTIF(CORRIDA!$M:$M,$B9&amp;" d. "&amp;AJ$2)=0,"",COUNTIF(CORRIDA!$M:$M,$B9&amp;" d. "&amp;AJ$2)))</f>
        <v/>
      </c>
      <c r="AK9" s="78" t="str">
        <f aca="false">IF($B9=AK$2,"-",IF(COUNTIF(CORRIDA!$M:$M,$B9&amp;" d. "&amp;AK$2)=0,"",COUNTIF(CORRIDA!$M:$M,$B9&amp;" d. "&amp;AK$2)))</f>
        <v/>
      </c>
      <c r="AL9" s="78" t="str">
        <f aca="false">IF($B9=AL$2,"-",IF(COUNTIF(CORRIDA!$M:$M,$B9&amp;" d. "&amp;AL$2)=0,"",COUNTIF(CORRIDA!$M:$M,$B9&amp;" d. "&amp;AL$2)))</f>
        <v/>
      </c>
      <c r="AM9" s="78" t="str">
        <f aca="false">IF($B9=AM$2,"-",IF(COUNTIF(CORRIDA!$M:$M,$B9&amp;" d. "&amp;AM$2)=0,"",COUNTIF(CORRIDA!$M:$M,$B9&amp;" d. "&amp;AM$2)))</f>
        <v/>
      </c>
      <c r="AN9" s="78" t="str">
        <f aca="false">IF($B9=AN$2,"-",IF(COUNTIF(CORRIDA!$M:$M,$B9&amp;" d. "&amp;AN$2)=0,"",COUNTIF(CORRIDA!$M:$M,$B9&amp;" d. "&amp;AN$2)))</f>
        <v/>
      </c>
      <c r="AO9" s="78" t="str">
        <f aca="false">IF($B9=AO$2,"-",IF(COUNTIF(CORRIDA!$M:$M,$B9&amp;" d. "&amp;AO$2)=0,"",COUNTIF(CORRIDA!$M:$M,$B9&amp;" d. "&amp;AO$2)))</f>
        <v/>
      </c>
      <c r="AP9" s="78" t="str">
        <f aca="false">IF($B9=AP$2,"-",IF(COUNTIF(CORRIDA!$M:$M,$B9&amp;" d. "&amp;AP$2)=0,"",COUNTIF(CORRIDA!$M:$M,$B9&amp;" d. "&amp;AP$2)))</f>
        <v/>
      </c>
      <c r="AQ9" s="78" t="str">
        <f aca="false">IF($B9=AQ$2,"-",IF(COUNTIF(CORRIDA!$M:$M,$B9&amp;" d. "&amp;AQ$2)=0,"",COUNTIF(CORRIDA!$M:$M,$B9&amp;" d. "&amp;AQ$2)))</f>
        <v/>
      </c>
      <c r="AR9" s="78" t="str">
        <f aca="false">IF($B9=AR$2,"-",IF(COUNTIF(CORRIDA!$M:$M,$B9&amp;" d. "&amp;AR$2)=0,"",COUNTIF(CORRIDA!$M:$M,$B9&amp;" d. "&amp;AR$2)))</f>
        <v/>
      </c>
      <c r="AS9" s="78" t="str">
        <f aca="false">IF($B9=AS$2,"-",IF(COUNTIF(CORRIDA!$M:$M,$B9&amp;" d. "&amp;AS$2)=0,"",COUNTIF(CORRIDA!$M:$M,$B9&amp;" d. "&amp;AS$2)))</f>
        <v/>
      </c>
      <c r="AT9" s="78" t="str">
        <f aca="false">IF($B9=AT$2,"-",IF(COUNTIF(CORRIDA!$M:$M,$B9&amp;" d. "&amp;AT$2)=0,"",COUNTIF(CORRIDA!$M:$M,$B9&amp;" d. "&amp;AT$2)))</f>
        <v/>
      </c>
      <c r="AU9" s="78" t="str">
        <f aca="false">IF($B9=AU$2,"-",IF(COUNTIF(CORRIDA!$M:$M,$B9&amp;" d. "&amp;AU$2)=0,"",COUNTIF(CORRIDA!$M:$M,$B9&amp;" d. "&amp;AU$2)))</f>
        <v/>
      </c>
      <c r="AV9" s="78" t="str">
        <f aca="false">IF($B9=AV$2,"-",IF(COUNTIF(CORRIDA!$M:$M,$B9&amp;" d. "&amp;AV$2)=0,"",COUNTIF(CORRIDA!$M:$M,$B9&amp;" d. "&amp;AV$2)))</f>
        <v/>
      </c>
      <c r="AW9" s="78" t="str">
        <f aca="false">IF($B9=AW$2,"-",IF(COUNTIF(CORRIDA!$M:$M,$B9&amp;" d. "&amp;AW$2)=0,"",COUNTIF(CORRIDA!$M:$M,$B9&amp;" d. "&amp;AW$2)))</f>
        <v/>
      </c>
      <c r="AX9" s="78" t="str">
        <f aca="false">IF($B9=AX$2,"-",IF(COUNTIF(CORRIDA!$M:$M,$B9&amp;" d. "&amp;AX$2)=0,"",COUNTIF(CORRIDA!$M:$M,$B9&amp;" d. "&amp;AX$2)))</f>
        <v/>
      </c>
      <c r="AY9" s="78" t="str">
        <f aca="false">IF($B9=AY$2,"-",IF(COUNTIF(CORRIDA!$M:$M,$B9&amp;" d. "&amp;AY$2)=0,"",COUNTIF(CORRIDA!$M:$M,$B9&amp;" d. "&amp;AY$2)))</f>
        <v/>
      </c>
      <c r="AZ9" s="78" t="str">
        <f aca="false">IF($B9=AZ$2,"-",IF(COUNTIF(CORRIDA!$M:$M,$B9&amp;" d. "&amp;AZ$2)=0,"",COUNTIF(CORRIDA!$M:$M,$B9&amp;" d. "&amp;AZ$2)))</f>
        <v/>
      </c>
      <c r="BA9" s="79" t="n">
        <f aca="false">SUM(C9:AZ9)</f>
        <v>0</v>
      </c>
      <c r="BE9" s="77" t="str">
        <f aca="false">B9</f>
        <v>Costinha</v>
      </c>
      <c r="BF9" s="80" t="str">
        <f aca="false">IF($B9=BF$2,"-",IF(COUNTIF(CORRIDA!$M:$M,$B9&amp;" d. "&amp;BF$2)+COUNTIF(CORRIDA!$M:$M,BF$2&amp;" d. "&amp;$B9)=0,"",COUNTIF(CORRIDA!$M:$M,$B9&amp;" d. "&amp;BF$2)+COUNTIF(CORRIDA!$M:$M,BF$2&amp;" d. "&amp;$B9)))</f>
        <v/>
      </c>
      <c r="BG9" s="80" t="str">
        <f aca="false">IF($B9=BG$2,"-",IF(COUNTIF(CORRIDA!$M:$M,$B9&amp;" d. "&amp;BG$2)+COUNTIF(CORRIDA!$M:$M,BG$2&amp;" d. "&amp;$B9)=0,"",COUNTIF(CORRIDA!$M:$M,$B9&amp;" d. "&amp;BG$2)+COUNTIF(CORRIDA!$M:$M,BG$2&amp;" d. "&amp;$B9)))</f>
        <v/>
      </c>
      <c r="BH9" s="80" t="str">
        <f aca="false">IF($B9=BH$2,"-",IF(COUNTIF(CORRIDA!$M:$M,$B9&amp;" d. "&amp;BH$2)+COUNTIF(CORRIDA!$M:$M,BH$2&amp;" d. "&amp;$B9)=0,"",COUNTIF(CORRIDA!$M:$M,$B9&amp;" d. "&amp;BH$2)+COUNTIF(CORRIDA!$M:$M,BH$2&amp;" d. "&amp;$B9)))</f>
        <v/>
      </c>
      <c r="BI9" s="80" t="str">
        <f aca="false">IF($B9=BI$2,"-",IF(COUNTIF(CORRIDA!$M:$M,$B9&amp;" d. "&amp;BI$2)+COUNTIF(CORRIDA!$M:$M,BI$2&amp;" d. "&amp;$B9)=0,"",COUNTIF(CORRIDA!$M:$M,$B9&amp;" d. "&amp;BI$2)+COUNTIF(CORRIDA!$M:$M,BI$2&amp;" d. "&amp;$B9)))</f>
        <v/>
      </c>
      <c r="BJ9" s="80" t="str">
        <f aca="false">IF($B9=BJ$2,"-",IF(COUNTIF(CORRIDA!$M:$M,$B9&amp;" d. "&amp;BJ$2)+COUNTIF(CORRIDA!$M:$M,BJ$2&amp;" d. "&amp;$B9)=0,"",COUNTIF(CORRIDA!$M:$M,$B9&amp;" d. "&amp;BJ$2)+COUNTIF(CORRIDA!$M:$M,BJ$2&amp;" d. "&amp;$B9)))</f>
        <v/>
      </c>
      <c r="BK9" s="80" t="str">
        <f aca="false">IF($B9=BK$2,"-",IF(COUNTIF(CORRIDA!$M:$M,$B9&amp;" d. "&amp;BK$2)+COUNTIF(CORRIDA!$M:$M,BK$2&amp;" d. "&amp;$B9)=0,"",COUNTIF(CORRIDA!$M:$M,$B9&amp;" d. "&amp;BK$2)+COUNTIF(CORRIDA!$M:$M,BK$2&amp;" d. "&amp;$B9)))</f>
        <v/>
      </c>
      <c r="BL9" s="80" t="str">
        <f aca="false">IF($B9=BL$2,"-",IF(COUNTIF(CORRIDA!$M:$M,$B9&amp;" d. "&amp;BL$2)+COUNTIF(CORRIDA!$M:$M,BL$2&amp;" d. "&amp;$B9)=0,"",COUNTIF(CORRIDA!$M:$M,$B9&amp;" d. "&amp;BL$2)+COUNTIF(CORRIDA!$M:$M,BL$2&amp;" d. "&amp;$B9)))</f>
        <v>-</v>
      </c>
      <c r="BM9" s="80" t="str">
        <f aca="false">IF($B9=BM$2,"-",IF(COUNTIF(CORRIDA!$M:$M,$B9&amp;" d. "&amp;BM$2)+COUNTIF(CORRIDA!$M:$M,BM$2&amp;" d. "&amp;$B9)=0,"",COUNTIF(CORRIDA!$M:$M,$B9&amp;" d. "&amp;BM$2)+COUNTIF(CORRIDA!$M:$M,BM$2&amp;" d. "&amp;$B9)))</f>
        <v/>
      </c>
      <c r="BN9" s="80" t="str">
        <f aca="false">IF($B9=BN$2,"-",IF(COUNTIF(CORRIDA!$M:$M,$B9&amp;" d. "&amp;BN$2)+COUNTIF(CORRIDA!$M:$M,BN$2&amp;" d. "&amp;$B9)=0,"",COUNTIF(CORRIDA!$M:$M,$B9&amp;" d. "&amp;BN$2)+COUNTIF(CORRIDA!$M:$M,BN$2&amp;" d. "&amp;$B9)))</f>
        <v/>
      </c>
      <c r="BO9" s="80" t="str">
        <f aca="false">IF($B9=BO$2,"-",IF(COUNTIF(CORRIDA!$M:$M,$B9&amp;" d. "&amp;BO$2)+COUNTIF(CORRIDA!$M:$M,BO$2&amp;" d. "&amp;$B9)=0,"",COUNTIF(CORRIDA!$M:$M,$B9&amp;" d. "&amp;BO$2)+COUNTIF(CORRIDA!$M:$M,BO$2&amp;" d. "&amp;$B9)))</f>
        <v/>
      </c>
      <c r="BP9" s="80" t="str">
        <f aca="false">IF($B9=BP$2,"-",IF(COUNTIF(CORRIDA!$M:$M,$B9&amp;" d. "&amp;BP$2)+COUNTIF(CORRIDA!$M:$M,BP$2&amp;" d. "&amp;$B9)=0,"",COUNTIF(CORRIDA!$M:$M,$B9&amp;" d. "&amp;BP$2)+COUNTIF(CORRIDA!$M:$M,BP$2&amp;" d. "&amp;$B9)))</f>
        <v/>
      </c>
      <c r="BQ9" s="80" t="str">
        <f aca="false">IF($B9=BQ$2,"-",IF(COUNTIF(CORRIDA!$M:$M,$B9&amp;" d. "&amp;BQ$2)+COUNTIF(CORRIDA!$M:$M,BQ$2&amp;" d. "&amp;$B9)=0,"",COUNTIF(CORRIDA!$M:$M,$B9&amp;" d. "&amp;BQ$2)+COUNTIF(CORRIDA!$M:$M,BQ$2&amp;" d. "&amp;$B9)))</f>
        <v/>
      </c>
      <c r="BR9" s="80" t="str">
        <f aca="false">IF($B9=BR$2,"-",IF(COUNTIF(CORRIDA!$M:$M,$B9&amp;" d. "&amp;BR$2)+COUNTIF(CORRIDA!$M:$M,BR$2&amp;" d. "&amp;$B9)=0,"",COUNTIF(CORRIDA!$M:$M,$B9&amp;" d. "&amp;BR$2)+COUNTIF(CORRIDA!$M:$M,BR$2&amp;" d. "&amp;$B9)))</f>
        <v/>
      </c>
      <c r="BS9" s="80" t="str">
        <f aca="false">IF($B9=BS$2,"-",IF(COUNTIF(CORRIDA!$M:$M,$B9&amp;" d. "&amp;BS$2)+COUNTIF(CORRIDA!$M:$M,BS$2&amp;" d. "&amp;$B9)=0,"",COUNTIF(CORRIDA!$M:$M,$B9&amp;" d. "&amp;BS$2)+COUNTIF(CORRIDA!$M:$M,BS$2&amp;" d. "&amp;$B9)))</f>
        <v/>
      </c>
      <c r="BT9" s="80" t="str">
        <f aca="false">IF($B9=BT$2,"-",IF(COUNTIF(CORRIDA!$M:$M,$B9&amp;" d. "&amp;BT$2)+COUNTIF(CORRIDA!$M:$M,BT$2&amp;" d. "&amp;$B9)=0,"",COUNTIF(CORRIDA!$M:$M,$B9&amp;" d. "&amp;BT$2)+COUNTIF(CORRIDA!$M:$M,BT$2&amp;" d. "&amp;$B9)))</f>
        <v/>
      </c>
      <c r="BU9" s="80" t="str">
        <f aca="false">IF($B9=BU$2,"-",IF(COUNTIF(CORRIDA!$M:$M,$B9&amp;" d. "&amp;BU$2)+COUNTIF(CORRIDA!$M:$M,BU$2&amp;" d. "&amp;$B9)=0,"",COUNTIF(CORRIDA!$M:$M,$B9&amp;" d. "&amp;BU$2)+COUNTIF(CORRIDA!$M:$M,BU$2&amp;" d. "&amp;$B9)))</f>
        <v/>
      </c>
      <c r="BV9" s="80" t="str">
        <f aca="false">IF($B9=BV$2,"-",IF(COUNTIF(CORRIDA!$M:$M,$B9&amp;" d. "&amp;BV$2)+COUNTIF(CORRIDA!$M:$M,BV$2&amp;" d. "&amp;$B9)=0,"",COUNTIF(CORRIDA!$M:$M,$B9&amp;" d. "&amp;BV$2)+COUNTIF(CORRIDA!$M:$M,BV$2&amp;" d. "&amp;$B9)))</f>
        <v/>
      </c>
      <c r="BW9" s="80" t="str">
        <f aca="false">IF($B9=BW$2,"-",IF(COUNTIF(CORRIDA!$M:$M,$B9&amp;" d. "&amp;BW$2)+COUNTIF(CORRIDA!$M:$M,BW$2&amp;" d. "&amp;$B9)=0,"",COUNTIF(CORRIDA!$M:$M,$B9&amp;" d. "&amp;BW$2)+COUNTIF(CORRIDA!$M:$M,BW$2&amp;" d. "&amp;$B9)))</f>
        <v/>
      </c>
      <c r="BX9" s="80" t="str">
        <f aca="false">IF($B9=BX$2,"-",IF(COUNTIF(CORRIDA!$M:$M,$B9&amp;" d. "&amp;BX$2)+COUNTIF(CORRIDA!$M:$M,BX$2&amp;" d. "&amp;$B9)=0,"",COUNTIF(CORRIDA!$M:$M,$B9&amp;" d. "&amp;BX$2)+COUNTIF(CORRIDA!$M:$M,BX$2&amp;" d. "&amp;$B9)))</f>
        <v/>
      </c>
      <c r="BY9" s="80" t="str">
        <f aca="false">IF($B9=BY$2,"-",IF(COUNTIF(CORRIDA!$M:$M,$B9&amp;" d. "&amp;BY$2)+COUNTIF(CORRIDA!$M:$M,BY$2&amp;" d. "&amp;$B9)=0,"",COUNTIF(CORRIDA!$M:$M,$B9&amp;" d. "&amp;BY$2)+COUNTIF(CORRIDA!$M:$M,BY$2&amp;" d. "&amp;$B9)))</f>
        <v/>
      </c>
      <c r="BZ9" s="80" t="str">
        <f aca="false">IF($B9=BZ$2,"-",IF(COUNTIF(CORRIDA!$M:$M,$B9&amp;" d. "&amp;BZ$2)+COUNTIF(CORRIDA!$M:$M,BZ$2&amp;" d. "&amp;$B9)=0,"",COUNTIF(CORRIDA!$M:$M,$B9&amp;" d. "&amp;BZ$2)+COUNTIF(CORRIDA!$M:$M,BZ$2&amp;" d. "&amp;$B9)))</f>
        <v/>
      </c>
      <c r="CA9" s="80" t="str">
        <f aca="false">IF($B9=CA$2,"-",IF(COUNTIF(CORRIDA!$M:$M,$B9&amp;" d. "&amp;CA$2)+COUNTIF(CORRIDA!$M:$M,CA$2&amp;" d. "&amp;$B9)=0,"",COUNTIF(CORRIDA!$M:$M,$B9&amp;" d. "&amp;CA$2)+COUNTIF(CORRIDA!$M:$M,CA$2&amp;" d. "&amp;$B9)))</f>
        <v/>
      </c>
      <c r="CB9" s="80" t="str">
        <f aca="false">IF($B9=CB$2,"-",IF(COUNTIF(CORRIDA!$M:$M,$B9&amp;" d. "&amp;CB$2)+COUNTIF(CORRIDA!$M:$M,CB$2&amp;" d. "&amp;$B9)=0,"",COUNTIF(CORRIDA!$M:$M,$B9&amp;" d. "&amp;CB$2)+COUNTIF(CORRIDA!$M:$M,CB$2&amp;" d. "&amp;$B9)))</f>
        <v/>
      </c>
      <c r="CC9" s="80" t="str">
        <f aca="false">IF($B9=CC$2,"-",IF(COUNTIF(CORRIDA!$M:$M,$B9&amp;" d. "&amp;CC$2)+COUNTIF(CORRIDA!$M:$M,CC$2&amp;" d. "&amp;$B9)=0,"",COUNTIF(CORRIDA!$M:$M,$B9&amp;" d. "&amp;CC$2)+COUNTIF(CORRIDA!$M:$M,CC$2&amp;" d. "&amp;$B9)))</f>
        <v/>
      </c>
      <c r="CD9" s="80" t="str">
        <f aca="false">IF($B9=CD$2,"-",IF(COUNTIF(CORRIDA!$M:$M,$B9&amp;" d. "&amp;CD$2)+COUNTIF(CORRIDA!$M:$M,CD$2&amp;" d. "&amp;$B9)=0,"",COUNTIF(CORRIDA!$M:$M,$B9&amp;" d. "&amp;CD$2)+COUNTIF(CORRIDA!$M:$M,CD$2&amp;" d. "&amp;$B9)))</f>
        <v/>
      </c>
      <c r="CE9" s="80" t="str">
        <f aca="false">IF($B9=CE$2,"-",IF(COUNTIF(CORRIDA!$M:$M,$B9&amp;" d. "&amp;CE$2)+COUNTIF(CORRIDA!$M:$M,CE$2&amp;" d. "&amp;$B9)=0,"",COUNTIF(CORRIDA!$M:$M,$B9&amp;" d. "&amp;CE$2)+COUNTIF(CORRIDA!$M:$M,CE$2&amp;" d. "&amp;$B9)))</f>
        <v/>
      </c>
      <c r="CF9" s="80" t="str">
        <f aca="false">IF($B9=CF$2,"-",IF(COUNTIF(CORRIDA!$M:$M,$B9&amp;" d. "&amp;CF$2)+COUNTIF(CORRIDA!$M:$M,CF$2&amp;" d. "&amp;$B9)=0,"",COUNTIF(CORRIDA!$M:$M,$B9&amp;" d. "&amp;CF$2)+COUNTIF(CORRIDA!$M:$M,CF$2&amp;" d. "&amp;$B9)))</f>
        <v/>
      </c>
      <c r="CG9" s="80" t="str">
        <f aca="false">IF($B9=CG$2,"-",IF(COUNTIF(CORRIDA!$M:$M,$B9&amp;" d. "&amp;CG$2)+COUNTIF(CORRIDA!$M:$M,CG$2&amp;" d. "&amp;$B9)=0,"",COUNTIF(CORRIDA!$M:$M,$B9&amp;" d. "&amp;CG$2)+COUNTIF(CORRIDA!$M:$M,CG$2&amp;" d. "&amp;$B9)))</f>
        <v/>
      </c>
      <c r="CH9" s="80" t="str">
        <f aca="false">IF($B9=CH$2,"-",IF(COUNTIF(CORRIDA!$M:$M,$B9&amp;" d. "&amp;CH$2)+COUNTIF(CORRIDA!$M:$M,CH$2&amp;" d. "&amp;$B9)=0,"",COUNTIF(CORRIDA!$M:$M,$B9&amp;" d. "&amp;CH$2)+COUNTIF(CORRIDA!$M:$M,CH$2&amp;" d. "&amp;$B9)))</f>
        <v/>
      </c>
      <c r="CI9" s="80" t="str">
        <f aca="false">IF($B9=CI$2,"-",IF(COUNTIF(CORRIDA!$M:$M,$B9&amp;" d. "&amp;CI$2)+COUNTIF(CORRIDA!$M:$M,CI$2&amp;" d. "&amp;$B9)=0,"",COUNTIF(CORRIDA!$M:$M,$B9&amp;" d. "&amp;CI$2)+COUNTIF(CORRIDA!$M:$M,CI$2&amp;" d. "&amp;$B9)))</f>
        <v/>
      </c>
      <c r="CJ9" s="80" t="str">
        <f aca="false">IF($B9=CJ$2,"-",IF(COUNTIF(CORRIDA!$M:$M,$B9&amp;" d. "&amp;CJ$2)+COUNTIF(CORRIDA!$M:$M,CJ$2&amp;" d. "&amp;$B9)=0,"",COUNTIF(CORRIDA!$M:$M,$B9&amp;" d. "&amp;CJ$2)+COUNTIF(CORRIDA!$M:$M,CJ$2&amp;" d. "&amp;$B9)))</f>
        <v/>
      </c>
      <c r="CK9" s="80" t="str">
        <f aca="false">IF($B9=CK$2,"-",IF(COUNTIF(CORRIDA!$M:$M,$B9&amp;" d. "&amp;CK$2)+COUNTIF(CORRIDA!$M:$M,CK$2&amp;" d. "&amp;$B9)=0,"",COUNTIF(CORRIDA!$M:$M,$B9&amp;" d. "&amp;CK$2)+COUNTIF(CORRIDA!$M:$M,CK$2&amp;" d. "&amp;$B9)))</f>
        <v/>
      </c>
      <c r="CL9" s="80" t="str">
        <f aca="false">IF($B9=CL$2,"-",IF(COUNTIF(CORRIDA!$M:$M,$B9&amp;" d. "&amp;CL$2)+COUNTIF(CORRIDA!$M:$M,CL$2&amp;" d. "&amp;$B9)=0,"",COUNTIF(CORRIDA!$M:$M,$B9&amp;" d. "&amp;CL$2)+COUNTIF(CORRIDA!$M:$M,CL$2&amp;" d. "&amp;$B9)))</f>
        <v/>
      </c>
      <c r="CM9" s="80" t="str">
        <f aca="false">IF($B9=CM$2,"-",IF(COUNTIF(CORRIDA!$M:$M,$B9&amp;" d. "&amp;CM$2)+COUNTIF(CORRIDA!$M:$M,CM$2&amp;" d. "&amp;$B9)=0,"",COUNTIF(CORRIDA!$M:$M,$B9&amp;" d. "&amp;CM$2)+COUNTIF(CORRIDA!$M:$M,CM$2&amp;" d. "&amp;$B9)))</f>
        <v/>
      </c>
      <c r="CN9" s="80" t="str">
        <f aca="false">IF($B9=CN$2,"-",IF(COUNTIF(CORRIDA!$M:$M,$B9&amp;" d. "&amp;CN$2)+COUNTIF(CORRIDA!$M:$M,CN$2&amp;" d. "&amp;$B9)=0,"",COUNTIF(CORRIDA!$M:$M,$B9&amp;" d. "&amp;CN$2)+COUNTIF(CORRIDA!$M:$M,CN$2&amp;" d. "&amp;$B9)))</f>
        <v/>
      </c>
      <c r="CO9" s="80" t="str">
        <f aca="false">IF($B9=CO$2,"-",IF(COUNTIF(CORRIDA!$M:$M,$B9&amp;" d. "&amp;CO$2)+COUNTIF(CORRIDA!$M:$M,CO$2&amp;" d. "&amp;$B9)=0,"",COUNTIF(CORRIDA!$M:$M,$B9&amp;" d. "&amp;CO$2)+COUNTIF(CORRIDA!$M:$M,CO$2&amp;" d. "&amp;$B9)))</f>
        <v/>
      </c>
      <c r="CP9" s="80" t="str">
        <f aca="false">IF($B9=CP$2,"-",IF(COUNTIF(CORRIDA!$M:$M,$B9&amp;" d. "&amp;CP$2)+COUNTIF(CORRIDA!$M:$M,CP$2&amp;" d. "&amp;$B9)=0,"",COUNTIF(CORRIDA!$M:$M,$B9&amp;" d. "&amp;CP$2)+COUNTIF(CORRIDA!$M:$M,CP$2&amp;" d. "&amp;$B9)))</f>
        <v/>
      </c>
      <c r="CQ9" s="80" t="str">
        <f aca="false">IF($B9=CQ$2,"-",IF(COUNTIF(CORRIDA!$M:$M,$B9&amp;" d. "&amp;CQ$2)+COUNTIF(CORRIDA!$M:$M,CQ$2&amp;" d. "&amp;$B9)=0,"",COUNTIF(CORRIDA!$M:$M,$B9&amp;" d. "&amp;CQ$2)+COUNTIF(CORRIDA!$M:$M,CQ$2&amp;" d. "&amp;$B9)))</f>
        <v/>
      </c>
      <c r="CR9" s="80" t="str">
        <f aca="false">IF($B9=CR$2,"-",IF(COUNTIF(CORRIDA!$M:$M,$B9&amp;" d. "&amp;CR$2)+COUNTIF(CORRIDA!$M:$M,CR$2&amp;" d. "&amp;$B9)=0,"",COUNTIF(CORRIDA!$M:$M,$B9&amp;" d. "&amp;CR$2)+COUNTIF(CORRIDA!$M:$M,CR$2&amp;" d. "&amp;$B9)))</f>
        <v/>
      </c>
      <c r="CS9" s="80" t="str">
        <f aca="false">IF($B9=CS$2,"-",IF(COUNTIF(CORRIDA!$M:$M,$B9&amp;" d. "&amp;CS$2)+COUNTIF(CORRIDA!$M:$M,CS$2&amp;" d. "&amp;$B9)=0,"",COUNTIF(CORRIDA!$M:$M,$B9&amp;" d. "&amp;CS$2)+COUNTIF(CORRIDA!$M:$M,CS$2&amp;" d. "&amp;$B9)))</f>
        <v/>
      </c>
      <c r="CT9" s="80" t="str">
        <f aca="false">IF($B9=CT$2,"-",IF(COUNTIF(CORRIDA!$M:$M,$B9&amp;" d. "&amp;CT$2)+COUNTIF(CORRIDA!$M:$M,CT$2&amp;" d. "&amp;$B9)=0,"",COUNTIF(CORRIDA!$M:$M,$B9&amp;" d. "&amp;CT$2)+COUNTIF(CORRIDA!$M:$M,CT$2&amp;" d. "&amp;$B9)))</f>
        <v/>
      </c>
      <c r="CU9" s="80" t="str">
        <f aca="false">IF($B9=CU$2,"-",IF(COUNTIF(CORRIDA!$M:$M,$B9&amp;" d. "&amp;CU$2)+COUNTIF(CORRIDA!$M:$M,CU$2&amp;" d. "&amp;$B9)=0,"",COUNTIF(CORRIDA!$M:$M,$B9&amp;" d. "&amp;CU$2)+COUNTIF(CORRIDA!$M:$M,CU$2&amp;" d. "&amp;$B9)))</f>
        <v/>
      </c>
      <c r="CV9" s="80" t="str">
        <f aca="false">IF($B9=CV$2,"-",IF(COUNTIF(CORRIDA!$M:$M,$B9&amp;" d. "&amp;CV$2)+COUNTIF(CORRIDA!$M:$M,CV$2&amp;" d. "&amp;$B9)=0,"",COUNTIF(CORRIDA!$M:$M,$B9&amp;" d. "&amp;CV$2)+COUNTIF(CORRIDA!$M:$M,CV$2&amp;" d. "&amp;$B9)))</f>
        <v/>
      </c>
      <c r="CW9" s="80" t="str">
        <f aca="false">IF($B9=CW$2,"-",IF(COUNTIF(CORRIDA!$M:$M,$B9&amp;" d. "&amp;CW$2)+COUNTIF(CORRIDA!$M:$M,CW$2&amp;" d. "&amp;$B9)=0,"",COUNTIF(CORRIDA!$M:$M,$B9&amp;" d. "&amp;CW$2)+COUNTIF(CORRIDA!$M:$M,CW$2&amp;" d. "&amp;$B9)))</f>
        <v/>
      </c>
      <c r="CX9" s="80" t="str">
        <f aca="false">IF($B9=CX$2,"-",IF(COUNTIF(CORRIDA!$M:$M,$B9&amp;" d. "&amp;CX$2)+COUNTIF(CORRIDA!$M:$M,CX$2&amp;" d. "&amp;$B9)=0,"",COUNTIF(CORRIDA!$M:$M,$B9&amp;" d. "&amp;CX$2)+COUNTIF(CORRIDA!$M:$M,CX$2&amp;" d. "&amp;$B9)))</f>
        <v/>
      </c>
      <c r="CY9" s="80" t="str">
        <f aca="false">IF($B9=CY$2,"-",IF(COUNTIF(CORRIDA!$M:$M,$B9&amp;" d. "&amp;CY$2)+COUNTIF(CORRIDA!$M:$M,CY$2&amp;" d. "&amp;$B9)=0,"",COUNTIF(CORRIDA!$M:$M,$B9&amp;" d. "&amp;CY$2)+COUNTIF(CORRIDA!$M:$M,CY$2&amp;" d. "&amp;$B9)))</f>
        <v/>
      </c>
      <c r="CZ9" s="80" t="str">
        <f aca="false">IF($B9=CZ$2,"-",IF(COUNTIF(CORRIDA!$M:$M,$B9&amp;" d. "&amp;CZ$2)+COUNTIF(CORRIDA!$M:$M,CZ$2&amp;" d. "&amp;$B9)=0,"",COUNTIF(CORRIDA!$M:$M,$B9&amp;" d. "&amp;CZ$2)+COUNTIF(CORRIDA!$M:$M,CZ$2&amp;" d. "&amp;$B9)))</f>
        <v/>
      </c>
      <c r="DA9" s="80" t="str">
        <f aca="false">IF($B9=DA$2,"-",IF(COUNTIF(CORRIDA!$M:$M,$B9&amp;" d. "&amp;DA$2)+COUNTIF(CORRIDA!$M:$M,DA$2&amp;" d. "&amp;$B9)=0,"",COUNTIF(CORRIDA!$M:$M,$B9&amp;" d. "&amp;DA$2)+COUNTIF(CORRIDA!$M:$M,DA$2&amp;" d. "&amp;$B9)))</f>
        <v/>
      </c>
      <c r="DB9" s="80" t="str">
        <f aca="false">IF($B9=DB$2,"-",IF(COUNTIF(CORRIDA!$M:$M,$B9&amp;" d. "&amp;DB$2)+COUNTIF(CORRIDA!$M:$M,DB$2&amp;" d. "&amp;$B9)=0,"",COUNTIF(CORRIDA!$M:$M,$B9&amp;" d. "&amp;DB$2)+COUNTIF(CORRIDA!$M:$M,DB$2&amp;" d. "&amp;$B9)))</f>
        <v/>
      </c>
      <c r="DC9" s="80" t="str">
        <f aca="false">IF($B9=DC$2,"-",IF(COUNTIF(CORRIDA!$M:$M,$B9&amp;" d. "&amp;DC$2)+COUNTIF(CORRIDA!$M:$M,DC$2&amp;" d. "&amp;$B9)=0,"",COUNTIF(CORRIDA!$M:$M,$B9&amp;" d. "&amp;DC$2)+COUNTIF(CORRIDA!$M:$M,DC$2&amp;" d. "&amp;$B9)))</f>
        <v/>
      </c>
      <c r="DD9" s="79" t="n">
        <f aca="false">SUM(BF9:DC9)</f>
        <v>0</v>
      </c>
      <c r="DE9" s="81" t="n">
        <f aca="false">COUNTIF(BF9:DC9,"&gt;0")</f>
        <v>0</v>
      </c>
      <c r="DF9" s="82" t="n">
        <f aca="false">IF(COUNTIF(BF9:DC9,"&gt;0")&lt;10,0,QUOTIENT(COUNTIF(BF9:DC9,"&gt;0"),5)*50)</f>
        <v>0</v>
      </c>
      <c r="DG9" s="83"/>
      <c r="DH9" s="77" t="str">
        <f aca="false">BE9</f>
        <v>Costinha</v>
      </c>
      <c r="DI9" s="80" t="n">
        <f aca="false">IF($B9=DI$2,0,IF(COUNTIF(CORRIDA!$M:$M,$B9&amp;" d. "&amp;DI$2)+COUNTIF(CORRIDA!$M:$M,DI$2&amp;" d. "&amp;$B9)=0,0,COUNTIF(CORRIDA!$M:$M,$B9&amp;" d. "&amp;DI$2)+COUNTIF(CORRIDA!$M:$M,DI$2&amp;" d. "&amp;$B9)))</f>
        <v>0</v>
      </c>
      <c r="DJ9" s="80" t="n">
        <f aca="false">IF($B9=DJ$2,0,IF(COUNTIF(CORRIDA!$M:$M,$B9&amp;" d. "&amp;DJ$2)+COUNTIF(CORRIDA!$M:$M,DJ$2&amp;" d. "&amp;$B9)=0,0,COUNTIF(CORRIDA!$M:$M,$B9&amp;" d. "&amp;DJ$2)+COUNTIF(CORRIDA!$M:$M,DJ$2&amp;" d. "&amp;$B9)))</f>
        <v>0</v>
      </c>
      <c r="DK9" s="80" t="n">
        <f aca="false">IF($B9=DK$2,0,IF(COUNTIF(CORRIDA!$M:$M,$B9&amp;" d. "&amp;DK$2)+COUNTIF(CORRIDA!$M:$M,DK$2&amp;" d. "&amp;$B9)=0,0,COUNTIF(CORRIDA!$M:$M,$B9&amp;" d. "&amp;DK$2)+COUNTIF(CORRIDA!$M:$M,DK$2&amp;" d. "&amp;$B9)))</f>
        <v>0</v>
      </c>
      <c r="DL9" s="80" t="n">
        <f aca="false">IF($B9=DL$2,0,IF(COUNTIF(CORRIDA!$M:$M,$B9&amp;" d. "&amp;DL$2)+COUNTIF(CORRIDA!$M:$M,DL$2&amp;" d. "&amp;$B9)=0,0,COUNTIF(CORRIDA!$M:$M,$B9&amp;" d. "&amp;DL$2)+COUNTIF(CORRIDA!$M:$M,DL$2&amp;" d. "&amp;$B9)))</f>
        <v>0</v>
      </c>
      <c r="DM9" s="80" t="n">
        <f aca="false">IF($B9=DM$2,0,IF(COUNTIF(CORRIDA!$M:$M,$B9&amp;" d. "&amp;DM$2)+COUNTIF(CORRIDA!$M:$M,DM$2&amp;" d. "&amp;$B9)=0,0,COUNTIF(CORRIDA!$M:$M,$B9&amp;" d. "&amp;DM$2)+COUNTIF(CORRIDA!$M:$M,DM$2&amp;" d. "&amp;$B9)))</f>
        <v>0</v>
      </c>
      <c r="DN9" s="80" t="n">
        <f aca="false">IF($B9=DN$2,0,IF(COUNTIF(CORRIDA!$M:$M,$B9&amp;" d. "&amp;DN$2)+COUNTIF(CORRIDA!$M:$M,DN$2&amp;" d. "&amp;$B9)=0,0,COUNTIF(CORRIDA!$M:$M,$B9&amp;" d. "&amp;DN$2)+COUNTIF(CORRIDA!$M:$M,DN$2&amp;" d. "&amp;$B9)))</f>
        <v>0</v>
      </c>
      <c r="DO9" s="80" t="n">
        <f aca="false">IF($B9=DO$2,0,IF(COUNTIF(CORRIDA!$M:$M,$B9&amp;" d. "&amp;DO$2)+COUNTIF(CORRIDA!$M:$M,DO$2&amp;" d. "&amp;$B9)=0,0,COUNTIF(CORRIDA!$M:$M,$B9&amp;" d. "&amp;DO$2)+COUNTIF(CORRIDA!$M:$M,DO$2&amp;" d. "&amp;$B9)))</f>
        <v>0</v>
      </c>
      <c r="DP9" s="80" t="n">
        <f aca="false">IF($B9=DP$2,0,IF(COUNTIF(CORRIDA!$M:$M,$B9&amp;" d. "&amp;DP$2)+COUNTIF(CORRIDA!$M:$M,DP$2&amp;" d. "&amp;$B9)=0,0,COUNTIF(CORRIDA!$M:$M,$B9&amp;" d. "&amp;DP$2)+COUNTIF(CORRIDA!$M:$M,DP$2&amp;" d. "&amp;$B9)))</f>
        <v>0</v>
      </c>
      <c r="DQ9" s="80" t="n">
        <f aca="false">IF($B9=DQ$2,0,IF(COUNTIF(CORRIDA!$M:$M,$B9&amp;" d. "&amp;DQ$2)+COUNTIF(CORRIDA!$M:$M,DQ$2&amp;" d. "&amp;$B9)=0,0,COUNTIF(CORRIDA!$M:$M,$B9&amp;" d. "&amp;DQ$2)+COUNTIF(CORRIDA!$M:$M,DQ$2&amp;" d. "&amp;$B9)))</f>
        <v>0</v>
      </c>
      <c r="DR9" s="80" t="n">
        <f aca="false">IF($B9=DR$2,0,IF(COUNTIF(CORRIDA!$M:$M,$B9&amp;" d. "&amp;DR$2)+COUNTIF(CORRIDA!$M:$M,DR$2&amp;" d. "&amp;$B9)=0,0,COUNTIF(CORRIDA!$M:$M,$B9&amp;" d. "&amp;DR$2)+COUNTIF(CORRIDA!$M:$M,DR$2&amp;" d. "&amp;$B9)))</f>
        <v>0</v>
      </c>
      <c r="DS9" s="80" t="n">
        <f aca="false">IF($B9=DS$2,0,IF(COUNTIF(CORRIDA!$M:$M,$B9&amp;" d. "&amp;DS$2)+COUNTIF(CORRIDA!$M:$M,DS$2&amp;" d. "&amp;$B9)=0,0,COUNTIF(CORRIDA!$M:$M,$B9&amp;" d. "&amp;DS$2)+COUNTIF(CORRIDA!$M:$M,DS$2&amp;" d. "&amp;$B9)))</f>
        <v>0</v>
      </c>
      <c r="DT9" s="80" t="n">
        <f aca="false">IF($B9=DT$2,0,IF(COUNTIF(CORRIDA!$M:$M,$B9&amp;" d. "&amp;DT$2)+COUNTIF(CORRIDA!$M:$M,DT$2&amp;" d. "&amp;$B9)=0,0,COUNTIF(CORRIDA!$M:$M,$B9&amp;" d. "&amp;DT$2)+COUNTIF(CORRIDA!$M:$M,DT$2&amp;" d. "&amp;$B9)))</f>
        <v>0</v>
      </c>
      <c r="DU9" s="80" t="n">
        <f aca="false">IF($B9=DU$2,0,IF(COUNTIF(CORRIDA!$M:$M,$B9&amp;" d. "&amp;DU$2)+COUNTIF(CORRIDA!$M:$M,DU$2&amp;" d. "&amp;$B9)=0,0,COUNTIF(CORRIDA!$M:$M,$B9&amp;" d. "&amp;DU$2)+COUNTIF(CORRIDA!$M:$M,DU$2&amp;" d. "&amp;$B9)))</f>
        <v>0</v>
      </c>
      <c r="DV9" s="80" t="n">
        <f aca="false">IF($B9=DV$2,0,IF(COUNTIF(CORRIDA!$M:$M,$B9&amp;" d. "&amp;DV$2)+COUNTIF(CORRIDA!$M:$M,DV$2&amp;" d. "&amp;$B9)=0,0,COUNTIF(CORRIDA!$M:$M,$B9&amp;" d. "&amp;DV$2)+COUNTIF(CORRIDA!$M:$M,DV$2&amp;" d. "&amp;$B9)))</f>
        <v>0</v>
      </c>
      <c r="DW9" s="80" t="n">
        <f aca="false">IF($B9=DW$2,0,IF(COUNTIF(CORRIDA!$M:$M,$B9&amp;" d. "&amp;DW$2)+COUNTIF(CORRIDA!$M:$M,DW$2&amp;" d. "&amp;$B9)=0,0,COUNTIF(CORRIDA!$M:$M,$B9&amp;" d. "&amp;DW$2)+COUNTIF(CORRIDA!$M:$M,DW$2&amp;" d. "&amp;$B9)))</f>
        <v>0</v>
      </c>
      <c r="DX9" s="80" t="n">
        <f aca="false">IF($B9=DX$2,0,IF(COUNTIF(CORRIDA!$M:$M,$B9&amp;" d. "&amp;DX$2)+COUNTIF(CORRIDA!$M:$M,DX$2&amp;" d. "&amp;$B9)=0,0,COUNTIF(CORRIDA!$M:$M,$B9&amp;" d. "&amp;DX$2)+COUNTIF(CORRIDA!$M:$M,DX$2&amp;" d. "&amp;$B9)))</f>
        <v>0</v>
      </c>
      <c r="DY9" s="80" t="n">
        <f aca="false">IF($B9=DY$2,0,IF(COUNTIF(CORRIDA!$M:$M,$B9&amp;" d. "&amp;DY$2)+COUNTIF(CORRIDA!$M:$M,DY$2&amp;" d. "&amp;$B9)=0,0,COUNTIF(CORRIDA!$M:$M,$B9&amp;" d. "&amp;DY$2)+COUNTIF(CORRIDA!$M:$M,DY$2&amp;" d. "&amp;$B9)))</f>
        <v>0</v>
      </c>
      <c r="DZ9" s="80" t="n">
        <f aca="false">IF($B9=DZ$2,0,IF(COUNTIF(CORRIDA!$M:$M,$B9&amp;" d. "&amp;DZ$2)+COUNTIF(CORRIDA!$M:$M,DZ$2&amp;" d. "&amp;$B9)=0,0,COUNTIF(CORRIDA!$M:$M,$B9&amp;" d. "&amp;DZ$2)+COUNTIF(CORRIDA!$M:$M,DZ$2&amp;" d. "&amp;$B9)))</f>
        <v>0</v>
      </c>
      <c r="EA9" s="80" t="n">
        <f aca="false">IF($B9=EA$2,0,IF(COUNTIF(CORRIDA!$M:$M,$B9&amp;" d. "&amp;EA$2)+COUNTIF(CORRIDA!$M:$M,EA$2&amp;" d. "&amp;$B9)=0,0,COUNTIF(CORRIDA!$M:$M,$B9&amp;" d. "&amp;EA$2)+COUNTIF(CORRIDA!$M:$M,EA$2&amp;" d. "&amp;$B9)))</f>
        <v>0</v>
      </c>
      <c r="EB9" s="80" t="n">
        <f aca="false">IF($B9=EB$2,0,IF(COUNTIF(CORRIDA!$M:$M,$B9&amp;" d. "&amp;EB$2)+COUNTIF(CORRIDA!$M:$M,EB$2&amp;" d. "&amp;$B9)=0,0,COUNTIF(CORRIDA!$M:$M,$B9&amp;" d. "&amp;EB$2)+COUNTIF(CORRIDA!$M:$M,EB$2&amp;" d. "&amp;$B9)))</f>
        <v>0</v>
      </c>
      <c r="EC9" s="80" t="n">
        <f aca="false">IF($B9=EC$2,0,IF(COUNTIF(CORRIDA!$M:$M,$B9&amp;" d. "&amp;EC$2)+COUNTIF(CORRIDA!$M:$M,EC$2&amp;" d. "&amp;$B9)=0,0,COUNTIF(CORRIDA!$M:$M,$B9&amp;" d. "&amp;EC$2)+COUNTIF(CORRIDA!$M:$M,EC$2&amp;" d. "&amp;$B9)))</f>
        <v>0</v>
      </c>
      <c r="ED9" s="80" t="n">
        <f aca="false">IF($B9=ED$2,0,IF(COUNTIF(CORRIDA!$M:$M,$B9&amp;" d. "&amp;ED$2)+COUNTIF(CORRIDA!$M:$M,ED$2&amp;" d. "&amp;$B9)=0,0,COUNTIF(CORRIDA!$M:$M,$B9&amp;" d. "&amp;ED$2)+COUNTIF(CORRIDA!$M:$M,ED$2&amp;" d. "&amp;$B9)))</f>
        <v>0</v>
      </c>
      <c r="EE9" s="80" t="n">
        <f aca="false">IF($B9=EE$2,0,IF(COUNTIF(CORRIDA!$M:$M,$B9&amp;" d. "&amp;EE$2)+COUNTIF(CORRIDA!$M:$M,EE$2&amp;" d. "&amp;$B9)=0,0,COUNTIF(CORRIDA!$M:$M,$B9&amp;" d. "&amp;EE$2)+COUNTIF(CORRIDA!$M:$M,EE$2&amp;" d. "&amp;$B9)))</f>
        <v>0</v>
      </c>
      <c r="EF9" s="80" t="n">
        <f aca="false">IF($B9=EF$2,0,IF(COUNTIF(CORRIDA!$M:$M,$B9&amp;" d. "&amp;EF$2)+COUNTIF(CORRIDA!$M:$M,EF$2&amp;" d. "&amp;$B9)=0,0,COUNTIF(CORRIDA!$M:$M,$B9&amp;" d. "&amp;EF$2)+COUNTIF(CORRIDA!$M:$M,EF$2&amp;" d. "&amp;$B9)))</f>
        <v>0</v>
      </c>
      <c r="EG9" s="80" t="n">
        <f aca="false">IF($B9=EG$2,0,IF(COUNTIF(CORRIDA!$M:$M,$B9&amp;" d. "&amp;EG$2)+COUNTIF(CORRIDA!$M:$M,EG$2&amp;" d. "&amp;$B9)=0,0,COUNTIF(CORRIDA!$M:$M,$B9&amp;" d. "&amp;EG$2)+COUNTIF(CORRIDA!$M:$M,EG$2&amp;" d. "&amp;$B9)))</f>
        <v>0</v>
      </c>
      <c r="EH9" s="80" t="n">
        <f aca="false">IF($B9=EH$2,0,IF(COUNTIF(CORRIDA!$M:$M,$B9&amp;" d. "&amp;EH$2)+COUNTIF(CORRIDA!$M:$M,EH$2&amp;" d. "&amp;$B9)=0,0,COUNTIF(CORRIDA!$M:$M,$B9&amp;" d. "&amp;EH$2)+COUNTIF(CORRIDA!$M:$M,EH$2&amp;" d. "&amp;$B9)))</f>
        <v>0</v>
      </c>
      <c r="EI9" s="80" t="n">
        <f aca="false">IF($B9=EI$2,0,IF(COUNTIF(CORRIDA!$M:$M,$B9&amp;" d. "&amp;EI$2)+COUNTIF(CORRIDA!$M:$M,EI$2&amp;" d. "&amp;$B9)=0,0,COUNTIF(CORRIDA!$M:$M,$B9&amp;" d. "&amp;EI$2)+COUNTIF(CORRIDA!$M:$M,EI$2&amp;" d. "&amp;$B9)))</f>
        <v>0</v>
      </c>
      <c r="EJ9" s="80" t="n">
        <f aca="false">IF($B9=EJ$2,0,IF(COUNTIF(CORRIDA!$M:$M,$B9&amp;" d. "&amp;EJ$2)+COUNTIF(CORRIDA!$M:$M,EJ$2&amp;" d. "&amp;$B9)=0,0,COUNTIF(CORRIDA!$M:$M,$B9&amp;" d. "&amp;EJ$2)+COUNTIF(CORRIDA!$M:$M,EJ$2&amp;" d. "&amp;$B9)))</f>
        <v>0</v>
      </c>
      <c r="EK9" s="80" t="n">
        <f aca="false">IF($B9=EK$2,0,IF(COUNTIF(CORRIDA!$M:$M,$B9&amp;" d. "&amp;EK$2)+COUNTIF(CORRIDA!$M:$M,EK$2&amp;" d. "&amp;$B9)=0,0,COUNTIF(CORRIDA!$M:$M,$B9&amp;" d. "&amp;EK$2)+COUNTIF(CORRIDA!$M:$M,EK$2&amp;" d. "&amp;$B9)))</f>
        <v>0</v>
      </c>
      <c r="EL9" s="80" t="n">
        <f aca="false">IF($B9=EL$2,0,IF(COUNTIF(CORRIDA!$M:$M,$B9&amp;" d. "&amp;EL$2)+COUNTIF(CORRIDA!$M:$M,EL$2&amp;" d. "&amp;$B9)=0,0,COUNTIF(CORRIDA!$M:$M,$B9&amp;" d. "&amp;EL$2)+COUNTIF(CORRIDA!$M:$M,EL$2&amp;" d. "&amp;$B9)))</f>
        <v>0</v>
      </c>
      <c r="EM9" s="80" t="n">
        <f aca="false">IF($B9=EM$2,0,IF(COUNTIF(CORRIDA!$M:$M,$B9&amp;" d. "&amp;EM$2)+COUNTIF(CORRIDA!$M:$M,EM$2&amp;" d. "&amp;$B9)=0,0,COUNTIF(CORRIDA!$M:$M,$B9&amp;" d. "&amp;EM$2)+COUNTIF(CORRIDA!$M:$M,EM$2&amp;" d. "&amp;$B9)))</f>
        <v>0</v>
      </c>
      <c r="EN9" s="80" t="n">
        <f aca="false">IF($B9=EN$2,0,IF(COUNTIF(CORRIDA!$M:$M,$B9&amp;" d. "&amp;EN$2)+COUNTIF(CORRIDA!$M:$M,EN$2&amp;" d. "&amp;$B9)=0,0,COUNTIF(CORRIDA!$M:$M,$B9&amp;" d. "&amp;EN$2)+COUNTIF(CORRIDA!$M:$M,EN$2&amp;" d. "&amp;$B9)))</f>
        <v>0</v>
      </c>
      <c r="EO9" s="80" t="n">
        <f aca="false">IF($B9=EO$2,0,IF(COUNTIF(CORRIDA!$M:$M,$B9&amp;" d. "&amp;EO$2)+COUNTIF(CORRIDA!$M:$M,EO$2&amp;" d. "&amp;$B9)=0,0,COUNTIF(CORRIDA!$M:$M,$B9&amp;" d. "&amp;EO$2)+COUNTIF(CORRIDA!$M:$M,EO$2&amp;" d. "&amp;$B9)))</f>
        <v>0</v>
      </c>
      <c r="EP9" s="80" t="n">
        <f aca="false">IF($B9=EP$2,0,IF(COUNTIF(CORRIDA!$M:$M,$B9&amp;" d. "&amp;EP$2)+COUNTIF(CORRIDA!$M:$M,EP$2&amp;" d. "&amp;$B9)=0,0,COUNTIF(CORRIDA!$M:$M,$B9&amp;" d. "&amp;EP$2)+COUNTIF(CORRIDA!$M:$M,EP$2&amp;" d. "&amp;$B9)))</f>
        <v>0</v>
      </c>
      <c r="EQ9" s="80" t="n">
        <f aca="false">IF($B9=EQ$2,0,IF(COUNTIF(CORRIDA!$M:$M,$B9&amp;" d. "&amp;EQ$2)+COUNTIF(CORRIDA!$M:$M,EQ$2&amp;" d. "&amp;$B9)=0,0,COUNTIF(CORRIDA!$M:$M,$B9&amp;" d. "&amp;EQ$2)+COUNTIF(CORRIDA!$M:$M,EQ$2&amp;" d. "&amp;$B9)))</f>
        <v>0</v>
      </c>
      <c r="ER9" s="80" t="n">
        <f aca="false">IF($B9=ER$2,0,IF(COUNTIF(CORRIDA!$M:$M,$B9&amp;" d. "&amp;ER$2)+COUNTIF(CORRIDA!$M:$M,ER$2&amp;" d. "&amp;$B9)=0,0,COUNTIF(CORRIDA!$M:$M,$B9&amp;" d. "&amp;ER$2)+COUNTIF(CORRIDA!$M:$M,ER$2&amp;" d. "&amp;$B9)))</f>
        <v>0</v>
      </c>
      <c r="ES9" s="80" t="n">
        <f aca="false">IF($B9=ES$2,0,IF(COUNTIF(CORRIDA!$M:$M,$B9&amp;" d. "&amp;ES$2)+COUNTIF(CORRIDA!$M:$M,ES$2&amp;" d. "&amp;$B9)=0,0,COUNTIF(CORRIDA!$M:$M,$B9&amp;" d. "&amp;ES$2)+COUNTIF(CORRIDA!$M:$M,ES$2&amp;" d. "&amp;$B9)))</f>
        <v>0</v>
      </c>
      <c r="ET9" s="80" t="n">
        <f aca="false">IF($B9=ET$2,0,IF(COUNTIF(CORRIDA!$M:$M,$B9&amp;" d. "&amp;ET$2)+COUNTIF(CORRIDA!$M:$M,ET$2&amp;" d. "&amp;$B9)=0,0,COUNTIF(CORRIDA!$M:$M,$B9&amp;" d. "&amp;ET$2)+COUNTIF(CORRIDA!$M:$M,ET$2&amp;" d. "&amp;$B9)))</f>
        <v>0</v>
      </c>
      <c r="EU9" s="80" t="n">
        <f aca="false">IF($B9=EU$2,0,IF(COUNTIF(CORRIDA!$M:$M,$B9&amp;" d. "&amp;EU$2)+COUNTIF(CORRIDA!$M:$M,EU$2&amp;" d. "&amp;$B9)=0,0,COUNTIF(CORRIDA!$M:$M,$B9&amp;" d. "&amp;EU$2)+COUNTIF(CORRIDA!$M:$M,EU$2&amp;" d. "&amp;$B9)))</f>
        <v>0</v>
      </c>
      <c r="EV9" s="80" t="n">
        <f aca="false">IF($B9=EV$2,0,IF(COUNTIF(CORRIDA!$M:$M,$B9&amp;" d. "&amp;EV$2)+COUNTIF(CORRIDA!$M:$M,EV$2&amp;" d. "&amp;$B9)=0,0,COUNTIF(CORRIDA!$M:$M,$B9&amp;" d. "&amp;EV$2)+COUNTIF(CORRIDA!$M:$M,EV$2&amp;" d. "&amp;$B9)))</f>
        <v>0</v>
      </c>
      <c r="EW9" s="80" t="n">
        <f aca="false">IF($B9=EW$2,0,IF(COUNTIF(CORRIDA!$M:$M,$B9&amp;" d. "&amp;EW$2)+COUNTIF(CORRIDA!$M:$M,EW$2&amp;" d. "&amp;$B9)=0,0,COUNTIF(CORRIDA!$M:$M,$B9&amp;" d. "&amp;EW$2)+COUNTIF(CORRIDA!$M:$M,EW$2&amp;" d. "&amp;$B9)))</f>
        <v>0</v>
      </c>
      <c r="EX9" s="80" t="n">
        <f aca="false">IF($B9=EX$2,0,IF(COUNTIF(CORRIDA!$M:$M,$B9&amp;" d. "&amp;EX$2)+COUNTIF(CORRIDA!$M:$M,EX$2&amp;" d. "&amp;$B9)=0,0,COUNTIF(CORRIDA!$M:$M,$B9&amp;" d. "&amp;EX$2)+COUNTIF(CORRIDA!$M:$M,EX$2&amp;" d. "&amp;$B9)))</f>
        <v>0</v>
      </c>
      <c r="EY9" s="80" t="n">
        <f aca="false">IF($B9=EY$2,0,IF(COUNTIF(CORRIDA!$M:$M,$B9&amp;" d. "&amp;EY$2)+COUNTIF(CORRIDA!$M:$M,EY$2&amp;" d. "&amp;$B9)=0,0,COUNTIF(CORRIDA!$M:$M,$B9&amp;" d. "&amp;EY$2)+COUNTIF(CORRIDA!$M:$M,EY$2&amp;" d. "&amp;$B9)))</f>
        <v>0</v>
      </c>
      <c r="EZ9" s="80" t="n">
        <f aca="false">IF($B9=EZ$2,0,IF(COUNTIF(CORRIDA!$M:$M,$B9&amp;" d. "&amp;EZ$2)+COUNTIF(CORRIDA!$M:$M,EZ$2&amp;" d. "&amp;$B9)=0,0,COUNTIF(CORRIDA!$M:$M,$B9&amp;" d. "&amp;EZ$2)+COUNTIF(CORRIDA!$M:$M,EZ$2&amp;" d. "&amp;$B9)))</f>
        <v>0</v>
      </c>
      <c r="FA9" s="80" t="n">
        <f aca="false">IF($B9=FA$2,0,IF(COUNTIF(CORRIDA!$M:$M,$B9&amp;" d. "&amp;FA$2)+COUNTIF(CORRIDA!$M:$M,FA$2&amp;" d. "&amp;$B9)=0,0,COUNTIF(CORRIDA!$M:$M,$B9&amp;" d. "&amp;FA$2)+COUNTIF(CORRIDA!$M:$M,FA$2&amp;" d. "&amp;$B9)))</f>
        <v>0</v>
      </c>
      <c r="FB9" s="80" t="n">
        <f aca="false">IF($B9=FB$2,0,IF(COUNTIF(CORRIDA!$M:$M,$B9&amp;" d. "&amp;FB$2)+COUNTIF(CORRIDA!$M:$M,FB$2&amp;" d. "&amp;$B9)=0,0,COUNTIF(CORRIDA!$M:$M,$B9&amp;" d. "&amp;FB$2)+COUNTIF(CORRIDA!$M:$M,FB$2&amp;" d. "&amp;$B9)))</f>
        <v>0</v>
      </c>
      <c r="FC9" s="80" t="n">
        <f aca="false">IF($B9=FC$2,0,IF(COUNTIF(CORRIDA!$M:$M,$B9&amp;" d. "&amp;FC$2)+COUNTIF(CORRIDA!$M:$M,FC$2&amp;" d. "&amp;$B9)=0,0,COUNTIF(CORRIDA!$M:$M,$B9&amp;" d. "&amp;FC$2)+COUNTIF(CORRIDA!$M:$M,FC$2&amp;" d. "&amp;$B9)))</f>
        <v>0</v>
      </c>
      <c r="FD9" s="80" t="n">
        <f aca="false">IF($B9=FD$2,0,IF(COUNTIF(CORRIDA!$M:$M,$B9&amp;" d. "&amp;FD$2)+COUNTIF(CORRIDA!$M:$M,FD$2&amp;" d. "&amp;$B9)=0,0,COUNTIF(CORRIDA!$M:$M,$B9&amp;" d. "&amp;FD$2)+COUNTIF(CORRIDA!$M:$M,FD$2&amp;" d. "&amp;$B9)))</f>
        <v>0</v>
      </c>
      <c r="FE9" s="80" t="n">
        <f aca="false">IF($B9=FE$2,0,IF(COUNTIF(CORRIDA!$M:$M,$B9&amp;" d. "&amp;FE$2)+COUNTIF(CORRIDA!$M:$M,FE$2&amp;" d. "&amp;$B9)=0,0,COUNTIF(CORRIDA!$M:$M,$B9&amp;" d. "&amp;FE$2)+COUNTIF(CORRIDA!$M:$M,FE$2&amp;" d. "&amp;$B9)))</f>
        <v>0</v>
      </c>
      <c r="FF9" s="80" t="n">
        <f aca="false">IF($B9=FF$2,0,IF(COUNTIF(CORRIDA!$M:$M,$B9&amp;" d. "&amp;FF$2)+COUNTIF(CORRIDA!$M:$M,FF$2&amp;" d. "&amp;$B9)=0,0,COUNTIF(CORRIDA!$M:$M,$B9&amp;" d. "&amp;FF$2)+COUNTIF(CORRIDA!$M:$M,FF$2&amp;" d. "&amp;$B9)))</f>
        <v>0</v>
      </c>
      <c r="FG9" s="79" t="n">
        <f aca="false">SUM(DI9:EW9)</f>
        <v>0</v>
      </c>
      <c r="FH9" s="84"/>
      <c r="FI9" s="77" t="str">
        <f aca="false">BE9</f>
        <v>Costinha</v>
      </c>
      <c r="FJ9" s="85" t="n">
        <f aca="false">COUNTIF(BF9:DC9,"&gt;0")</f>
        <v>0</v>
      </c>
      <c r="FK9" s="85" t="e">
        <f aca="false">AVERAGE(BF9:DC9)</f>
        <v>#DIV/0!</v>
      </c>
      <c r="FL9" s="85" t="e">
        <f aca="false">_xlfn.STDEV.P(BF9:DC9)</f>
        <v>#DIV/0!</v>
      </c>
    </row>
    <row r="10" customFormat="false" ht="12.75" hidden="false" customHeight="false" outlineLevel="0" collapsed="false">
      <c r="B10" s="77" t="str">
        <f aca="false">INTRO!B10</f>
        <v>Daniel Borges</v>
      </c>
      <c r="C10" s="86" t="str">
        <f aca="false">IF($B10=C$2,"-",IF(COUNTIF(CORRIDA!$M:$M,$B10&amp;" d. "&amp;C$2)=0,"",COUNTIF(CORRIDA!$M:$M,$B10&amp;" d. "&amp;C$2)))</f>
        <v/>
      </c>
      <c r="D10" s="86" t="str">
        <f aca="false">IF($B10=D$2,"-",IF(COUNTIF(CORRIDA!$M:$M,$B10&amp;" d. "&amp;D$2)=0,"",COUNTIF(CORRIDA!$M:$M,$B10&amp;" d. "&amp;D$2)))</f>
        <v/>
      </c>
      <c r="E10" s="86" t="str">
        <f aca="false">IF($B10=E$2,"-",IF(COUNTIF(CORRIDA!$M:$M,$B10&amp;" d. "&amp;E$2)=0,"",COUNTIF(CORRIDA!$M:$M,$B10&amp;" d. "&amp;E$2)))</f>
        <v/>
      </c>
      <c r="F10" s="86" t="str">
        <f aca="false">IF($B10=F$2,"-",IF(COUNTIF(CORRIDA!$M:$M,$B10&amp;" d. "&amp;F$2)=0,"",COUNTIF(CORRIDA!$M:$M,$B10&amp;" d. "&amp;F$2)))</f>
        <v/>
      </c>
      <c r="G10" s="86" t="str">
        <f aca="false">IF($B10=G$2,"-",IF(COUNTIF(CORRIDA!$M:$M,$B10&amp;" d. "&amp;G$2)=0,"",COUNTIF(CORRIDA!$M:$M,$B10&amp;" d. "&amp;G$2)))</f>
        <v/>
      </c>
      <c r="H10" s="86" t="str">
        <f aca="false">IF($B10=H$2,"-",IF(COUNTIF(CORRIDA!$M:$M,$B10&amp;" d. "&amp;H$2)=0,"",COUNTIF(CORRIDA!$M:$M,$B10&amp;" d. "&amp;H$2)))</f>
        <v/>
      </c>
      <c r="I10" s="86" t="str">
        <f aca="false">IF($B10=I$2,"-",IF(COUNTIF(CORRIDA!$M:$M,$B10&amp;" d. "&amp;I$2)=0,"",COUNTIF(CORRIDA!$M:$M,$B10&amp;" d. "&amp;I$2)))</f>
        <v/>
      </c>
      <c r="J10" s="86" t="str">
        <f aca="false">IF($B10=J$2,"-",IF(COUNTIF(CORRIDA!$M:$M,$B10&amp;" d. "&amp;J$2)=0,"",COUNTIF(CORRIDA!$M:$M,$B10&amp;" d. "&amp;J$2)))</f>
        <v>-</v>
      </c>
      <c r="K10" s="86" t="str">
        <f aca="false">IF($B10=K$2,"-",IF(COUNTIF(CORRIDA!$M:$M,$B10&amp;" d. "&amp;K$2)=0,"",COUNTIF(CORRIDA!$M:$M,$B10&amp;" d. "&amp;K$2)))</f>
        <v/>
      </c>
      <c r="L10" s="86" t="str">
        <f aca="false">IF($B10=L$2,"-",IF(COUNTIF(CORRIDA!$M:$M,$B10&amp;" d. "&amp;L$2)=0,"",COUNTIF(CORRIDA!$M:$M,$B10&amp;" d. "&amp;L$2)))</f>
        <v/>
      </c>
      <c r="M10" s="86" t="str">
        <f aca="false">IF($B10=M$2,"-",IF(COUNTIF(CORRIDA!$M:$M,$B10&amp;" d. "&amp;M$2)=0,"",COUNTIF(CORRIDA!$M:$M,$B10&amp;" d. "&amp;M$2)))</f>
        <v/>
      </c>
      <c r="N10" s="86" t="str">
        <f aca="false">IF($B10=N$2,"-",IF(COUNTIF(CORRIDA!$M:$M,$B10&amp;" d. "&amp;N$2)=0,"",COUNTIF(CORRIDA!$M:$M,$B10&amp;" d. "&amp;N$2)))</f>
        <v/>
      </c>
      <c r="O10" s="86" t="str">
        <f aca="false">IF($B10=O$2,"-",IF(COUNTIF(CORRIDA!$M:$M,$B10&amp;" d. "&amp;O$2)=0,"",COUNTIF(CORRIDA!$M:$M,$B10&amp;" d. "&amp;O$2)))</f>
        <v/>
      </c>
      <c r="P10" s="86" t="str">
        <f aca="false">IF($B10=P$2,"-",IF(COUNTIF(CORRIDA!$M:$M,$B10&amp;" d. "&amp;P$2)=0,"",COUNTIF(CORRIDA!$M:$M,$B10&amp;" d. "&amp;P$2)))</f>
        <v/>
      </c>
      <c r="Q10" s="86" t="str">
        <f aca="false">IF($B10=Q$2,"-",IF(COUNTIF(CORRIDA!$M:$M,$B10&amp;" d. "&amp;Q$2)=0,"",COUNTIF(CORRIDA!$M:$M,$B10&amp;" d. "&amp;Q$2)))</f>
        <v/>
      </c>
      <c r="R10" s="86" t="str">
        <f aca="false">IF($B10=R$2,"-",IF(COUNTIF(CORRIDA!$M:$M,$B10&amp;" d. "&amp;R$2)=0,"",COUNTIF(CORRIDA!$M:$M,$B10&amp;" d. "&amp;R$2)))</f>
        <v/>
      </c>
      <c r="S10" s="86" t="str">
        <f aca="false">IF($B10=S$2,"-",IF(COUNTIF(CORRIDA!$M:$M,$B10&amp;" d. "&amp;S$2)=0,"",COUNTIF(CORRIDA!$M:$M,$B10&amp;" d. "&amp;S$2)))</f>
        <v/>
      </c>
      <c r="T10" s="86" t="str">
        <f aca="false">IF($B10=T$2,"-",IF(COUNTIF(CORRIDA!$M:$M,$B10&amp;" d. "&amp;T$2)=0,"",COUNTIF(CORRIDA!$M:$M,$B10&amp;" d. "&amp;T$2)))</f>
        <v/>
      </c>
      <c r="U10" s="86" t="str">
        <f aca="false">IF($B10=U$2,"-",IF(COUNTIF(CORRIDA!$M:$M,$B10&amp;" d. "&amp;U$2)=0,"",COUNTIF(CORRIDA!$M:$M,$B10&amp;" d. "&amp;U$2)))</f>
        <v/>
      </c>
      <c r="V10" s="86" t="str">
        <f aca="false">IF($B10=V$2,"-",IF(COUNTIF(CORRIDA!$M:$M,$B10&amp;" d. "&amp;V$2)=0,"",COUNTIF(CORRIDA!$M:$M,$B10&amp;" d. "&amp;V$2)))</f>
        <v/>
      </c>
      <c r="W10" s="86" t="str">
        <f aca="false">IF($B10=W$2,"-",IF(COUNTIF(CORRIDA!$M:$M,$B10&amp;" d. "&amp;W$2)=0,"",COUNTIF(CORRIDA!$M:$M,$B10&amp;" d. "&amp;W$2)))</f>
        <v/>
      </c>
      <c r="X10" s="86" t="str">
        <f aca="false">IF($B10=X$2,"-",IF(COUNTIF(CORRIDA!$M:$M,$B10&amp;" d. "&amp;X$2)=0,"",COUNTIF(CORRIDA!$M:$M,$B10&amp;" d. "&amp;X$2)))</f>
        <v/>
      </c>
      <c r="Y10" s="86" t="str">
        <f aca="false">IF($B10=Y$2,"-",IF(COUNTIF(CORRIDA!$M:$M,$B10&amp;" d. "&amp;Y$2)=0,"",COUNTIF(CORRIDA!$M:$M,$B10&amp;" d. "&amp;Y$2)))</f>
        <v/>
      </c>
      <c r="Z10" s="86" t="str">
        <f aca="false">IF($B10=Z$2,"-",IF(COUNTIF(CORRIDA!$M:$M,$B10&amp;" d. "&amp;Z$2)=0,"",COUNTIF(CORRIDA!$M:$M,$B10&amp;" d. "&amp;Z$2)))</f>
        <v/>
      </c>
      <c r="AA10" s="86" t="str">
        <f aca="false">IF($B10=AA$2,"-",IF(COUNTIF(CORRIDA!$M:$M,$B10&amp;" d. "&amp;AA$2)=0,"",COUNTIF(CORRIDA!$M:$M,$B10&amp;" d. "&amp;AA$2)))</f>
        <v/>
      </c>
      <c r="AB10" s="86" t="str">
        <f aca="false">IF($B10=AB$2,"-",IF(COUNTIF(CORRIDA!$M:$M,$B10&amp;" d. "&amp;AB$2)=0,"",COUNTIF(CORRIDA!$M:$M,$B10&amp;" d. "&amp;AB$2)))</f>
        <v/>
      </c>
      <c r="AC10" s="86" t="str">
        <f aca="false">IF($B10=AC$2,"-",IF(COUNTIF(CORRIDA!$M:$M,$B10&amp;" d. "&amp;AC$2)=0,"",COUNTIF(CORRIDA!$M:$M,$B10&amp;" d. "&amp;AC$2)))</f>
        <v/>
      </c>
      <c r="AD10" s="86" t="str">
        <f aca="false">IF($B10=AD$2,"-",IF(COUNTIF(CORRIDA!$M:$M,$B10&amp;" d. "&amp;AD$2)=0,"",COUNTIF(CORRIDA!$M:$M,$B10&amp;" d. "&amp;AD$2)))</f>
        <v/>
      </c>
      <c r="AE10" s="86" t="str">
        <f aca="false">IF($B10=AE$2,"-",IF(COUNTIF(CORRIDA!$M:$M,$B10&amp;" d. "&amp;AE$2)=0,"",COUNTIF(CORRIDA!$M:$M,$B10&amp;" d. "&amp;AE$2)))</f>
        <v/>
      </c>
      <c r="AF10" s="86" t="str">
        <f aca="false">IF($B10=AF$2,"-",IF(COUNTIF(CORRIDA!$M:$M,$B10&amp;" d. "&amp;AF$2)=0,"",COUNTIF(CORRIDA!$M:$M,$B10&amp;" d. "&amp;AF$2)))</f>
        <v/>
      </c>
      <c r="AG10" s="86" t="str">
        <f aca="false">IF($B10=AG$2,"-",IF(COUNTIF(CORRIDA!$M:$M,$B10&amp;" d. "&amp;AG$2)=0,"",COUNTIF(CORRIDA!$M:$M,$B10&amp;" d. "&amp;AG$2)))</f>
        <v/>
      </c>
      <c r="AH10" s="86" t="str">
        <f aca="false">IF($B10=AH$2,"-",IF(COUNTIF(CORRIDA!$M:$M,$B10&amp;" d. "&amp;AH$2)=0,"",COUNTIF(CORRIDA!$M:$M,$B10&amp;" d. "&amp;AH$2)))</f>
        <v/>
      </c>
      <c r="AI10" s="86" t="str">
        <f aca="false">IF($B10=AI$2,"-",IF(COUNTIF(CORRIDA!$M:$M,$B10&amp;" d. "&amp;AI$2)=0,"",COUNTIF(CORRIDA!$M:$M,$B10&amp;" d. "&amp;AI$2)))</f>
        <v/>
      </c>
      <c r="AJ10" s="86" t="str">
        <f aca="false">IF($B10=AJ$2,"-",IF(COUNTIF(CORRIDA!$M:$M,$B10&amp;" d. "&amp;AJ$2)=0,"",COUNTIF(CORRIDA!$M:$M,$B10&amp;" d. "&amp;AJ$2)))</f>
        <v/>
      </c>
      <c r="AK10" s="86" t="str">
        <f aca="false">IF($B10=AK$2,"-",IF(COUNTIF(CORRIDA!$M:$M,$B10&amp;" d. "&amp;AK$2)=0,"",COUNTIF(CORRIDA!$M:$M,$B10&amp;" d. "&amp;AK$2)))</f>
        <v/>
      </c>
      <c r="AL10" s="86" t="str">
        <f aca="false">IF($B10=AL$2,"-",IF(COUNTIF(CORRIDA!$M:$M,$B10&amp;" d. "&amp;AL$2)=0,"",COUNTIF(CORRIDA!$M:$M,$B10&amp;" d. "&amp;AL$2)))</f>
        <v/>
      </c>
      <c r="AM10" s="86" t="str">
        <f aca="false">IF($B10=AM$2,"-",IF(COUNTIF(CORRIDA!$M:$M,$B10&amp;" d. "&amp;AM$2)=0,"",COUNTIF(CORRIDA!$M:$M,$B10&amp;" d. "&amp;AM$2)))</f>
        <v/>
      </c>
      <c r="AN10" s="86" t="str">
        <f aca="false">IF($B10=AN$2,"-",IF(COUNTIF(CORRIDA!$M:$M,$B10&amp;" d. "&amp;AN$2)=0,"",COUNTIF(CORRIDA!$M:$M,$B10&amp;" d. "&amp;AN$2)))</f>
        <v/>
      </c>
      <c r="AO10" s="86" t="str">
        <f aca="false">IF($B10=AO$2,"-",IF(COUNTIF(CORRIDA!$M:$M,$B10&amp;" d. "&amp;AO$2)=0,"",COUNTIF(CORRIDA!$M:$M,$B10&amp;" d. "&amp;AO$2)))</f>
        <v/>
      </c>
      <c r="AP10" s="86" t="str">
        <f aca="false">IF($B10=AP$2,"-",IF(COUNTIF(CORRIDA!$M:$M,$B10&amp;" d. "&amp;AP$2)=0,"",COUNTIF(CORRIDA!$M:$M,$B10&amp;" d. "&amp;AP$2)))</f>
        <v/>
      </c>
      <c r="AQ10" s="86" t="str">
        <f aca="false">IF($B10=AQ$2,"-",IF(COUNTIF(CORRIDA!$M:$M,$B10&amp;" d. "&amp;AQ$2)=0,"",COUNTIF(CORRIDA!$M:$M,$B10&amp;" d. "&amp;AQ$2)))</f>
        <v/>
      </c>
      <c r="AR10" s="86" t="str">
        <f aca="false">IF($B10=AR$2,"-",IF(COUNTIF(CORRIDA!$M:$M,$B10&amp;" d. "&amp;AR$2)=0,"",COUNTIF(CORRIDA!$M:$M,$B10&amp;" d. "&amp;AR$2)))</f>
        <v/>
      </c>
      <c r="AS10" s="86" t="str">
        <f aca="false">IF($B10=AS$2,"-",IF(COUNTIF(CORRIDA!$M:$M,$B10&amp;" d. "&amp;AS$2)=0,"",COUNTIF(CORRIDA!$M:$M,$B10&amp;" d. "&amp;AS$2)))</f>
        <v/>
      </c>
      <c r="AT10" s="86" t="str">
        <f aca="false">IF($B10=AT$2,"-",IF(COUNTIF(CORRIDA!$M:$M,$B10&amp;" d. "&amp;AT$2)=0,"",COUNTIF(CORRIDA!$M:$M,$B10&amp;" d. "&amp;AT$2)))</f>
        <v/>
      </c>
      <c r="AU10" s="86" t="str">
        <f aca="false">IF($B10=AU$2,"-",IF(COUNTIF(CORRIDA!$M:$M,$B10&amp;" d. "&amp;AU$2)=0,"",COUNTIF(CORRIDA!$M:$M,$B10&amp;" d. "&amp;AU$2)))</f>
        <v/>
      </c>
      <c r="AV10" s="86" t="str">
        <f aca="false">IF($B10=AV$2,"-",IF(COUNTIF(CORRIDA!$M:$M,$B10&amp;" d. "&amp;AV$2)=0,"",COUNTIF(CORRIDA!$M:$M,$B10&amp;" d. "&amp;AV$2)))</f>
        <v/>
      </c>
      <c r="AW10" s="86" t="str">
        <f aca="false">IF($B10=AW$2,"-",IF(COUNTIF(CORRIDA!$M:$M,$B10&amp;" d. "&amp;AW$2)=0,"",COUNTIF(CORRIDA!$M:$M,$B10&amp;" d. "&amp;AW$2)))</f>
        <v/>
      </c>
      <c r="AX10" s="86" t="str">
        <f aca="false">IF($B10=AX$2,"-",IF(COUNTIF(CORRIDA!$M:$M,$B10&amp;" d. "&amp;AX$2)=0,"",COUNTIF(CORRIDA!$M:$M,$B10&amp;" d. "&amp;AX$2)))</f>
        <v/>
      </c>
      <c r="AY10" s="86" t="str">
        <f aca="false">IF($B10=AY$2,"-",IF(COUNTIF(CORRIDA!$M:$M,$B10&amp;" d. "&amp;AY$2)=0,"",COUNTIF(CORRIDA!$M:$M,$B10&amp;" d. "&amp;AY$2)))</f>
        <v/>
      </c>
      <c r="AZ10" s="86" t="str">
        <f aca="false">IF($B10=AZ$2,"-",IF(COUNTIF(CORRIDA!$M:$M,$B10&amp;" d. "&amp;AZ$2)=0,"",COUNTIF(CORRIDA!$M:$M,$B10&amp;" d. "&amp;AZ$2)))</f>
        <v/>
      </c>
      <c r="BA10" s="79" t="n">
        <f aca="false">SUM(C10:AZ10)</f>
        <v>0</v>
      </c>
      <c r="BE10" s="77" t="str">
        <f aca="false">B10</f>
        <v>Daniel Borges</v>
      </c>
      <c r="BF10" s="87" t="str">
        <f aca="false">IF($B10=BF$2,"-",IF(COUNTIF(CORRIDA!$M:$M,$B10&amp;" d. "&amp;BF$2)+COUNTIF(CORRIDA!$M:$M,BF$2&amp;" d. "&amp;$B10)=0,"",COUNTIF(CORRIDA!$M:$M,$B10&amp;" d. "&amp;BF$2)+COUNTIF(CORRIDA!$M:$M,BF$2&amp;" d. "&amp;$B10)))</f>
        <v/>
      </c>
      <c r="BG10" s="87" t="str">
        <f aca="false">IF($B10=BG$2,"-",IF(COUNTIF(CORRIDA!$M:$M,$B10&amp;" d. "&amp;BG$2)+COUNTIF(CORRIDA!$M:$M,BG$2&amp;" d. "&amp;$B10)=0,"",COUNTIF(CORRIDA!$M:$M,$B10&amp;" d. "&amp;BG$2)+COUNTIF(CORRIDA!$M:$M,BG$2&amp;" d. "&amp;$B10)))</f>
        <v/>
      </c>
      <c r="BH10" s="87" t="str">
        <f aca="false">IF($B10=BH$2,"-",IF(COUNTIF(CORRIDA!$M:$M,$B10&amp;" d. "&amp;BH$2)+COUNTIF(CORRIDA!$M:$M,BH$2&amp;" d. "&amp;$B10)=0,"",COUNTIF(CORRIDA!$M:$M,$B10&amp;" d. "&amp;BH$2)+COUNTIF(CORRIDA!$M:$M,BH$2&amp;" d. "&amp;$B10)))</f>
        <v/>
      </c>
      <c r="BI10" s="87" t="str">
        <f aca="false">IF($B10=BI$2,"-",IF(COUNTIF(CORRIDA!$M:$M,$B10&amp;" d. "&amp;BI$2)+COUNTIF(CORRIDA!$M:$M,BI$2&amp;" d. "&amp;$B10)=0,"",COUNTIF(CORRIDA!$M:$M,$B10&amp;" d. "&amp;BI$2)+COUNTIF(CORRIDA!$M:$M,BI$2&amp;" d. "&amp;$B10)))</f>
        <v/>
      </c>
      <c r="BJ10" s="87" t="str">
        <f aca="false">IF($B10=BJ$2,"-",IF(COUNTIF(CORRIDA!$M:$M,$B10&amp;" d. "&amp;BJ$2)+COUNTIF(CORRIDA!$M:$M,BJ$2&amp;" d. "&amp;$B10)=0,"",COUNTIF(CORRIDA!$M:$M,$B10&amp;" d. "&amp;BJ$2)+COUNTIF(CORRIDA!$M:$M,BJ$2&amp;" d. "&amp;$B10)))</f>
        <v/>
      </c>
      <c r="BK10" s="87" t="str">
        <f aca="false">IF($B10=BK$2,"-",IF(COUNTIF(CORRIDA!$M:$M,$B10&amp;" d. "&amp;BK$2)+COUNTIF(CORRIDA!$M:$M,BK$2&amp;" d. "&amp;$B10)=0,"",COUNTIF(CORRIDA!$M:$M,$B10&amp;" d. "&amp;BK$2)+COUNTIF(CORRIDA!$M:$M,BK$2&amp;" d. "&amp;$B10)))</f>
        <v/>
      </c>
      <c r="BL10" s="87" t="str">
        <f aca="false">IF($B10=BL$2,"-",IF(COUNTIF(CORRIDA!$M:$M,$B10&amp;" d. "&amp;BL$2)+COUNTIF(CORRIDA!$M:$M,BL$2&amp;" d. "&amp;$B10)=0,"",COUNTIF(CORRIDA!$M:$M,$B10&amp;" d. "&amp;BL$2)+COUNTIF(CORRIDA!$M:$M,BL$2&amp;" d. "&amp;$B10)))</f>
        <v/>
      </c>
      <c r="BM10" s="87" t="str">
        <f aca="false">IF($B10=BM$2,"-",IF(COUNTIF(CORRIDA!$M:$M,$B10&amp;" d. "&amp;BM$2)+COUNTIF(CORRIDA!$M:$M,BM$2&amp;" d. "&amp;$B10)=0,"",COUNTIF(CORRIDA!$M:$M,$B10&amp;" d. "&amp;BM$2)+COUNTIF(CORRIDA!$M:$M,BM$2&amp;" d. "&amp;$B10)))</f>
        <v>-</v>
      </c>
      <c r="BN10" s="87" t="str">
        <f aca="false">IF($B10=BN$2,"-",IF(COUNTIF(CORRIDA!$M:$M,$B10&amp;" d. "&amp;BN$2)+COUNTIF(CORRIDA!$M:$M,BN$2&amp;" d. "&amp;$B10)=0,"",COUNTIF(CORRIDA!$M:$M,$B10&amp;" d. "&amp;BN$2)+COUNTIF(CORRIDA!$M:$M,BN$2&amp;" d. "&amp;$B10)))</f>
        <v/>
      </c>
      <c r="BO10" s="87" t="str">
        <f aca="false">IF($B10=BO$2,"-",IF(COUNTIF(CORRIDA!$M:$M,$B10&amp;" d. "&amp;BO$2)+COUNTIF(CORRIDA!$M:$M,BO$2&amp;" d. "&amp;$B10)=0,"",COUNTIF(CORRIDA!$M:$M,$B10&amp;" d. "&amp;BO$2)+COUNTIF(CORRIDA!$M:$M,BO$2&amp;" d. "&amp;$B10)))</f>
        <v/>
      </c>
      <c r="BP10" s="87" t="str">
        <f aca="false">IF($B10=BP$2,"-",IF(COUNTIF(CORRIDA!$M:$M,$B10&amp;" d. "&amp;BP$2)+COUNTIF(CORRIDA!$M:$M,BP$2&amp;" d. "&amp;$B10)=0,"",COUNTIF(CORRIDA!$M:$M,$B10&amp;" d. "&amp;BP$2)+COUNTIF(CORRIDA!$M:$M,BP$2&amp;" d. "&amp;$B10)))</f>
        <v/>
      </c>
      <c r="BQ10" s="87" t="str">
        <f aca="false">IF($B10=BQ$2,"-",IF(COUNTIF(CORRIDA!$M:$M,$B10&amp;" d. "&amp;BQ$2)+COUNTIF(CORRIDA!$M:$M,BQ$2&amp;" d. "&amp;$B10)=0,"",COUNTIF(CORRIDA!$M:$M,$B10&amp;" d. "&amp;BQ$2)+COUNTIF(CORRIDA!$M:$M,BQ$2&amp;" d. "&amp;$B10)))</f>
        <v/>
      </c>
      <c r="BR10" s="87" t="str">
        <f aca="false">IF($B10=BR$2,"-",IF(COUNTIF(CORRIDA!$M:$M,$B10&amp;" d. "&amp;BR$2)+COUNTIF(CORRIDA!$M:$M,BR$2&amp;" d. "&amp;$B10)=0,"",COUNTIF(CORRIDA!$M:$M,$B10&amp;" d. "&amp;BR$2)+COUNTIF(CORRIDA!$M:$M,BR$2&amp;" d. "&amp;$B10)))</f>
        <v/>
      </c>
      <c r="BS10" s="87" t="str">
        <f aca="false">IF($B10=BS$2,"-",IF(COUNTIF(CORRIDA!$M:$M,$B10&amp;" d. "&amp;BS$2)+COUNTIF(CORRIDA!$M:$M,BS$2&amp;" d. "&amp;$B10)=0,"",COUNTIF(CORRIDA!$M:$M,$B10&amp;" d. "&amp;BS$2)+COUNTIF(CORRIDA!$M:$M,BS$2&amp;" d. "&amp;$B10)))</f>
        <v/>
      </c>
      <c r="BT10" s="87" t="str">
        <f aca="false">IF($B10=BT$2,"-",IF(COUNTIF(CORRIDA!$M:$M,$B10&amp;" d. "&amp;BT$2)+COUNTIF(CORRIDA!$M:$M,BT$2&amp;" d. "&amp;$B10)=0,"",COUNTIF(CORRIDA!$M:$M,$B10&amp;" d. "&amp;BT$2)+COUNTIF(CORRIDA!$M:$M,BT$2&amp;" d. "&amp;$B10)))</f>
        <v/>
      </c>
      <c r="BU10" s="87" t="str">
        <f aca="false">IF($B10=BU$2,"-",IF(COUNTIF(CORRIDA!$M:$M,$B10&amp;" d. "&amp;BU$2)+COUNTIF(CORRIDA!$M:$M,BU$2&amp;" d. "&amp;$B10)=0,"",COUNTIF(CORRIDA!$M:$M,$B10&amp;" d. "&amp;BU$2)+COUNTIF(CORRIDA!$M:$M,BU$2&amp;" d. "&amp;$B10)))</f>
        <v/>
      </c>
      <c r="BV10" s="87" t="str">
        <f aca="false">IF($B10=BV$2,"-",IF(COUNTIF(CORRIDA!$M:$M,$B10&amp;" d. "&amp;BV$2)+COUNTIF(CORRIDA!$M:$M,BV$2&amp;" d. "&amp;$B10)=0,"",COUNTIF(CORRIDA!$M:$M,$B10&amp;" d. "&amp;BV$2)+COUNTIF(CORRIDA!$M:$M,BV$2&amp;" d. "&amp;$B10)))</f>
        <v/>
      </c>
      <c r="BW10" s="87" t="str">
        <f aca="false">IF($B10=BW$2,"-",IF(COUNTIF(CORRIDA!$M:$M,$B10&amp;" d. "&amp;BW$2)+COUNTIF(CORRIDA!$M:$M,BW$2&amp;" d. "&amp;$B10)=0,"",COUNTIF(CORRIDA!$M:$M,$B10&amp;" d. "&amp;BW$2)+COUNTIF(CORRIDA!$M:$M,BW$2&amp;" d. "&amp;$B10)))</f>
        <v/>
      </c>
      <c r="BX10" s="87" t="str">
        <f aca="false">IF($B10=BX$2,"-",IF(COUNTIF(CORRIDA!$M:$M,$B10&amp;" d. "&amp;BX$2)+COUNTIF(CORRIDA!$M:$M,BX$2&amp;" d. "&amp;$B10)=0,"",COUNTIF(CORRIDA!$M:$M,$B10&amp;" d. "&amp;BX$2)+COUNTIF(CORRIDA!$M:$M,BX$2&amp;" d. "&amp;$B10)))</f>
        <v/>
      </c>
      <c r="BY10" s="87" t="str">
        <f aca="false">IF($B10=BY$2,"-",IF(COUNTIF(CORRIDA!$M:$M,$B10&amp;" d. "&amp;BY$2)+COUNTIF(CORRIDA!$M:$M,BY$2&amp;" d. "&amp;$B10)=0,"",COUNTIF(CORRIDA!$M:$M,$B10&amp;" d. "&amp;BY$2)+COUNTIF(CORRIDA!$M:$M,BY$2&amp;" d. "&amp;$B10)))</f>
        <v/>
      </c>
      <c r="BZ10" s="87" t="str">
        <f aca="false">IF($B10=BZ$2,"-",IF(COUNTIF(CORRIDA!$M:$M,$B10&amp;" d. "&amp;BZ$2)+COUNTIF(CORRIDA!$M:$M,BZ$2&amp;" d. "&amp;$B10)=0,"",COUNTIF(CORRIDA!$M:$M,$B10&amp;" d. "&amp;BZ$2)+COUNTIF(CORRIDA!$M:$M,BZ$2&amp;" d. "&amp;$B10)))</f>
        <v/>
      </c>
      <c r="CA10" s="87" t="str">
        <f aca="false">IF($B10=CA$2,"-",IF(COUNTIF(CORRIDA!$M:$M,$B10&amp;" d. "&amp;CA$2)+COUNTIF(CORRIDA!$M:$M,CA$2&amp;" d. "&amp;$B10)=0,"",COUNTIF(CORRIDA!$M:$M,$B10&amp;" d. "&amp;CA$2)+COUNTIF(CORRIDA!$M:$M,CA$2&amp;" d. "&amp;$B10)))</f>
        <v/>
      </c>
      <c r="CB10" s="87" t="str">
        <f aca="false">IF($B10=CB$2,"-",IF(COUNTIF(CORRIDA!$M:$M,$B10&amp;" d. "&amp;CB$2)+COUNTIF(CORRIDA!$M:$M,CB$2&amp;" d. "&amp;$B10)=0,"",COUNTIF(CORRIDA!$M:$M,$B10&amp;" d. "&amp;CB$2)+COUNTIF(CORRIDA!$M:$M,CB$2&amp;" d. "&amp;$B10)))</f>
        <v/>
      </c>
      <c r="CC10" s="87" t="str">
        <f aca="false">IF($B10=CC$2,"-",IF(COUNTIF(CORRIDA!$M:$M,$B10&amp;" d. "&amp;CC$2)+COUNTIF(CORRIDA!$M:$M,CC$2&amp;" d. "&amp;$B10)=0,"",COUNTIF(CORRIDA!$M:$M,$B10&amp;" d. "&amp;CC$2)+COUNTIF(CORRIDA!$M:$M,CC$2&amp;" d. "&amp;$B10)))</f>
        <v/>
      </c>
      <c r="CD10" s="87" t="str">
        <f aca="false">IF($B10=CD$2,"-",IF(COUNTIF(CORRIDA!$M:$M,$B10&amp;" d. "&amp;CD$2)+COUNTIF(CORRIDA!$M:$M,CD$2&amp;" d. "&amp;$B10)=0,"",COUNTIF(CORRIDA!$M:$M,$B10&amp;" d. "&amp;CD$2)+COUNTIF(CORRIDA!$M:$M,CD$2&amp;" d. "&amp;$B10)))</f>
        <v/>
      </c>
      <c r="CE10" s="87" t="str">
        <f aca="false">IF($B10=CE$2,"-",IF(COUNTIF(CORRIDA!$M:$M,$B10&amp;" d. "&amp;CE$2)+COUNTIF(CORRIDA!$M:$M,CE$2&amp;" d. "&amp;$B10)=0,"",COUNTIF(CORRIDA!$M:$M,$B10&amp;" d. "&amp;CE$2)+COUNTIF(CORRIDA!$M:$M,CE$2&amp;" d. "&amp;$B10)))</f>
        <v/>
      </c>
      <c r="CF10" s="87" t="str">
        <f aca="false">IF($B10=CF$2,"-",IF(COUNTIF(CORRIDA!$M:$M,$B10&amp;" d. "&amp;CF$2)+COUNTIF(CORRIDA!$M:$M,CF$2&amp;" d. "&amp;$B10)=0,"",COUNTIF(CORRIDA!$M:$M,$B10&amp;" d. "&amp;CF$2)+COUNTIF(CORRIDA!$M:$M,CF$2&amp;" d. "&amp;$B10)))</f>
        <v/>
      </c>
      <c r="CG10" s="87" t="str">
        <f aca="false">IF($B10=CG$2,"-",IF(COUNTIF(CORRIDA!$M:$M,$B10&amp;" d. "&amp;CG$2)+COUNTIF(CORRIDA!$M:$M,CG$2&amp;" d. "&amp;$B10)=0,"",COUNTIF(CORRIDA!$M:$M,$B10&amp;" d. "&amp;CG$2)+COUNTIF(CORRIDA!$M:$M,CG$2&amp;" d. "&amp;$B10)))</f>
        <v/>
      </c>
      <c r="CH10" s="87" t="str">
        <f aca="false">IF($B10=CH$2,"-",IF(COUNTIF(CORRIDA!$M:$M,$B10&amp;" d. "&amp;CH$2)+COUNTIF(CORRIDA!$M:$M,CH$2&amp;" d. "&amp;$B10)=0,"",COUNTIF(CORRIDA!$M:$M,$B10&amp;" d. "&amp;CH$2)+COUNTIF(CORRIDA!$M:$M,CH$2&amp;" d. "&amp;$B10)))</f>
        <v/>
      </c>
      <c r="CI10" s="87" t="str">
        <f aca="false">IF($B10=CI$2,"-",IF(COUNTIF(CORRIDA!$M:$M,$B10&amp;" d. "&amp;CI$2)+COUNTIF(CORRIDA!$M:$M,CI$2&amp;" d. "&amp;$B10)=0,"",COUNTIF(CORRIDA!$M:$M,$B10&amp;" d. "&amp;CI$2)+COUNTIF(CORRIDA!$M:$M,CI$2&amp;" d. "&amp;$B10)))</f>
        <v/>
      </c>
      <c r="CJ10" s="87" t="str">
        <f aca="false">IF($B10=CJ$2,"-",IF(COUNTIF(CORRIDA!$M:$M,$B10&amp;" d. "&amp;CJ$2)+COUNTIF(CORRIDA!$M:$M,CJ$2&amp;" d. "&amp;$B10)=0,"",COUNTIF(CORRIDA!$M:$M,$B10&amp;" d. "&amp;CJ$2)+COUNTIF(CORRIDA!$M:$M,CJ$2&amp;" d. "&amp;$B10)))</f>
        <v/>
      </c>
      <c r="CK10" s="87" t="str">
        <f aca="false">IF($B10=CK$2,"-",IF(COUNTIF(CORRIDA!$M:$M,$B10&amp;" d. "&amp;CK$2)+COUNTIF(CORRIDA!$M:$M,CK$2&amp;" d. "&amp;$B10)=0,"",COUNTIF(CORRIDA!$M:$M,$B10&amp;" d. "&amp;CK$2)+COUNTIF(CORRIDA!$M:$M,CK$2&amp;" d. "&amp;$B10)))</f>
        <v/>
      </c>
      <c r="CL10" s="87" t="str">
        <f aca="false">IF($B10=CL$2,"-",IF(COUNTIF(CORRIDA!$M:$M,$B10&amp;" d. "&amp;CL$2)+COUNTIF(CORRIDA!$M:$M,CL$2&amp;" d. "&amp;$B10)=0,"",COUNTIF(CORRIDA!$M:$M,$B10&amp;" d. "&amp;CL$2)+COUNTIF(CORRIDA!$M:$M,CL$2&amp;" d. "&amp;$B10)))</f>
        <v/>
      </c>
      <c r="CM10" s="87" t="str">
        <f aca="false">IF($B10=CM$2,"-",IF(COUNTIF(CORRIDA!$M:$M,$B10&amp;" d. "&amp;CM$2)+COUNTIF(CORRIDA!$M:$M,CM$2&amp;" d. "&amp;$B10)=0,"",COUNTIF(CORRIDA!$M:$M,$B10&amp;" d. "&amp;CM$2)+COUNTIF(CORRIDA!$M:$M,CM$2&amp;" d. "&amp;$B10)))</f>
        <v/>
      </c>
      <c r="CN10" s="87" t="str">
        <f aca="false">IF($B10=CN$2,"-",IF(COUNTIF(CORRIDA!$M:$M,$B10&amp;" d. "&amp;CN$2)+COUNTIF(CORRIDA!$M:$M,CN$2&amp;" d. "&amp;$B10)=0,"",COUNTIF(CORRIDA!$M:$M,$B10&amp;" d. "&amp;CN$2)+COUNTIF(CORRIDA!$M:$M,CN$2&amp;" d. "&amp;$B10)))</f>
        <v/>
      </c>
      <c r="CO10" s="87" t="str">
        <f aca="false">IF($B10=CO$2,"-",IF(COUNTIF(CORRIDA!$M:$M,$B10&amp;" d. "&amp;CO$2)+COUNTIF(CORRIDA!$M:$M,CO$2&amp;" d. "&amp;$B10)=0,"",COUNTIF(CORRIDA!$M:$M,$B10&amp;" d. "&amp;CO$2)+COUNTIF(CORRIDA!$M:$M,CO$2&amp;" d. "&amp;$B10)))</f>
        <v/>
      </c>
      <c r="CP10" s="87" t="str">
        <f aca="false">IF($B10=CP$2,"-",IF(COUNTIF(CORRIDA!$M:$M,$B10&amp;" d. "&amp;CP$2)+COUNTIF(CORRIDA!$M:$M,CP$2&amp;" d. "&amp;$B10)=0,"",COUNTIF(CORRIDA!$M:$M,$B10&amp;" d. "&amp;CP$2)+COUNTIF(CORRIDA!$M:$M,CP$2&amp;" d. "&amp;$B10)))</f>
        <v/>
      </c>
      <c r="CQ10" s="87" t="str">
        <f aca="false">IF($B10=CQ$2,"-",IF(COUNTIF(CORRIDA!$M:$M,$B10&amp;" d. "&amp;CQ$2)+COUNTIF(CORRIDA!$M:$M,CQ$2&amp;" d. "&amp;$B10)=0,"",COUNTIF(CORRIDA!$M:$M,$B10&amp;" d. "&amp;CQ$2)+COUNTIF(CORRIDA!$M:$M,CQ$2&amp;" d. "&amp;$B10)))</f>
        <v/>
      </c>
      <c r="CR10" s="87" t="str">
        <f aca="false">IF($B10=CR$2,"-",IF(COUNTIF(CORRIDA!$M:$M,$B10&amp;" d. "&amp;CR$2)+COUNTIF(CORRIDA!$M:$M,CR$2&amp;" d. "&amp;$B10)=0,"",COUNTIF(CORRIDA!$M:$M,$B10&amp;" d. "&amp;CR$2)+COUNTIF(CORRIDA!$M:$M,CR$2&amp;" d. "&amp;$B10)))</f>
        <v/>
      </c>
      <c r="CS10" s="87" t="str">
        <f aca="false">IF($B10=CS$2,"-",IF(COUNTIF(CORRIDA!$M:$M,$B10&amp;" d. "&amp;CS$2)+COUNTIF(CORRIDA!$M:$M,CS$2&amp;" d. "&amp;$B10)=0,"",COUNTIF(CORRIDA!$M:$M,$B10&amp;" d. "&amp;CS$2)+COUNTIF(CORRIDA!$M:$M,CS$2&amp;" d. "&amp;$B10)))</f>
        <v/>
      </c>
      <c r="CT10" s="87" t="str">
        <f aca="false">IF($B10=CT$2,"-",IF(COUNTIF(CORRIDA!$M:$M,$B10&amp;" d. "&amp;CT$2)+COUNTIF(CORRIDA!$M:$M,CT$2&amp;" d. "&amp;$B10)=0,"",COUNTIF(CORRIDA!$M:$M,$B10&amp;" d. "&amp;CT$2)+COUNTIF(CORRIDA!$M:$M,CT$2&amp;" d. "&amp;$B10)))</f>
        <v/>
      </c>
      <c r="CU10" s="87" t="str">
        <f aca="false">IF($B10=CU$2,"-",IF(COUNTIF(CORRIDA!$M:$M,$B10&amp;" d. "&amp;CU$2)+COUNTIF(CORRIDA!$M:$M,CU$2&amp;" d. "&amp;$B10)=0,"",COUNTIF(CORRIDA!$M:$M,$B10&amp;" d. "&amp;CU$2)+COUNTIF(CORRIDA!$M:$M,CU$2&amp;" d. "&amp;$B10)))</f>
        <v/>
      </c>
      <c r="CV10" s="87" t="str">
        <f aca="false">IF($B10=CV$2,"-",IF(COUNTIF(CORRIDA!$M:$M,$B10&amp;" d. "&amp;CV$2)+COUNTIF(CORRIDA!$M:$M,CV$2&amp;" d. "&amp;$B10)=0,"",COUNTIF(CORRIDA!$M:$M,$B10&amp;" d. "&amp;CV$2)+COUNTIF(CORRIDA!$M:$M,CV$2&amp;" d. "&amp;$B10)))</f>
        <v/>
      </c>
      <c r="CW10" s="87" t="str">
        <f aca="false">IF($B10=CW$2,"-",IF(COUNTIF(CORRIDA!$M:$M,$B10&amp;" d. "&amp;CW$2)+COUNTIF(CORRIDA!$M:$M,CW$2&amp;" d. "&amp;$B10)=0,"",COUNTIF(CORRIDA!$M:$M,$B10&amp;" d. "&amp;CW$2)+COUNTIF(CORRIDA!$M:$M,CW$2&amp;" d. "&amp;$B10)))</f>
        <v/>
      </c>
      <c r="CX10" s="87" t="str">
        <f aca="false">IF($B10=CX$2,"-",IF(COUNTIF(CORRIDA!$M:$M,$B10&amp;" d. "&amp;CX$2)+COUNTIF(CORRIDA!$M:$M,CX$2&amp;" d. "&amp;$B10)=0,"",COUNTIF(CORRIDA!$M:$M,$B10&amp;" d. "&amp;CX$2)+COUNTIF(CORRIDA!$M:$M,CX$2&amp;" d. "&amp;$B10)))</f>
        <v/>
      </c>
      <c r="CY10" s="87" t="str">
        <f aca="false">IF($B10=CY$2,"-",IF(COUNTIF(CORRIDA!$M:$M,$B10&amp;" d. "&amp;CY$2)+COUNTIF(CORRIDA!$M:$M,CY$2&amp;" d. "&amp;$B10)=0,"",COUNTIF(CORRIDA!$M:$M,$B10&amp;" d. "&amp;CY$2)+COUNTIF(CORRIDA!$M:$M,CY$2&amp;" d. "&amp;$B10)))</f>
        <v/>
      </c>
      <c r="CZ10" s="87" t="str">
        <f aca="false">IF($B10=CZ$2,"-",IF(COUNTIF(CORRIDA!$M:$M,$B10&amp;" d. "&amp;CZ$2)+COUNTIF(CORRIDA!$M:$M,CZ$2&amp;" d. "&amp;$B10)=0,"",COUNTIF(CORRIDA!$M:$M,$B10&amp;" d. "&amp;CZ$2)+COUNTIF(CORRIDA!$M:$M,CZ$2&amp;" d. "&amp;$B10)))</f>
        <v/>
      </c>
      <c r="DA10" s="87" t="str">
        <f aca="false">IF($B10=DA$2,"-",IF(COUNTIF(CORRIDA!$M:$M,$B10&amp;" d. "&amp;DA$2)+COUNTIF(CORRIDA!$M:$M,DA$2&amp;" d. "&amp;$B10)=0,"",COUNTIF(CORRIDA!$M:$M,$B10&amp;" d. "&amp;DA$2)+COUNTIF(CORRIDA!$M:$M,DA$2&amp;" d. "&amp;$B10)))</f>
        <v/>
      </c>
      <c r="DB10" s="87" t="str">
        <f aca="false">IF($B10=DB$2,"-",IF(COUNTIF(CORRIDA!$M:$M,$B10&amp;" d. "&amp;DB$2)+COUNTIF(CORRIDA!$M:$M,DB$2&amp;" d. "&amp;$B10)=0,"",COUNTIF(CORRIDA!$M:$M,$B10&amp;" d. "&amp;DB$2)+COUNTIF(CORRIDA!$M:$M,DB$2&amp;" d. "&amp;$B10)))</f>
        <v/>
      </c>
      <c r="DC10" s="87" t="str">
        <f aca="false">IF($B10=DC$2,"-",IF(COUNTIF(CORRIDA!$M:$M,$B10&amp;" d. "&amp;DC$2)+COUNTIF(CORRIDA!$M:$M,DC$2&amp;" d. "&amp;$B10)=0,"",COUNTIF(CORRIDA!$M:$M,$B10&amp;" d. "&amp;DC$2)+COUNTIF(CORRIDA!$M:$M,DC$2&amp;" d. "&amp;$B10)))</f>
        <v/>
      </c>
      <c r="DD10" s="79" t="n">
        <f aca="false">SUM(BF10:DC10)</f>
        <v>0</v>
      </c>
      <c r="DE10" s="81" t="n">
        <f aca="false">COUNTIF(BF10:DC10,"&gt;0")</f>
        <v>0</v>
      </c>
      <c r="DF10" s="82" t="n">
        <f aca="false">IF(COUNTIF(BF10:DC10,"&gt;0")&lt;10,0,QUOTIENT(COUNTIF(BF10:DC10,"&gt;0"),5)*50)</f>
        <v>0</v>
      </c>
      <c r="DG10" s="83"/>
      <c r="DH10" s="77" t="str">
        <f aca="false">BE10</f>
        <v>Daniel Borges</v>
      </c>
      <c r="DI10" s="87" t="n">
        <f aca="false">IF($B10=DI$2,0,IF(COUNTIF(CORRIDA!$M:$M,$B10&amp;" d. "&amp;DI$2)+COUNTIF(CORRIDA!$M:$M,DI$2&amp;" d. "&amp;$B10)=0,0,COUNTIF(CORRIDA!$M:$M,$B10&amp;" d. "&amp;DI$2)+COUNTIF(CORRIDA!$M:$M,DI$2&amp;" d. "&amp;$B10)))</f>
        <v>0</v>
      </c>
      <c r="DJ10" s="87" t="n">
        <f aca="false">IF($B10=DJ$2,0,IF(COUNTIF(CORRIDA!$M:$M,$B10&amp;" d. "&amp;DJ$2)+COUNTIF(CORRIDA!$M:$M,DJ$2&amp;" d. "&amp;$B10)=0,0,COUNTIF(CORRIDA!$M:$M,$B10&amp;" d. "&amp;DJ$2)+COUNTIF(CORRIDA!$M:$M,DJ$2&amp;" d. "&amp;$B10)))</f>
        <v>0</v>
      </c>
      <c r="DK10" s="87" t="n">
        <f aca="false">IF($B10=DK$2,0,IF(COUNTIF(CORRIDA!$M:$M,$B10&amp;" d. "&amp;DK$2)+COUNTIF(CORRIDA!$M:$M,DK$2&amp;" d. "&amp;$B10)=0,0,COUNTIF(CORRIDA!$M:$M,$B10&amp;" d. "&amp;DK$2)+COUNTIF(CORRIDA!$M:$M,DK$2&amp;" d. "&amp;$B10)))</f>
        <v>0</v>
      </c>
      <c r="DL10" s="87" t="n">
        <f aca="false">IF($B10=DL$2,0,IF(COUNTIF(CORRIDA!$M:$M,$B10&amp;" d. "&amp;DL$2)+COUNTIF(CORRIDA!$M:$M,DL$2&amp;" d. "&amp;$B10)=0,0,COUNTIF(CORRIDA!$M:$M,$B10&amp;" d. "&amp;DL$2)+COUNTIF(CORRIDA!$M:$M,DL$2&amp;" d. "&amp;$B10)))</f>
        <v>0</v>
      </c>
      <c r="DM10" s="87" t="n">
        <f aca="false">IF($B10=DM$2,0,IF(COUNTIF(CORRIDA!$M:$M,$B10&amp;" d. "&amp;DM$2)+COUNTIF(CORRIDA!$M:$M,DM$2&amp;" d. "&amp;$B10)=0,0,COUNTIF(CORRIDA!$M:$M,$B10&amp;" d. "&amp;DM$2)+COUNTIF(CORRIDA!$M:$M,DM$2&amp;" d. "&amp;$B10)))</f>
        <v>0</v>
      </c>
      <c r="DN10" s="87" t="n">
        <f aca="false">IF($B10=DN$2,0,IF(COUNTIF(CORRIDA!$M:$M,$B10&amp;" d. "&amp;DN$2)+COUNTIF(CORRIDA!$M:$M,DN$2&amp;" d. "&amp;$B10)=0,0,COUNTIF(CORRIDA!$M:$M,$B10&amp;" d. "&amp;DN$2)+COUNTIF(CORRIDA!$M:$M,DN$2&amp;" d. "&amp;$B10)))</f>
        <v>0</v>
      </c>
      <c r="DO10" s="87" t="n">
        <f aca="false">IF($B10=DO$2,0,IF(COUNTIF(CORRIDA!$M:$M,$B10&amp;" d. "&amp;DO$2)+COUNTIF(CORRIDA!$M:$M,DO$2&amp;" d. "&amp;$B10)=0,0,COUNTIF(CORRIDA!$M:$M,$B10&amp;" d. "&amp;DO$2)+COUNTIF(CORRIDA!$M:$M,DO$2&amp;" d. "&amp;$B10)))</f>
        <v>0</v>
      </c>
      <c r="DP10" s="87" t="n">
        <f aca="false">IF($B10=DP$2,0,IF(COUNTIF(CORRIDA!$M:$M,$B10&amp;" d. "&amp;DP$2)+COUNTIF(CORRIDA!$M:$M,DP$2&amp;" d. "&amp;$B10)=0,0,COUNTIF(CORRIDA!$M:$M,$B10&amp;" d. "&amp;DP$2)+COUNTIF(CORRIDA!$M:$M,DP$2&amp;" d. "&amp;$B10)))</f>
        <v>0</v>
      </c>
      <c r="DQ10" s="87" t="n">
        <f aca="false">IF($B10=DQ$2,0,IF(COUNTIF(CORRIDA!$M:$M,$B10&amp;" d. "&amp;DQ$2)+COUNTIF(CORRIDA!$M:$M,DQ$2&amp;" d. "&amp;$B10)=0,0,COUNTIF(CORRIDA!$M:$M,$B10&amp;" d. "&amp;DQ$2)+COUNTIF(CORRIDA!$M:$M,DQ$2&amp;" d. "&amp;$B10)))</f>
        <v>0</v>
      </c>
      <c r="DR10" s="87" t="n">
        <f aca="false">IF($B10=DR$2,0,IF(COUNTIF(CORRIDA!$M:$M,$B10&amp;" d. "&amp;DR$2)+COUNTIF(CORRIDA!$M:$M,DR$2&amp;" d. "&amp;$B10)=0,0,COUNTIF(CORRIDA!$M:$M,$B10&amp;" d. "&amp;DR$2)+COUNTIF(CORRIDA!$M:$M,DR$2&amp;" d. "&amp;$B10)))</f>
        <v>0</v>
      </c>
      <c r="DS10" s="87" t="n">
        <f aca="false">IF($B10=DS$2,0,IF(COUNTIF(CORRIDA!$M:$M,$B10&amp;" d. "&amp;DS$2)+COUNTIF(CORRIDA!$M:$M,DS$2&amp;" d. "&amp;$B10)=0,0,COUNTIF(CORRIDA!$M:$M,$B10&amp;" d. "&amp;DS$2)+COUNTIF(CORRIDA!$M:$M,DS$2&amp;" d. "&amp;$B10)))</f>
        <v>0</v>
      </c>
      <c r="DT10" s="87" t="n">
        <f aca="false">IF($B10=DT$2,0,IF(COUNTIF(CORRIDA!$M:$M,$B10&amp;" d. "&amp;DT$2)+COUNTIF(CORRIDA!$M:$M,DT$2&amp;" d. "&amp;$B10)=0,0,COUNTIF(CORRIDA!$M:$M,$B10&amp;" d. "&amp;DT$2)+COUNTIF(CORRIDA!$M:$M,DT$2&amp;" d. "&amp;$B10)))</f>
        <v>0</v>
      </c>
      <c r="DU10" s="87" t="n">
        <f aca="false">IF($B10=DU$2,0,IF(COUNTIF(CORRIDA!$M:$M,$B10&amp;" d. "&amp;DU$2)+COUNTIF(CORRIDA!$M:$M,DU$2&amp;" d. "&amp;$B10)=0,0,COUNTIF(CORRIDA!$M:$M,$B10&amp;" d. "&amp;DU$2)+COUNTIF(CORRIDA!$M:$M,DU$2&amp;" d. "&amp;$B10)))</f>
        <v>0</v>
      </c>
      <c r="DV10" s="87" t="n">
        <f aca="false">IF($B10=DV$2,0,IF(COUNTIF(CORRIDA!$M:$M,$B10&amp;" d. "&amp;DV$2)+COUNTIF(CORRIDA!$M:$M,DV$2&amp;" d. "&amp;$B10)=0,0,COUNTIF(CORRIDA!$M:$M,$B10&amp;" d. "&amp;DV$2)+COUNTIF(CORRIDA!$M:$M,DV$2&amp;" d. "&amp;$B10)))</f>
        <v>0</v>
      </c>
      <c r="DW10" s="87" t="n">
        <f aca="false">IF($B10=DW$2,0,IF(COUNTIF(CORRIDA!$M:$M,$B10&amp;" d. "&amp;DW$2)+COUNTIF(CORRIDA!$M:$M,DW$2&amp;" d. "&amp;$B10)=0,0,COUNTIF(CORRIDA!$M:$M,$B10&amp;" d. "&amp;DW$2)+COUNTIF(CORRIDA!$M:$M,DW$2&amp;" d. "&amp;$B10)))</f>
        <v>0</v>
      </c>
      <c r="DX10" s="87" t="n">
        <f aca="false">IF($B10=DX$2,0,IF(COUNTIF(CORRIDA!$M:$M,$B10&amp;" d. "&amp;DX$2)+COUNTIF(CORRIDA!$M:$M,DX$2&amp;" d. "&amp;$B10)=0,0,COUNTIF(CORRIDA!$M:$M,$B10&amp;" d. "&amp;DX$2)+COUNTIF(CORRIDA!$M:$M,DX$2&amp;" d. "&amp;$B10)))</f>
        <v>0</v>
      </c>
      <c r="DY10" s="87" t="n">
        <f aca="false">IF($B10=DY$2,0,IF(COUNTIF(CORRIDA!$M:$M,$B10&amp;" d. "&amp;DY$2)+COUNTIF(CORRIDA!$M:$M,DY$2&amp;" d. "&amp;$B10)=0,0,COUNTIF(CORRIDA!$M:$M,$B10&amp;" d. "&amp;DY$2)+COUNTIF(CORRIDA!$M:$M,DY$2&amp;" d. "&amp;$B10)))</f>
        <v>0</v>
      </c>
      <c r="DZ10" s="87" t="n">
        <f aca="false">IF($B10=DZ$2,0,IF(COUNTIF(CORRIDA!$M:$M,$B10&amp;" d. "&amp;DZ$2)+COUNTIF(CORRIDA!$M:$M,DZ$2&amp;" d. "&amp;$B10)=0,0,COUNTIF(CORRIDA!$M:$M,$B10&amp;" d. "&amp;DZ$2)+COUNTIF(CORRIDA!$M:$M,DZ$2&amp;" d. "&amp;$B10)))</f>
        <v>0</v>
      </c>
      <c r="EA10" s="87" t="n">
        <f aca="false">IF($B10=EA$2,0,IF(COUNTIF(CORRIDA!$M:$M,$B10&amp;" d. "&amp;EA$2)+COUNTIF(CORRIDA!$M:$M,EA$2&amp;" d. "&amp;$B10)=0,0,COUNTIF(CORRIDA!$M:$M,$B10&amp;" d. "&amp;EA$2)+COUNTIF(CORRIDA!$M:$M,EA$2&amp;" d. "&amp;$B10)))</f>
        <v>0</v>
      </c>
      <c r="EB10" s="87" t="n">
        <f aca="false">IF($B10=EB$2,0,IF(COUNTIF(CORRIDA!$M:$M,$B10&amp;" d. "&amp;EB$2)+COUNTIF(CORRIDA!$M:$M,EB$2&amp;" d. "&amp;$B10)=0,0,COUNTIF(CORRIDA!$M:$M,$B10&amp;" d. "&amp;EB$2)+COUNTIF(CORRIDA!$M:$M,EB$2&amp;" d. "&amp;$B10)))</f>
        <v>0</v>
      </c>
      <c r="EC10" s="87" t="n">
        <f aca="false">IF($B10=EC$2,0,IF(COUNTIF(CORRIDA!$M:$M,$B10&amp;" d. "&amp;EC$2)+COUNTIF(CORRIDA!$M:$M,EC$2&amp;" d. "&amp;$B10)=0,0,COUNTIF(CORRIDA!$M:$M,$B10&amp;" d. "&amp;EC$2)+COUNTIF(CORRIDA!$M:$M,EC$2&amp;" d. "&amp;$B10)))</f>
        <v>0</v>
      </c>
      <c r="ED10" s="87" t="n">
        <f aca="false">IF($B10=ED$2,0,IF(COUNTIF(CORRIDA!$M:$M,$B10&amp;" d. "&amp;ED$2)+COUNTIF(CORRIDA!$M:$M,ED$2&amp;" d. "&amp;$B10)=0,0,COUNTIF(CORRIDA!$M:$M,$B10&amp;" d. "&amp;ED$2)+COUNTIF(CORRIDA!$M:$M,ED$2&amp;" d. "&amp;$B10)))</f>
        <v>0</v>
      </c>
      <c r="EE10" s="87" t="n">
        <f aca="false">IF($B10=EE$2,0,IF(COUNTIF(CORRIDA!$M:$M,$B10&amp;" d. "&amp;EE$2)+COUNTIF(CORRIDA!$M:$M,EE$2&amp;" d. "&amp;$B10)=0,0,COUNTIF(CORRIDA!$M:$M,$B10&amp;" d. "&amp;EE$2)+COUNTIF(CORRIDA!$M:$M,EE$2&amp;" d. "&amp;$B10)))</f>
        <v>0</v>
      </c>
      <c r="EF10" s="87" t="n">
        <f aca="false">IF($B10=EF$2,0,IF(COUNTIF(CORRIDA!$M:$M,$B10&amp;" d. "&amp;EF$2)+COUNTIF(CORRIDA!$M:$M,EF$2&amp;" d. "&amp;$B10)=0,0,COUNTIF(CORRIDA!$M:$M,$B10&amp;" d. "&amp;EF$2)+COUNTIF(CORRIDA!$M:$M,EF$2&amp;" d. "&amp;$B10)))</f>
        <v>0</v>
      </c>
      <c r="EG10" s="87" t="n">
        <f aca="false">IF($B10=EG$2,0,IF(COUNTIF(CORRIDA!$M:$M,$B10&amp;" d. "&amp;EG$2)+COUNTIF(CORRIDA!$M:$M,EG$2&amp;" d. "&amp;$B10)=0,0,COUNTIF(CORRIDA!$M:$M,$B10&amp;" d. "&amp;EG$2)+COUNTIF(CORRIDA!$M:$M,EG$2&amp;" d. "&amp;$B10)))</f>
        <v>0</v>
      </c>
      <c r="EH10" s="87" t="n">
        <f aca="false">IF($B10=EH$2,0,IF(COUNTIF(CORRIDA!$M:$M,$B10&amp;" d. "&amp;EH$2)+COUNTIF(CORRIDA!$M:$M,EH$2&amp;" d. "&amp;$B10)=0,0,COUNTIF(CORRIDA!$M:$M,$B10&amp;" d. "&amp;EH$2)+COUNTIF(CORRIDA!$M:$M,EH$2&amp;" d. "&amp;$B10)))</f>
        <v>0</v>
      </c>
      <c r="EI10" s="87" t="n">
        <f aca="false">IF($B10=EI$2,0,IF(COUNTIF(CORRIDA!$M:$M,$B10&amp;" d. "&amp;EI$2)+COUNTIF(CORRIDA!$M:$M,EI$2&amp;" d. "&amp;$B10)=0,0,COUNTIF(CORRIDA!$M:$M,$B10&amp;" d. "&amp;EI$2)+COUNTIF(CORRIDA!$M:$M,EI$2&amp;" d. "&amp;$B10)))</f>
        <v>0</v>
      </c>
      <c r="EJ10" s="87" t="n">
        <f aca="false">IF($B10=EJ$2,0,IF(COUNTIF(CORRIDA!$M:$M,$B10&amp;" d. "&amp;EJ$2)+COUNTIF(CORRIDA!$M:$M,EJ$2&amp;" d. "&amp;$B10)=0,0,COUNTIF(CORRIDA!$M:$M,$B10&amp;" d. "&amp;EJ$2)+COUNTIF(CORRIDA!$M:$M,EJ$2&amp;" d. "&amp;$B10)))</f>
        <v>0</v>
      </c>
      <c r="EK10" s="87" t="n">
        <f aca="false">IF($B10=EK$2,0,IF(COUNTIF(CORRIDA!$M:$M,$B10&amp;" d. "&amp;EK$2)+COUNTIF(CORRIDA!$M:$M,EK$2&amp;" d. "&amp;$B10)=0,0,COUNTIF(CORRIDA!$M:$M,$B10&amp;" d. "&amp;EK$2)+COUNTIF(CORRIDA!$M:$M,EK$2&amp;" d. "&amp;$B10)))</f>
        <v>0</v>
      </c>
      <c r="EL10" s="87" t="n">
        <f aca="false">IF($B10=EL$2,0,IF(COUNTIF(CORRIDA!$M:$M,$B10&amp;" d. "&amp;EL$2)+COUNTIF(CORRIDA!$M:$M,EL$2&amp;" d. "&amp;$B10)=0,0,COUNTIF(CORRIDA!$M:$M,$B10&amp;" d. "&amp;EL$2)+COUNTIF(CORRIDA!$M:$M,EL$2&amp;" d. "&amp;$B10)))</f>
        <v>0</v>
      </c>
      <c r="EM10" s="87" t="n">
        <f aca="false">IF($B10=EM$2,0,IF(COUNTIF(CORRIDA!$M:$M,$B10&amp;" d. "&amp;EM$2)+COUNTIF(CORRIDA!$M:$M,EM$2&amp;" d. "&amp;$B10)=0,0,COUNTIF(CORRIDA!$M:$M,$B10&amp;" d. "&amp;EM$2)+COUNTIF(CORRIDA!$M:$M,EM$2&amp;" d. "&amp;$B10)))</f>
        <v>0</v>
      </c>
      <c r="EN10" s="87" t="n">
        <f aca="false">IF($B10=EN$2,0,IF(COUNTIF(CORRIDA!$M:$M,$B10&amp;" d. "&amp;EN$2)+COUNTIF(CORRIDA!$M:$M,EN$2&amp;" d. "&amp;$B10)=0,0,COUNTIF(CORRIDA!$M:$M,$B10&amp;" d. "&amp;EN$2)+COUNTIF(CORRIDA!$M:$M,EN$2&amp;" d. "&amp;$B10)))</f>
        <v>0</v>
      </c>
      <c r="EO10" s="87" t="n">
        <f aca="false">IF($B10=EO$2,0,IF(COUNTIF(CORRIDA!$M:$M,$B10&amp;" d. "&amp;EO$2)+COUNTIF(CORRIDA!$M:$M,EO$2&amp;" d. "&amp;$B10)=0,0,COUNTIF(CORRIDA!$M:$M,$B10&amp;" d. "&amp;EO$2)+COUNTIF(CORRIDA!$M:$M,EO$2&amp;" d. "&amp;$B10)))</f>
        <v>0</v>
      </c>
      <c r="EP10" s="87" t="n">
        <f aca="false">IF($B10=EP$2,0,IF(COUNTIF(CORRIDA!$M:$M,$B10&amp;" d. "&amp;EP$2)+COUNTIF(CORRIDA!$M:$M,EP$2&amp;" d. "&amp;$B10)=0,0,COUNTIF(CORRIDA!$M:$M,$B10&amp;" d. "&amp;EP$2)+COUNTIF(CORRIDA!$M:$M,EP$2&amp;" d. "&amp;$B10)))</f>
        <v>0</v>
      </c>
      <c r="EQ10" s="87" t="n">
        <f aca="false">IF($B10=EQ$2,0,IF(COUNTIF(CORRIDA!$M:$M,$B10&amp;" d. "&amp;EQ$2)+COUNTIF(CORRIDA!$M:$M,EQ$2&amp;" d. "&amp;$B10)=0,0,COUNTIF(CORRIDA!$M:$M,$B10&amp;" d. "&amp;EQ$2)+COUNTIF(CORRIDA!$M:$M,EQ$2&amp;" d. "&amp;$B10)))</f>
        <v>0</v>
      </c>
      <c r="ER10" s="87" t="n">
        <f aca="false">IF($B10=ER$2,0,IF(COUNTIF(CORRIDA!$M:$M,$B10&amp;" d. "&amp;ER$2)+COUNTIF(CORRIDA!$M:$M,ER$2&amp;" d. "&amp;$B10)=0,0,COUNTIF(CORRIDA!$M:$M,$B10&amp;" d. "&amp;ER$2)+COUNTIF(CORRIDA!$M:$M,ER$2&amp;" d. "&amp;$B10)))</f>
        <v>0</v>
      </c>
      <c r="ES10" s="87" t="n">
        <f aca="false">IF($B10=ES$2,0,IF(COUNTIF(CORRIDA!$M:$M,$B10&amp;" d. "&amp;ES$2)+COUNTIF(CORRIDA!$M:$M,ES$2&amp;" d. "&amp;$B10)=0,0,COUNTIF(CORRIDA!$M:$M,$B10&amp;" d. "&amp;ES$2)+COUNTIF(CORRIDA!$M:$M,ES$2&amp;" d. "&amp;$B10)))</f>
        <v>0</v>
      </c>
      <c r="ET10" s="87" t="n">
        <f aca="false">IF($B10=ET$2,0,IF(COUNTIF(CORRIDA!$M:$M,$B10&amp;" d. "&amp;ET$2)+COUNTIF(CORRIDA!$M:$M,ET$2&amp;" d. "&amp;$B10)=0,0,COUNTIF(CORRIDA!$M:$M,$B10&amp;" d. "&amp;ET$2)+COUNTIF(CORRIDA!$M:$M,ET$2&amp;" d. "&amp;$B10)))</f>
        <v>0</v>
      </c>
      <c r="EU10" s="87" t="n">
        <f aca="false">IF($B10=EU$2,0,IF(COUNTIF(CORRIDA!$M:$M,$B10&amp;" d. "&amp;EU$2)+COUNTIF(CORRIDA!$M:$M,EU$2&amp;" d. "&amp;$B10)=0,0,COUNTIF(CORRIDA!$M:$M,$B10&amp;" d. "&amp;EU$2)+COUNTIF(CORRIDA!$M:$M,EU$2&amp;" d. "&amp;$B10)))</f>
        <v>0</v>
      </c>
      <c r="EV10" s="87" t="n">
        <f aca="false">IF($B10=EV$2,0,IF(COUNTIF(CORRIDA!$M:$M,$B10&amp;" d. "&amp;EV$2)+COUNTIF(CORRIDA!$M:$M,EV$2&amp;" d. "&amp;$B10)=0,0,COUNTIF(CORRIDA!$M:$M,$B10&amp;" d. "&amp;EV$2)+COUNTIF(CORRIDA!$M:$M,EV$2&amp;" d. "&amp;$B10)))</f>
        <v>0</v>
      </c>
      <c r="EW10" s="87" t="n">
        <f aca="false">IF($B10=EW$2,0,IF(COUNTIF(CORRIDA!$M:$M,$B10&amp;" d. "&amp;EW$2)+COUNTIF(CORRIDA!$M:$M,EW$2&amp;" d. "&amp;$B10)=0,0,COUNTIF(CORRIDA!$M:$M,$B10&amp;" d. "&amp;EW$2)+COUNTIF(CORRIDA!$M:$M,EW$2&amp;" d. "&amp;$B10)))</f>
        <v>0</v>
      </c>
      <c r="EX10" s="87" t="n">
        <f aca="false">IF($B10=EX$2,0,IF(COUNTIF(CORRIDA!$M:$M,$B10&amp;" d. "&amp;EX$2)+COUNTIF(CORRIDA!$M:$M,EX$2&amp;" d. "&amp;$B10)=0,0,COUNTIF(CORRIDA!$M:$M,$B10&amp;" d. "&amp;EX$2)+COUNTIF(CORRIDA!$M:$M,EX$2&amp;" d. "&amp;$B10)))</f>
        <v>0</v>
      </c>
      <c r="EY10" s="87" t="n">
        <f aca="false">IF($B10=EY$2,0,IF(COUNTIF(CORRIDA!$M:$M,$B10&amp;" d. "&amp;EY$2)+COUNTIF(CORRIDA!$M:$M,EY$2&amp;" d. "&amp;$B10)=0,0,COUNTIF(CORRIDA!$M:$M,$B10&amp;" d. "&amp;EY$2)+COUNTIF(CORRIDA!$M:$M,EY$2&amp;" d. "&amp;$B10)))</f>
        <v>0</v>
      </c>
      <c r="EZ10" s="87" t="n">
        <f aca="false">IF($B10=EZ$2,0,IF(COUNTIF(CORRIDA!$M:$M,$B10&amp;" d. "&amp;EZ$2)+COUNTIF(CORRIDA!$M:$M,EZ$2&amp;" d. "&amp;$B10)=0,0,COUNTIF(CORRIDA!$M:$M,$B10&amp;" d. "&amp;EZ$2)+COUNTIF(CORRIDA!$M:$M,EZ$2&amp;" d. "&amp;$B10)))</f>
        <v>0</v>
      </c>
      <c r="FA10" s="87" t="n">
        <f aca="false">IF($B10=FA$2,0,IF(COUNTIF(CORRIDA!$M:$M,$B10&amp;" d. "&amp;FA$2)+COUNTIF(CORRIDA!$M:$M,FA$2&amp;" d. "&amp;$B10)=0,0,COUNTIF(CORRIDA!$M:$M,$B10&amp;" d. "&amp;FA$2)+COUNTIF(CORRIDA!$M:$M,FA$2&amp;" d. "&amp;$B10)))</f>
        <v>0</v>
      </c>
      <c r="FB10" s="87" t="n">
        <f aca="false">IF($B10=FB$2,0,IF(COUNTIF(CORRIDA!$M:$M,$B10&amp;" d. "&amp;FB$2)+COUNTIF(CORRIDA!$M:$M,FB$2&amp;" d. "&amp;$B10)=0,0,COUNTIF(CORRIDA!$M:$M,$B10&amp;" d. "&amp;FB$2)+COUNTIF(CORRIDA!$M:$M,FB$2&amp;" d. "&amp;$B10)))</f>
        <v>0</v>
      </c>
      <c r="FC10" s="87" t="n">
        <f aca="false">IF($B10=FC$2,0,IF(COUNTIF(CORRIDA!$M:$M,$B10&amp;" d. "&amp;FC$2)+COUNTIF(CORRIDA!$M:$M,FC$2&amp;" d. "&amp;$B10)=0,0,COUNTIF(CORRIDA!$M:$M,$B10&amp;" d. "&amp;FC$2)+COUNTIF(CORRIDA!$M:$M,FC$2&amp;" d. "&amp;$B10)))</f>
        <v>0</v>
      </c>
      <c r="FD10" s="87" t="n">
        <f aca="false">IF($B10=FD$2,0,IF(COUNTIF(CORRIDA!$M:$M,$B10&amp;" d. "&amp;FD$2)+COUNTIF(CORRIDA!$M:$M,FD$2&amp;" d. "&amp;$B10)=0,0,COUNTIF(CORRIDA!$M:$M,$B10&amp;" d. "&amp;FD$2)+COUNTIF(CORRIDA!$M:$M,FD$2&amp;" d. "&amp;$B10)))</f>
        <v>0</v>
      </c>
      <c r="FE10" s="87" t="n">
        <f aca="false">IF($B10=FE$2,0,IF(COUNTIF(CORRIDA!$M:$M,$B10&amp;" d. "&amp;FE$2)+COUNTIF(CORRIDA!$M:$M,FE$2&amp;" d. "&amp;$B10)=0,0,COUNTIF(CORRIDA!$M:$M,$B10&amp;" d. "&amp;FE$2)+COUNTIF(CORRIDA!$M:$M,FE$2&amp;" d. "&amp;$B10)))</f>
        <v>0</v>
      </c>
      <c r="FF10" s="87" t="n">
        <f aca="false">IF($B10=FF$2,0,IF(COUNTIF(CORRIDA!$M:$M,$B10&amp;" d. "&amp;FF$2)+COUNTIF(CORRIDA!$M:$M,FF$2&amp;" d. "&amp;$B10)=0,0,COUNTIF(CORRIDA!$M:$M,$B10&amp;" d. "&amp;FF$2)+COUNTIF(CORRIDA!$M:$M,FF$2&amp;" d. "&amp;$B10)))</f>
        <v>0</v>
      </c>
      <c r="FG10" s="79" t="n">
        <f aca="false">SUM(DI10:EW10)</f>
        <v>0</v>
      </c>
      <c r="FH10" s="84"/>
      <c r="FI10" s="77" t="str">
        <f aca="false">BE10</f>
        <v>Daniel Borges</v>
      </c>
      <c r="FJ10" s="85" t="n">
        <f aca="false">COUNTIF(BF10:DC10,"&gt;0")</f>
        <v>0</v>
      </c>
      <c r="FK10" s="85" t="e">
        <f aca="false">AVERAGE(BF10:DC10)</f>
        <v>#DIV/0!</v>
      </c>
      <c r="FL10" s="85" t="e">
        <f aca="false">_xlfn.STDEV.P(BF10:DC10)</f>
        <v>#DIV/0!</v>
      </c>
    </row>
    <row r="11" customFormat="false" ht="12.75" hidden="false" customHeight="false" outlineLevel="0" collapsed="false">
      <c r="B11" s="77" t="str">
        <f aca="false">INTRO!B11</f>
        <v>Danilo</v>
      </c>
      <c r="C11" s="78" t="str">
        <f aca="false">IF($B11=C$2,"-",IF(COUNTIF(CORRIDA!$M:$M,$B11&amp;" d. "&amp;C$2)=0,"",COUNTIF(CORRIDA!$M:$M,$B11&amp;" d. "&amp;C$2)))</f>
        <v/>
      </c>
      <c r="D11" s="78" t="str">
        <f aca="false">IF($B11=D$2,"-",IF(COUNTIF(CORRIDA!$M:$M,$B11&amp;" d. "&amp;D$2)=0,"",COUNTIF(CORRIDA!$M:$M,$B11&amp;" d. "&amp;D$2)))</f>
        <v/>
      </c>
      <c r="E11" s="78" t="str">
        <f aca="false">IF($B11=E$2,"-",IF(COUNTIF(CORRIDA!$M:$M,$B11&amp;" d. "&amp;E$2)=0,"",COUNTIF(CORRIDA!$M:$M,$B11&amp;" d. "&amp;E$2)))</f>
        <v/>
      </c>
      <c r="F11" s="78" t="str">
        <f aca="false">IF($B11=F$2,"-",IF(COUNTIF(CORRIDA!$M:$M,$B11&amp;" d. "&amp;F$2)=0,"",COUNTIF(CORRIDA!$M:$M,$B11&amp;" d. "&amp;F$2)))</f>
        <v/>
      </c>
      <c r="G11" s="78" t="str">
        <f aca="false">IF($B11=G$2,"-",IF(COUNTIF(CORRIDA!$M:$M,$B11&amp;" d. "&amp;G$2)=0,"",COUNTIF(CORRIDA!$M:$M,$B11&amp;" d. "&amp;G$2)))</f>
        <v/>
      </c>
      <c r="H11" s="78" t="str">
        <f aca="false">IF($B11=H$2,"-",IF(COUNTIF(CORRIDA!$M:$M,$B11&amp;" d. "&amp;H$2)=0,"",COUNTIF(CORRIDA!$M:$M,$B11&amp;" d. "&amp;H$2)))</f>
        <v/>
      </c>
      <c r="I11" s="78" t="str">
        <f aca="false">IF($B11=I$2,"-",IF(COUNTIF(CORRIDA!$M:$M,$B11&amp;" d. "&amp;I$2)=0,"",COUNTIF(CORRIDA!$M:$M,$B11&amp;" d. "&amp;I$2)))</f>
        <v/>
      </c>
      <c r="J11" s="78" t="str">
        <f aca="false">IF($B11=J$2,"-",IF(COUNTIF(CORRIDA!$M:$M,$B11&amp;" d. "&amp;J$2)=0,"",COUNTIF(CORRIDA!$M:$M,$B11&amp;" d. "&amp;J$2)))</f>
        <v/>
      </c>
      <c r="K11" s="78" t="str">
        <f aca="false">IF($B11=K$2,"-",IF(COUNTIF(CORRIDA!$M:$M,$B11&amp;" d. "&amp;K$2)=0,"",COUNTIF(CORRIDA!$M:$M,$B11&amp;" d. "&amp;K$2)))</f>
        <v>-</v>
      </c>
      <c r="L11" s="78" t="str">
        <f aca="false">IF($B11=L$2,"-",IF(COUNTIF(CORRIDA!$M:$M,$B11&amp;" d. "&amp;L$2)=0,"",COUNTIF(CORRIDA!$M:$M,$B11&amp;" d. "&amp;L$2)))</f>
        <v/>
      </c>
      <c r="M11" s="78" t="str">
        <f aca="false">IF($B11=M$2,"-",IF(COUNTIF(CORRIDA!$M:$M,$B11&amp;" d. "&amp;M$2)=0,"",COUNTIF(CORRIDA!$M:$M,$B11&amp;" d. "&amp;M$2)))</f>
        <v/>
      </c>
      <c r="N11" s="78" t="str">
        <f aca="false">IF($B11=N$2,"-",IF(COUNTIF(CORRIDA!$M:$M,$B11&amp;" d. "&amp;N$2)=0,"",COUNTIF(CORRIDA!$M:$M,$B11&amp;" d. "&amp;N$2)))</f>
        <v/>
      </c>
      <c r="O11" s="78" t="str">
        <f aca="false">IF($B11=O$2,"-",IF(COUNTIF(CORRIDA!$M:$M,$B11&amp;" d. "&amp;O$2)=0,"",COUNTIF(CORRIDA!$M:$M,$B11&amp;" d. "&amp;O$2)))</f>
        <v/>
      </c>
      <c r="P11" s="78" t="str">
        <f aca="false">IF($B11=P$2,"-",IF(COUNTIF(CORRIDA!$M:$M,$B11&amp;" d. "&amp;P$2)=0,"",COUNTIF(CORRIDA!$M:$M,$B11&amp;" d. "&amp;P$2)))</f>
        <v/>
      </c>
      <c r="Q11" s="78" t="str">
        <f aca="false">IF($B11=Q$2,"-",IF(COUNTIF(CORRIDA!$M:$M,$B11&amp;" d. "&amp;Q$2)=0,"",COUNTIF(CORRIDA!$M:$M,$B11&amp;" d. "&amp;Q$2)))</f>
        <v/>
      </c>
      <c r="R11" s="78" t="str">
        <f aca="false">IF($B11=R$2,"-",IF(COUNTIF(CORRIDA!$M:$M,$B11&amp;" d. "&amp;R$2)=0,"",COUNTIF(CORRIDA!$M:$M,$B11&amp;" d. "&amp;R$2)))</f>
        <v/>
      </c>
      <c r="S11" s="78" t="str">
        <f aca="false">IF($B11=S$2,"-",IF(COUNTIF(CORRIDA!$M:$M,$B11&amp;" d. "&amp;S$2)=0,"",COUNTIF(CORRIDA!$M:$M,$B11&amp;" d. "&amp;S$2)))</f>
        <v/>
      </c>
      <c r="T11" s="78" t="str">
        <f aca="false">IF($B11=T$2,"-",IF(COUNTIF(CORRIDA!$M:$M,$B11&amp;" d. "&amp;T$2)=0,"",COUNTIF(CORRIDA!$M:$M,$B11&amp;" d. "&amp;T$2)))</f>
        <v/>
      </c>
      <c r="U11" s="78" t="str">
        <f aca="false">IF($B11=U$2,"-",IF(COUNTIF(CORRIDA!$M:$M,$B11&amp;" d. "&amp;U$2)=0,"",COUNTIF(CORRIDA!$M:$M,$B11&amp;" d. "&amp;U$2)))</f>
        <v/>
      </c>
      <c r="V11" s="78" t="str">
        <f aca="false">IF($B11=V$2,"-",IF(COUNTIF(CORRIDA!$M:$M,$B11&amp;" d. "&amp;V$2)=0,"",COUNTIF(CORRIDA!$M:$M,$B11&amp;" d. "&amp;V$2)))</f>
        <v/>
      </c>
      <c r="W11" s="78" t="str">
        <f aca="false">IF($B11=W$2,"-",IF(COUNTIF(CORRIDA!$M:$M,$B11&amp;" d. "&amp;W$2)=0,"",COUNTIF(CORRIDA!$M:$M,$B11&amp;" d. "&amp;W$2)))</f>
        <v/>
      </c>
      <c r="X11" s="78" t="str">
        <f aca="false">IF($B11=X$2,"-",IF(COUNTIF(CORRIDA!$M:$M,$B11&amp;" d. "&amp;X$2)=0,"",COUNTIF(CORRIDA!$M:$M,$B11&amp;" d. "&amp;X$2)))</f>
        <v/>
      </c>
      <c r="Y11" s="78" t="str">
        <f aca="false">IF($B11=Y$2,"-",IF(COUNTIF(CORRIDA!$M:$M,$B11&amp;" d. "&amp;Y$2)=0,"",COUNTIF(CORRIDA!$M:$M,$B11&amp;" d. "&amp;Y$2)))</f>
        <v/>
      </c>
      <c r="Z11" s="78" t="str">
        <f aca="false">IF($B11=Z$2,"-",IF(COUNTIF(CORRIDA!$M:$M,$B11&amp;" d. "&amp;Z$2)=0,"",COUNTIF(CORRIDA!$M:$M,$B11&amp;" d. "&amp;Z$2)))</f>
        <v/>
      </c>
      <c r="AA11" s="78" t="str">
        <f aca="false">IF($B11=AA$2,"-",IF(COUNTIF(CORRIDA!$M:$M,$B11&amp;" d. "&amp;AA$2)=0,"",COUNTIF(CORRIDA!$M:$M,$B11&amp;" d. "&amp;AA$2)))</f>
        <v/>
      </c>
      <c r="AB11" s="78" t="str">
        <f aca="false">IF($B11=AB$2,"-",IF(COUNTIF(CORRIDA!$M:$M,$B11&amp;" d. "&amp;AB$2)=0,"",COUNTIF(CORRIDA!$M:$M,$B11&amp;" d. "&amp;AB$2)))</f>
        <v/>
      </c>
      <c r="AC11" s="78" t="str">
        <f aca="false">IF($B11=AC$2,"-",IF(COUNTIF(CORRIDA!$M:$M,$B11&amp;" d. "&amp;AC$2)=0,"",COUNTIF(CORRIDA!$M:$M,$B11&amp;" d. "&amp;AC$2)))</f>
        <v/>
      </c>
      <c r="AD11" s="78" t="str">
        <f aca="false">IF($B11=AD$2,"-",IF(COUNTIF(CORRIDA!$M:$M,$B11&amp;" d. "&amp;AD$2)=0,"",COUNTIF(CORRIDA!$M:$M,$B11&amp;" d. "&amp;AD$2)))</f>
        <v/>
      </c>
      <c r="AE11" s="78" t="str">
        <f aca="false">IF($B11=AE$2,"-",IF(COUNTIF(CORRIDA!$M:$M,$B11&amp;" d. "&amp;AE$2)=0,"",COUNTIF(CORRIDA!$M:$M,$B11&amp;" d. "&amp;AE$2)))</f>
        <v/>
      </c>
      <c r="AF11" s="78" t="str">
        <f aca="false">IF($B11=AF$2,"-",IF(COUNTIF(CORRIDA!$M:$M,$B11&amp;" d. "&amp;AF$2)=0,"",COUNTIF(CORRIDA!$M:$M,$B11&amp;" d. "&amp;AF$2)))</f>
        <v/>
      </c>
      <c r="AG11" s="78" t="str">
        <f aca="false">IF($B11=AG$2,"-",IF(COUNTIF(CORRIDA!$M:$M,$B11&amp;" d. "&amp;AG$2)=0,"",COUNTIF(CORRIDA!$M:$M,$B11&amp;" d. "&amp;AG$2)))</f>
        <v/>
      </c>
      <c r="AH11" s="78" t="str">
        <f aca="false">IF($B11=AH$2,"-",IF(COUNTIF(CORRIDA!$M:$M,$B11&amp;" d. "&amp;AH$2)=0,"",COUNTIF(CORRIDA!$M:$M,$B11&amp;" d. "&amp;AH$2)))</f>
        <v/>
      </c>
      <c r="AI11" s="78" t="str">
        <f aca="false">IF($B11=AI$2,"-",IF(COUNTIF(CORRIDA!$M:$M,$B11&amp;" d. "&amp;AI$2)=0,"",COUNTIF(CORRIDA!$M:$M,$B11&amp;" d. "&amp;AI$2)))</f>
        <v/>
      </c>
      <c r="AJ11" s="78" t="str">
        <f aca="false">IF($B11=AJ$2,"-",IF(COUNTIF(CORRIDA!$M:$M,$B11&amp;" d. "&amp;AJ$2)=0,"",COUNTIF(CORRIDA!$M:$M,$B11&amp;" d. "&amp;AJ$2)))</f>
        <v/>
      </c>
      <c r="AK11" s="78" t="str">
        <f aca="false">IF($B11=AK$2,"-",IF(COUNTIF(CORRIDA!$M:$M,$B11&amp;" d. "&amp;AK$2)=0,"",COUNTIF(CORRIDA!$M:$M,$B11&amp;" d. "&amp;AK$2)))</f>
        <v/>
      </c>
      <c r="AL11" s="78" t="str">
        <f aca="false">IF($B11=AL$2,"-",IF(COUNTIF(CORRIDA!$M:$M,$B11&amp;" d. "&amp;AL$2)=0,"",COUNTIF(CORRIDA!$M:$M,$B11&amp;" d. "&amp;AL$2)))</f>
        <v/>
      </c>
      <c r="AM11" s="78" t="str">
        <f aca="false">IF($B11=AM$2,"-",IF(COUNTIF(CORRIDA!$M:$M,$B11&amp;" d. "&amp;AM$2)=0,"",COUNTIF(CORRIDA!$M:$M,$B11&amp;" d. "&amp;AM$2)))</f>
        <v/>
      </c>
      <c r="AN11" s="78" t="str">
        <f aca="false">IF($B11=AN$2,"-",IF(COUNTIF(CORRIDA!$M:$M,$B11&amp;" d. "&amp;AN$2)=0,"",COUNTIF(CORRIDA!$M:$M,$B11&amp;" d. "&amp;AN$2)))</f>
        <v/>
      </c>
      <c r="AO11" s="78" t="str">
        <f aca="false">IF($B11=AO$2,"-",IF(COUNTIF(CORRIDA!$M:$M,$B11&amp;" d. "&amp;AO$2)=0,"",COUNTIF(CORRIDA!$M:$M,$B11&amp;" d. "&amp;AO$2)))</f>
        <v/>
      </c>
      <c r="AP11" s="78" t="str">
        <f aca="false">IF($B11=AP$2,"-",IF(COUNTIF(CORRIDA!$M:$M,$B11&amp;" d. "&amp;AP$2)=0,"",COUNTIF(CORRIDA!$M:$M,$B11&amp;" d. "&amp;AP$2)))</f>
        <v/>
      </c>
      <c r="AQ11" s="78" t="str">
        <f aca="false">IF($B11=AQ$2,"-",IF(COUNTIF(CORRIDA!$M:$M,$B11&amp;" d. "&amp;AQ$2)=0,"",COUNTIF(CORRIDA!$M:$M,$B11&amp;" d. "&amp;AQ$2)))</f>
        <v/>
      </c>
      <c r="AR11" s="78" t="str">
        <f aca="false">IF($B11=AR$2,"-",IF(COUNTIF(CORRIDA!$M:$M,$B11&amp;" d. "&amp;AR$2)=0,"",COUNTIF(CORRIDA!$M:$M,$B11&amp;" d. "&amp;AR$2)))</f>
        <v/>
      </c>
      <c r="AS11" s="78" t="str">
        <f aca="false">IF($B11=AS$2,"-",IF(COUNTIF(CORRIDA!$M:$M,$B11&amp;" d. "&amp;AS$2)=0,"",COUNTIF(CORRIDA!$M:$M,$B11&amp;" d. "&amp;AS$2)))</f>
        <v/>
      </c>
      <c r="AT11" s="78" t="str">
        <f aca="false">IF($B11=AT$2,"-",IF(COUNTIF(CORRIDA!$M:$M,$B11&amp;" d. "&amp;AT$2)=0,"",COUNTIF(CORRIDA!$M:$M,$B11&amp;" d. "&amp;AT$2)))</f>
        <v/>
      </c>
      <c r="AU11" s="78" t="str">
        <f aca="false">IF($B11=AU$2,"-",IF(COUNTIF(CORRIDA!$M:$M,$B11&amp;" d. "&amp;AU$2)=0,"",COUNTIF(CORRIDA!$M:$M,$B11&amp;" d. "&amp;AU$2)))</f>
        <v/>
      </c>
      <c r="AV11" s="78" t="str">
        <f aca="false">IF($B11=AV$2,"-",IF(COUNTIF(CORRIDA!$M:$M,$B11&amp;" d. "&amp;AV$2)=0,"",COUNTIF(CORRIDA!$M:$M,$B11&amp;" d. "&amp;AV$2)))</f>
        <v/>
      </c>
      <c r="AW11" s="78" t="str">
        <f aca="false">IF($B11=AW$2,"-",IF(COUNTIF(CORRIDA!$M:$M,$B11&amp;" d. "&amp;AW$2)=0,"",COUNTIF(CORRIDA!$M:$M,$B11&amp;" d. "&amp;AW$2)))</f>
        <v/>
      </c>
      <c r="AX11" s="78" t="str">
        <f aca="false">IF($B11=AX$2,"-",IF(COUNTIF(CORRIDA!$M:$M,$B11&amp;" d. "&amp;AX$2)=0,"",COUNTIF(CORRIDA!$M:$M,$B11&amp;" d. "&amp;AX$2)))</f>
        <v/>
      </c>
      <c r="AY11" s="78" t="str">
        <f aca="false">IF($B11=AY$2,"-",IF(COUNTIF(CORRIDA!$M:$M,$B11&amp;" d. "&amp;AY$2)=0,"",COUNTIF(CORRIDA!$M:$M,$B11&amp;" d. "&amp;AY$2)))</f>
        <v/>
      </c>
      <c r="AZ11" s="78" t="str">
        <f aca="false">IF($B11=AZ$2,"-",IF(COUNTIF(CORRIDA!$M:$M,$B11&amp;" d. "&amp;AZ$2)=0,"",COUNTIF(CORRIDA!$M:$M,$B11&amp;" d. "&amp;AZ$2)))</f>
        <v/>
      </c>
      <c r="BA11" s="79" t="n">
        <f aca="false">SUM(C11:AZ11)</f>
        <v>0</v>
      </c>
      <c r="BE11" s="77" t="str">
        <f aca="false">B11</f>
        <v>Danilo</v>
      </c>
      <c r="BF11" s="80" t="str">
        <f aca="false">IF($B11=BF$2,"-",IF(COUNTIF(CORRIDA!$M:$M,$B11&amp;" d. "&amp;BF$2)+COUNTIF(CORRIDA!$M:$M,BF$2&amp;" d. "&amp;$B11)=0,"",COUNTIF(CORRIDA!$M:$M,$B11&amp;" d. "&amp;BF$2)+COUNTIF(CORRIDA!$M:$M,BF$2&amp;" d. "&amp;$B11)))</f>
        <v/>
      </c>
      <c r="BG11" s="80" t="str">
        <f aca="false">IF($B11=BG$2,"-",IF(COUNTIF(CORRIDA!$M:$M,$B11&amp;" d. "&amp;BG$2)+COUNTIF(CORRIDA!$M:$M,BG$2&amp;" d. "&amp;$B11)=0,"",COUNTIF(CORRIDA!$M:$M,$B11&amp;" d. "&amp;BG$2)+COUNTIF(CORRIDA!$M:$M,BG$2&amp;" d. "&amp;$B11)))</f>
        <v/>
      </c>
      <c r="BH11" s="80" t="str">
        <f aca="false">IF($B11=BH$2,"-",IF(COUNTIF(CORRIDA!$M:$M,$B11&amp;" d. "&amp;BH$2)+COUNTIF(CORRIDA!$M:$M,BH$2&amp;" d. "&amp;$B11)=0,"",COUNTIF(CORRIDA!$M:$M,$B11&amp;" d. "&amp;BH$2)+COUNTIF(CORRIDA!$M:$M,BH$2&amp;" d. "&amp;$B11)))</f>
        <v/>
      </c>
      <c r="BI11" s="80" t="str">
        <f aca="false">IF($B11=BI$2,"-",IF(COUNTIF(CORRIDA!$M:$M,$B11&amp;" d. "&amp;BI$2)+COUNTIF(CORRIDA!$M:$M,BI$2&amp;" d. "&amp;$B11)=0,"",COUNTIF(CORRIDA!$M:$M,$B11&amp;" d. "&amp;BI$2)+COUNTIF(CORRIDA!$M:$M,BI$2&amp;" d. "&amp;$B11)))</f>
        <v/>
      </c>
      <c r="BJ11" s="80" t="str">
        <f aca="false">IF($B11=BJ$2,"-",IF(COUNTIF(CORRIDA!$M:$M,$B11&amp;" d. "&amp;BJ$2)+COUNTIF(CORRIDA!$M:$M,BJ$2&amp;" d. "&amp;$B11)=0,"",COUNTIF(CORRIDA!$M:$M,$B11&amp;" d. "&amp;BJ$2)+COUNTIF(CORRIDA!$M:$M,BJ$2&amp;" d. "&amp;$B11)))</f>
        <v/>
      </c>
      <c r="BK11" s="80" t="str">
        <f aca="false">IF($B11=BK$2,"-",IF(COUNTIF(CORRIDA!$M:$M,$B11&amp;" d. "&amp;BK$2)+COUNTIF(CORRIDA!$M:$M,BK$2&amp;" d. "&amp;$B11)=0,"",COUNTIF(CORRIDA!$M:$M,$B11&amp;" d. "&amp;BK$2)+COUNTIF(CORRIDA!$M:$M,BK$2&amp;" d. "&amp;$B11)))</f>
        <v/>
      </c>
      <c r="BL11" s="80" t="str">
        <f aca="false">IF($B11=BL$2,"-",IF(COUNTIF(CORRIDA!$M:$M,$B11&amp;" d. "&amp;BL$2)+COUNTIF(CORRIDA!$M:$M,BL$2&amp;" d. "&amp;$B11)=0,"",COUNTIF(CORRIDA!$M:$M,$B11&amp;" d. "&amp;BL$2)+COUNTIF(CORRIDA!$M:$M,BL$2&amp;" d. "&amp;$B11)))</f>
        <v/>
      </c>
      <c r="BM11" s="80" t="str">
        <f aca="false">IF($B11=BM$2,"-",IF(COUNTIF(CORRIDA!$M:$M,$B11&amp;" d. "&amp;BM$2)+COUNTIF(CORRIDA!$M:$M,BM$2&amp;" d. "&amp;$B11)=0,"",COUNTIF(CORRIDA!$M:$M,$B11&amp;" d. "&amp;BM$2)+COUNTIF(CORRIDA!$M:$M,BM$2&amp;" d. "&amp;$B11)))</f>
        <v/>
      </c>
      <c r="BN11" s="80" t="str">
        <f aca="false">IF($B11=BN$2,"-",IF(COUNTIF(CORRIDA!$M:$M,$B11&amp;" d. "&amp;BN$2)+COUNTIF(CORRIDA!$M:$M,BN$2&amp;" d. "&amp;$B11)=0,"",COUNTIF(CORRIDA!$M:$M,$B11&amp;" d. "&amp;BN$2)+COUNTIF(CORRIDA!$M:$M,BN$2&amp;" d. "&amp;$B11)))</f>
        <v>-</v>
      </c>
      <c r="BO11" s="80" t="str">
        <f aca="false">IF($B11=BO$2,"-",IF(COUNTIF(CORRIDA!$M:$M,$B11&amp;" d. "&amp;BO$2)+COUNTIF(CORRIDA!$M:$M,BO$2&amp;" d. "&amp;$B11)=0,"",COUNTIF(CORRIDA!$M:$M,$B11&amp;" d. "&amp;BO$2)+COUNTIF(CORRIDA!$M:$M,BO$2&amp;" d. "&amp;$B11)))</f>
        <v/>
      </c>
      <c r="BP11" s="80" t="str">
        <f aca="false">IF($B11=BP$2,"-",IF(COUNTIF(CORRIDA!$M:$M,$B11&amp;" d. "&amp;BP$2)+COUNTIF(CORRIDA!$M:$M,BP$2&amp;" d. "&amp;$B11)=0,"",COUNTIF(CORRIDA!$M:$M,$B11&amp;" d. "&amp;BP$2)+COUNTIF(CORRIDA!$M:$M,BP$2&amp;" d. "&amp;$B11)))</f>
        <v/>
      </c>
      <c r="BQ11" s="80" t="str">
        <f aca="false">IF($B11=BQ$2,"-",IF(COUNTIF(CORRIDA!$M:$M,$B11&amp;" d. "&amp;BQ$2)+COUNTIF(CORRIDA!$M:$M,BQ$2&amp;" d. "&amp;$B11)=0,"",COUNTIF(CORRIDA!$M:$M,$B11&amp;" d. "&amp;BQ$2)+COUNTIF(CORRIDA!$M:$M,BQ$2&amp;" d. "&amp;$B11)))</f>
        <v/>
      </c>
      <c r="BR11" s="80" t="str">
        <f aca="false">IF($B11=BR$2,"-",IF(COUNTIF(CORRIDA!$M:$M,$B11&amp;" d. "&amp;BR$2)+COUNTIF(CORRIDA!$M:$M,BR$2&amp;" d. "&amp;$B11)=0,"",COUNTIF(CORRIDA!$M:$M,$B11&amp;" d. "&amp;BR$2)+COUNTIF(CORRIDA!$M:$M,BR$2&amp;" d. "&amp;$B11)))</f>
        <v/>
      </c>
      <c r="BS11" s="80" t="str">
        <f aca="false">IF($B11=BS$2,"-",IF(COUNTIF(CORRIDA!$M:$M,$B11&amp;" d. "&amp;BS$2)+COUNTIF(CORRIDA!$M:$M,BS$2&amp;" d. "&amp;$B11)=0,"",COUNTIF(CORRIDA!$M:$M,$B11&amp;" d. "&amp;BS$2)+COUNTIF(CORRIDA!$M:$M,BS$2&amp;" d. "&amp;$B11)))</f>
        <v/>
      </c>
      <c r="BT11" s="80" t="str">
        <f aca="false">IF($B11=BT$2,"-",IF(COUNTIF(CORRIDA!$M:$M,$B11&amp;" d. "&amp;BT$2)+COUNTIF(CORRIDA!$M:$M,BT$2&amp;" d. "&amp;$B11)=0,"",COUNTIF(CORRIDA!$M:$M,$B11&amp;" d. "&amp;BT$2)+COUNTIF(CORRIDA!$M:$M,BT$2&amp;" d. "&amp;$B11)))</f>
        <v/>
      </c>
      <c r="BU11" s="80" t="str">
        <f aca="false">IF($B11=BU$2,"-",IF(COUNTIF(CORRIDA!$M:$M,$B11&amp;" d. "&amp;BU$2)+COUNTIF(CORRIDA!$M:$M,BU$2&amp;" d. "&amp;$B11)=0,"",COUNTIF(CORRIDA!$M:$M,$B11&amp;" d. "&amp;BU$2)+COUNTIF(CORRIDA!$M:$M,BU$2&amp;" d. "&amp;$B11)))</f>
        <v/>
      </c>
      <c r="BV11" s="80" t="str">
        <f aca="false">IF($B11=BV$2,"-",IF(COUNTIF(CORRIDA!$M:$M,$B11&amp;" d. "&amp;BV$2)+COUNTIF(CORRIDA!$M:$M,BV$2&amp;" d. "&amp;$B11)=0,"",COUNTIF(CORRIDA!$M:$M,$B11&amp;" d. "&amp;BV$2)+COUNTIF(CORRIDA!$M:$M,BV$2&amp;" d. "&amp;$B11)))</f>
        <v/>
      </c>
      <c r="BW11" s="80" t="str">
        <f aca="false">IF($B11=BW$2,"-",IF(COUNTIF(CORRIDA!$M:$M,$B11&amp;" d. "&amp;BW$2)+COUNTIF(CORRIDA!$M:$M,BW$2&amp;" d. "&amp;$B11)=0,"",COUNTIF(CORRIDA!$M:$M,$B11&amp;" d. "&amp;BW$2)+COUNTIF(CORRIDA!$M:$M,BW$2&amp;" d. "&amp;$B11)))</f>
        <v/>
      </c>
      <c r="BX11" s="80" t="str">
        <f aca="false">IF($B11=BX$2,"-",IF(COUNTIF(CORRIDA!$M:$M,$B11&amp;" d. "&amp;BX$2)+COUNTIF(CORRIDA!$M:$M,BX$2&amp;" d. "&amp;$B11)=0,"",COUNTIF(CORRIDA!$M:$M,$B11&amp;" d. "&amp;BX$2)+COUNTIF(CORRIDA!$M:$M,BX$2&amp;" d. "&amp;$B11)))</f>
        <v/>
      </c>
      <c r="BY11" s="80" t="str">
        <f aca="false">IF($B11=BY$2,"-",IF(COUNTIF(CORRIDA!$M:$M,$B11&amp;" d. "&amp;BY$2)+COUNTIF(CORRIDA!$M:$M,BY$2&amp;" d. "&amp;$B11)=0,"",COUNTIF(CORRIDA!$M:$M,$B11&amp;" d. "&amp;BY$2)+COUNTIF(CORRIDA!$M:$M,BY$2&amp;" d. "&amp;$B11)))</f>
        <v/>
      </c>
      <c r="BZ11" s="80" t="str">
        <f aca="false">IF($B11=BZ$2,"-",IF(COUNTIF(CORRIDA!$M:$M,$B11&amp;" d. "&amp;BZ$2)+COUNTIF(CORRIDA!$M:$M,BZ$2&amp;" d. "&amp;$B11)=0,"",COUNTIF(CORRIDA!$M:$M,$B11&amp;" d. "&amp;BZ$2)+COUNTIF(CORRIDA!$M:$M,BZ$2&amp;" d. "&amp;$B11)))</f>
        <v/>
      </c>
      <c r="CA11" s="80" t="str">
        <f aca="false">IF($B11=CA$2,"-",IF(COUNTIF(CORRIDA!$M:$M,$B11&amp;" d. "&amp;CA$2)+COUNTIF(CORRIDA!$M:$M,CA$2&amp;" d. "&amp;$B11)=0,"",COUNTIF(CORRIDA!$M:$M,$B11&amp;" d. "&amp;CA$2)+COUNTIF(CORRIDA!$M:$M,CA$2&amp;" d. "&amp;$B11)))</f>
        <v/>
      </c>
      <c r="CB11" s="80" t="str">
        <f aca="false">IF($B11=CB$2,"-",IF(COUNTIF(CORRIDA!$M:$M,$B11&amp;" d. "&amp;CB$2)+COUNTIF(CORRIDA!$M:$M,CB$2&amp;" d. "&amp;$B11)=0,"",COUNTIF(CORRIDA!$M:$M,$B11&amp;" d. "&amp;CB$2)+COUNTIF(CORRIDA!$M:$M,CB$2&amp;" d. "&amp;$B11)))</f>
        <v/>
      </c>
      <c r="CC11" s="80" t="str">
        <f aca="false">IF($B11=CC$2,"-",IF(COUNTIF(CORRIDA!$M:$M,$B11&amp;" d. "&amp;CC$2)+COUNTIF(CORRIDA!$M:$M,CC$2&amp;" d. "&amp;$B11)=0,"",COUNTIF(CORRIDA!$M:$M,$B11&amp;" d. "&amp;CC$2)+COUNTIF(CORRIDA!$M:$M,CC$2&amp;" d. "&amp;$B11)))</f>
        <v/>
      </c>
      <c r="CD11" s="80" t="str">
        <f aca="false">IF($B11=CD$2,"-",IF(COUNTIF(CORRIDA!$M:$M,$B11&amp;" d. "&amp;CD$2)+COUNTIF(CORRIDA!$M:$M,CD$2&amp;" d. "&amp;$B11)=0,"",COUNTIF(CORRIDA!$M:$M,$B11&amp;" d. "&amp;CD$2)+COUNTIF(CORRIDA!$M:$M,CD$2&amp;" d. "&amp;$B11)))</f>
        <v/>
      </c>
      <c r="CE11" s="80" t="str">
        <f aca="false">IF($B11=CE$2,"-",IF(COUNTIF(CORRIDA!$M:$M,$B11&amp;" d. "&amp;CE$2)+COUNTIF(CORRIDA!$M:$M,CE$2&amp;" d. "&amp;$B11)=0,"",COUNTIF(CORRIDA!$M:$M,$B11&amp;" d. "&amp;CE$2)+COUNTIF(CORRIDA!$M:$M,CE$2&amp;" d. "&amp;$B11)))</f>
        <v/>
      </c>
      <c r="CF11" s="80" t="str">
        <f aca="false">IF($B11=CF$2,"-",IF(COUNTIF(CORRIDA!$M:$M,$B11&amp;" d. "&amp;CF$2)+COUNTIF(CORRIDA!$M:$M,CF$2&amp;" d. "&amp;$B11)=0,"",COUNTIF(CORRIDA!$M:$M,$B11&amp;" d. "&amp;CF$2)+COUNTIF(CORRIDA!$M:$M,CF$2&amp;" d. "&amp;$B11)))</f>
        <v/>
      </c>
      <c r="CG11" s="80" t="str">
        <f aca="false">IF($B11=CG$2,"-",IF(COUNTIF(CORRIDA!$M:$M,$B11&amp;" d. "&amp;CG$2)+COUNTIF(CORRIDA!$M:$M,CG$2&amp;" d. "&amp;$B11)=0,"",COUNTIF(CORRIDA!$M:$M,$B11&amp;" d. "&amp;CG$2)+COUNTIF(CORRIDA!$M:$M,CG$2&amp;" d. "&amp;$B11)))</f>
        <v/>
      </c>
      <c r="CH11" s="80" t="str">
        <f aca="false">IF($B11=CH$2,"-",IF(COUNTIF(CORRIDA!$M:$M,$B11&amp;" d. "&amp;CH$2)+COUNTIF(CORRIDA!$M:$M,CH$2&amp;" d. "&amp;$B11)=0,"",COUNTIF(CORRIDA!$M:$M,$B11&amp;" d. "&amp;CH$2)+COUNTIF(CORRIDA!$M:$M,CH$2&amp;" d. "&amp;$B11)))</f>
        <v/>
      </c>
      <c r="CI11" s="80" t="str">
        <f aca="false">IF($B11=CI$2,"-",IF(COUNTIF(CORRIDA!$M:$M,$B11&amp;" d. "&amp;CI$2)+COUNTIF(CORRIDA!$M:$M,CI$2&amp;" d. "&amp;$B11)=0,"",COUNTIF(CORRIDA!$M:$M,$B11&amp;" d. "&amp;CI$2)+COUNTIF(CORRIDA!$M:$M,CI$2&amp;" d. "&amp;$B11)))</f>
        <v/>
      </c>
      <c r="CJ11" s="80" t="str">
        <f aca="false">IF($B11=CJ$2,"-",IF(COUNTIF(CORRIDA!$M:$M,$B11&amp;" d. "&amp;CJ$2)+COUNTIF(CORRIDA!$M:$M,CJ$2&amp;" d. "&amp;$B11)=0,"",COUNTIF(CORRIDA!$M:$M,$B11&amp;" d. "&amp;CJ$2)+COUNTIF(CORRIDA!$M:$M,CJ$2&amp;" d. "&amp;$B11)))</f>
        <v/>
      </c>
      <c r="CK11" s="80" t="str">
        <f aca="false">IF($B11=CK$2,"-",IF(COUNTIF(CORRIDA!$M:$M,$B11&amp;" d. "&amp;CK$2)+COUNTIF(CORRIDA!$M:$M,CK$2&amp;" d. "&amp;$B11)=0,"",COUNTIF(CORRIDA!$M:$M,$B11&amp;" d. "&amp;CK$2)+COUNTIF(CORRIDA!$M:$M,CK$2&amp;" d. "&amp;$B11)))</f>
        <v/>
      </c>
      <c r="CL11" s="80" t="str">
        <f aca="false">IF($B11=CL$2,"-",IF(COUNTIF(CORRIDA!$M:$M,$B11&amp;" d. "&amp;CL$2)+COUNTIF(CORRIDA!$M:$M,CL$2&amp;" d. "&amp;$B11)=0,"",COUNTIF(CORRIDA!$M:$M,$B11&amp;" d. "&amp;CL$2)+COUNTIF(CORRIDA!$M:$M,CL$2&amp;" d. "&amp;$B11)))</f>
        <v/>
      </c>
      <c r="CM11" s="80" t="str">
        <f aca="false">IF($B11=CM$2,"-",IF(COUNTIF(CORRIDA!$M:$M,$B11&amp;" d. "&amp;CM$2)+COUNTIF(CORRIDA!$M:$M,CM$2&amp;" d. "&amp;$B11)=0,"",COUNTIF(CORRIDA!$M:$M,$B11&amp;" d. "&amp;CM$2)+COUNTIF(CORRIDA!$M:$M,CM$2&amp;" d. "&amp;$B11)))</f>
        <v/>
      </c>
      <c r="CN11" s="80" t="str">
        <f aca="false">IF($B11=CN$2,"-",IF(COUNTIF(CORRIDA!$M:$M,$B11&amp;" d. "&amp;CN$2)+COUNTIF(CORRIDA!$M:$M,CN$2&amp;" d. "&amp;$B11)=0,"",COUNTIF(CORRIDA!$M:$M,$B11&amp;" d. "&amp;CN$2)+COUNTIF(CORRIDA!$M:$M,CN$2&amp;" d. "&amp;$B11)))</f>
        <v/>
      </c>
      <c r="CO11" s="80" t="str">
        <f aca="false">IF($B11=CO$2,"-",IF(COUNTIF(CORRIDA!$M:$M,$B11&amp;" d. "&amp;CO$2)+COUNTIF(CORRIDA!$M:$M,CO$2&amp;" d. "&amp;$B11)=0,"",COUNTIF(CORRIDA!$M:$M,$B11&amp;" d. "&amp;CO$2)+COUNTIF(CORRIDA!$M:$M,CO$2&amp;" d. "&amp;$B11)))</f>
        <v/>
      </c>
      <c r="CP11" s="80" t="str">
        <f aca="false">IF($B11=CP$2,"-",IF(COUNTIF(CORRIDA!$M:$M,$B11&amp;" d. "&amp;CP$2)+COUNTIF(CORRIDA!$M:$M,CP$2&amp;" d. "&amp;$B11)=0,"",COUNTIF(CORRIDA!$M:$M,$B11&amp;" d. "&amp;CP$2)+COUNTIF(CORRIDA!$M:$M,CP$2&amp;" d. "&amp;$B11)))</f>
        <v/>
      </c>
      <c r="CQ11" s="80" t="str">
        <f aca="false">IF($B11=CQ$2,"-",IF(COUNTIF(CORRIDA!$M:$M,$B11&amp;" d. "&amp;CQ$2)+COUNTIF(CORRIDA!$M:$M,CQ$2&amp;" d. "&amp;$B11)=0,"",COUNTIF(CORRIDA!$M:$M,$B11&amp;" d. "&amp;CQ$2)+COUNTIF(CORRIDA!$M:$M,CQ$2&amp;" d. "&amp;$B11)))</f>
        <v/>
      </c>
      <c r="CR11" s="80" t="str">
        <f aca="false">IF($B11=CR$2,"-",IF(COUNTIF(CORRIDA!$M:$M,$B11&amp;" d. "&amp;CR$2)+COUNTIF(CORRIDA!$M:$M,CR$2&amp;" d. "&amp;$B11)=0,"",COUNTIF(CORRIDA!$M:$M,$B11&amp;" d. "&amp;CR$2)+COUNTIF(CORRIDA!$M:$M,CR$2&amp;" d. "&amp;$B11)))</f>
        <v/>
      </c>
      <c r="CS11" s="80" t="str">
        <f aca="false">IF($B11=CS$2,"-",IF(COUNTIF(CORRIDA!$M:$M,$B11&amp;" d. "&amp;CS$2)+COUNTIF(CORRIDA!$M:$M,CS$2&amp;" d. "&amp;$B11)=0,"",COUNTIF(CORRIDA!$M:$M,$B11&amp;" d. "&amp;CS$2)+COUNTIF(CORRIDA!$M:$M,CS$2&amp;" d. "&amp;$B11)))</f>
        <v/>
      </c>
      <c r="CT11" s="80" t="str">
        <f aca="false">IF($B11=CT$2,"-",IF(COUNTIF(CORRIDA!$M:$M,$B11&amp;" d. "&amp;CT$2)+COUNTIF(CORRIDA!$M:$M,CT$2&amp;" d. "&amp;$B11)=0,"",COUNTIF(CORRIDA!$M:$M,$B11&amp;" d. "&amp;CT$2)+COUNTIF(CORRIDA!$M:$M,CT$2&amp;" d. "&amp;$B11)))</f>
        <v/>
      </c>
      <c r="CU11" s="80" t="str">
        <f aca="false">IF($B11=CU$2,"-",IF(COUNTIF(CORRIDA!$M:$M,$B11&amp;" d. "&amp;CU$2)+COUNTIF(CORRIDA!$M:$M,CU$2&amp;" d. "&amp;$B11)=0,"",COUNTIF(CORRIDA!$M:$M,$B11&amp;" d. "&amp;CU$2)+COUNTIF(CORRIDA!$M:$M,CU$2&amp;" d. "&amp;$B11)))</f>
        <v/>
      </c>
      <c r="CV11" s="80" t="str">
        <f aca="false">IF($B11=CV$2,"-",IF(COUNTIF(CORRIDA!$M:$M,$B11&amp;" d. "&amp;CV$2)+COUNTIF(CORRIDA!$M:$M,CV$2&amp;" d. "&amp;$B11)=0,"",COUNTIF(CORRIDA!$M:$M,$B11&amp;" d. "&amp;CV$2)+COUNTIF(CORRIDA!$M:$M,CV$2&amp;" d. "&amp;$B11)))</f>
        <v/>
      </c>
      <c r="CW11" s="80" t="str">
        <f aca="false">IF($B11=CW$2,"-",IF(COUNTIF(CORRIDA!$M:$M,$B11&amp;" d. "&amp;CW$2)+COUNTIF(CORRIDA!$M:$M,CW$2&amp;" d. "&amp;$B11)=0,"",COUNTIF(CORRIDA!$M:$M,$B11&amp;" d. "&amp;CW$2)+COUNTIF(CORRIDA!$M:$M,CW$2&amp;" d. "&amp;$B11)))</f>
        <v/>
      </c>
      <c r="CX11" s="80" t="str">
        <f aca="false">IF($B11=CX$2,"-",IF(COUNTIF(CORRIDA!$M:$M,$B11&amp;" d. "&amp;CX$2)+COUNTIF(CORRIDA!$M:$M,CX$2&amp;" d. "&amp;$B11)=0,"",COUNTIF(CORRIDA!$M:$M,$B11&amp;" d. "&amp;CX$2)+COUNTIF(CORRIDA!$M:$M,CX$2&amp;" d. "&amp;$B11)))</f>
        <v/>
      </c>
      <c r="CY11" s="80" t="str">
        <f aca="false">IF($B11=CY$2,"-",IF(COUNTIF(CORRIDA!$M:$M,$B11&amp;" d. "&amp;CY$2)+COUNTIF(CORRIDA!$M:$M,CY$2&amp;" d. "&amp;$B11)=0,"",COUNTIF(CORRIDA!$M:$M,$B11&amp;" d. "&amp;CY$2)+COUNTIF(CORRIDA!$M:$M,CY$2&amp;" d. "&amp;$B11)))</f>
        <v/>
      </c>
      <c r="CZ11" s="80" t="str">
        <f aca="false">IF($B11=CZ$2,"-",IF(COUNTIF(CORRIDA!$M:$M,$B11&amp;" d. "&amp;CZ$2)+COUNTIF(CORRIDA!$M:$M,CZ$2&amp;" d. "&amp;$B11)=0,"",COUNTIF(CORRIDA!$M:$M,$B11&amp;" d. "&amp;CZ$2)+COUNTIF(CORRIDA!$M:$M,CZ$2&amp;" d. "&amp;$B11)))</f>
        <v/>
      </c>
      <c r="DA11" s="80" t="str">
        <f aca="false">IF($B11=DA$2,"-",IF(COUNTIF(CORRIDA!$M:$M,$B11&amp;" d. "&amp;DA$2)+COUNTIF(CORRIDA!$M:$M,DA$2&amp;" d. "&amp;$B11)=0,"",COUNTIF(CORRIDA!$M:$M,$B11&amp;" d. "&amp;DA$2)+COUNTIF(CORRIDA!$M:$M,DA$2&amp;" d. "&amp;$B11)))</f>
        <v/>
      </c>
      <c r="DB11" s="80" t="str">
        <f aca="false">IF($B11=DB$2,"-",IF(COUNTIF(CORRIDA!$M:$M,$B11&amp;" d. "&amp;DB$2)+COUNTIF(CORRIDA!$M:$M,DB$2&amp;" d. "&amp;$B11)=0,"",COUNTIF(CORRIDA!$M:$M,$B11&amp;" d. "&amp;DB$2)+COUNTIF(CORRIDA!$M:$M,DB$2&amp;" d. "&amp;$B11)))</f>
        <v/>
      </c>
      <c r="DC11" s="80" t="str">
        <f aca="false">IF($B11=DC$2,"-",IF(COUNTIF(CORRIDA!$M:$M,$B11&amp;" d. "&amp;DC$2)+COUNTIF(CORRIDA!$M:$M,DC$2&amp;" d. "&amp;$B11)=0,"",COUNTIF(CORRIDA!$M:$M,$B11&amp;" d. "&amp;DC$2)+COUNTIF(CORRIDA!$M:$M,DC$2&amp;" d. "&amp;$B11)))</f>
        <v/>
      </c>
      <c r="DD11" s="79" t="n">
        <f aca="false">SUM(BF11:DC11)</f>
        <v>0</v>
      </c>
      <c r="DE11" s="81" t="n">
        <f aca="false">COUNTIF(BF11:DC11,"&gt;0")</f>
        <v>0</v>
      </c>
      <c r="DF11" s="82" t="n">
        <f aca="false">IF(COUNTIF(BF11:DC11,"&gt;0")&lt;10,0,QUOTIENT(COUNTIF(BF11:DC11,"&gt;0"),5)*50)</f>
        <v>0</v>
      </c>
      <c r="DG11" s="83"/>
      <c r="DH11" s="77" t="str">
        <f aca="false">BE11</f>
        <v>Danilo</v>
      </c>
      <c r="DI11" s="80" t="n">
        <f aca="false">IF($B11=DI$2,0,IF(COUNTIF(CORRIDA!$M:$M,$B11&amp;" d. "&amp;DI$2)+COUNTIF(CORRIDA!$M:$M,DI$2&amp;" d. "&amp;$B11)=0,0,COUNTIF(CORRIDA!$M:$M,$B11&amp;" d. "&amp;DI$2)+COUNTIF(CORRIDA!$M:$M,DI$2&amp;" d. "&amp;$B11)))</f>
        <v>0</v>
      </c>
      <c r="DJ11" s="80" t="n">
        <f aca="false">IF($B11=DJ$2,0,IF(COUNTIF(CORRIDA!$M:$M,$B11&amp;" d. "&amp;DJ$2)+COUNTIF(CORRIDA!$M:$M,DJ$2&amp;" d. "&amp;$B11)=0,0,COUNTIF(CORRIDA!$M:$M,$B11&amp;" d. "&amp;DJ$2)+COUNTIF(CORRIDA!$M:$M,DJ$2&amp;" d. "&amp;$B11)))</f>
        <v>0</v>
      </c>
      <c r="DK11" s="80" t="n">
        <f aca="false">IF($B11=DK$2,0,IF(COUNTIF(CORRIDA!$M:$M,$B11&amp;" d. "&amp;DK$2)+COUNTIF(CORRIDA!$M:$M,DK$2&amp;" d. "&amp;$B11)=0,0,COUNTIF(CORRIDA!$M:$M,$B11&amp;" d. "&amp;DK$2)+COUNTIF(CORRIDA!$M:$M,DK$2&amp;" d. "&amp;$B11)))</f>
        <v>0</v>
      </c>
      <c r="DL11" s="80" t="n">
        <f aca="false">IF($B11=DL$2,0,IF(COUNTIF(CORRIDA!$M:$M,$B11&amp;" d. "&amp;DL$2)+COUNTIF(CORRIDA!$M:$M,DL$2&amp;" d. "&amp;$B11)=0,0,COUNTIF(CORRIDA!$M:$M,$B11&amp;" d. "&amp;DL$2)+COUNTIF(CORRIDA!$M:$M,DL$2&amp;" d. "&amp;$B11)))</f>
        <v>0</v>
      </c>
      <c r="DM11" s="80" t="n">
        <f aca="false">IF($B11=DM$2,0,IF(COUNTIF(CORRIDA!$M:$M,$B11&amp;" d. "&amp;DM$2)+COUNTIF(CORRIDA!$M:$M,DM$2&amp;" d. "&amp;$B11)=0,0,COUNTIF(CORRIDA!$M:$M,$B11&amp;" d. "&amp;DM$2)+COUNTIF(CORRIDA!$M:$M,DM$2&amp;" d. "&amp;$B11)))</f>
        <v>0</v>
      </c>
      <c r="DN11" s="80" t="n">
        <f aca="false">IF($B11=DN$2,0,IF(COUNTIF(CORRIDA!$M:$M,$B11&amp;" d. "&amp;DN$2)+COUNTIF(CORRIDA!$M:$M,DN$2&amp;" d. "&amp;$B11)=0,0,COUNTIF(CORRIDA!$M:$M,$B11&amp;" d. "&amp;DN$2)+COUNTIF(CORRIDA!$M:$M,DN$2&amp;" d. "&amp;$B11)))</f>
        <v>0</v>
      </c>
      <c r="DO11" s="80" t="n">
        <f aca="false">IF($B11=DO$2,0,IF(COUNTIF(CORRIDA!$M:$M,$B11&amp;" d. "&amp;DO$2)+COUNTIF(CORRIDA!$M:$M,DO$2&amp;" d. "&amp;$B11)=0,0,COUNTIF(CORRIDA!$M:$M,$B11&amp;" d. "&amp;DO$2)+COUNTIF(CORRIDA!$M:$M,DO$2&amp;" d. "&amp;$B11)))</f>
        <v>0</v>
      </c>
      <c r="DP11" s="80" t="n">
        <f aca="false">IF($B11=DP$2,0,IF(COUNTIF(CORRIDA!$M:$M,$B11&amp;" d. "&amp;DP$2)+COUNTIF(CORRIDA!$M:$M,DP$2&amp;" d. "&amp;$B11)=0,0,COUNTIF(CORRIDA!$M:$M,$B11&amp;" d. "&amp;DP$2)+COUNTIF(CORRIDA!$M:$M,DP$2&amp;" d. "&amp;$B11)))</f>
        <v>0</v>
      </c>
      <c r="DQ11" s="80" t="n">
        <f aca="false">IF($B11=DQ$2,0,IF(COUNTIF(CORRIDA!$M:$M,$B11&amp;" d. "&amp;DQ$2)+COUNTIF(CORRIDA!$M:$M,DQ$2&amp;" d. "&amp;$B11)=0,0,COUNTIF(CORRIDA!$M:$M,$B11&amp;" d. "&amp;DQ$2)+COUNTIF(CORRIDA!$M:$M,DQ$2&amp;" d. "&amp;$B11)))</f>
        <v>0</v>
      </c>
      <c r="DR11" s="80" t="n">
        <f aca="false">IF($B11=DR$2,0,IF(COUNTIF(CORRIDA!$M:$M,$B11&amp;" d. "&amp;DR$2)+COUNTIF(CORRIDA!$M:$M,DR$2&amp;" d. "&amp;$B11)=0,0,COUNTIF(CORRIDA!$M:$M,$B11&amp;" d. "&amp;DR$2)+COUNTIF(CORRIDA!$M:$M,DR$2&amp;" d. "&amp;$B11)))</f>
        <v>0</v>
      </c>
      <c r="DS11" s="80" t="n">
        <f aca="false">IF($B11=DS$2,0,IF(COUNTIF(CORRIDA!$M:$M,$B11&amp;" d. "&amp;DS$2)+COUNTIF(CORRIDA!$M:$M,DS$2&amp;" d. "&amp;$B11)=0,0,COUNTIF(CORRIDA!$M:$M,$B11&amp;" d. "&amp;DS$2)+COUNTIF(CORRIDA!$M:$M,DS$2&amp;" d. "&amp;$B11)))</f>
        <v>0</v>
      </c>
      <c r="DT11" s="80" t="n">
        <f aca="false">IF($B11=DT$2,0,IF(COUNTIF(CORRIDA!$M:$M,$B11&amp;" d. "&amp;DT$2)+COUNTIF(CORRIDA!$M:$M,DT$2&amp;" d. "&amp;$B11)=0,0,COUNTIF(CORRIDA!$M:$M,$B11&amp;" d. "&amp;DT$2)+COUNTIF(CORRIDA!$M:$M,DT$2&amp;" d. "&amp;$B11)))</f>
        <v>0</v>
      </c>
      <c r="DU11" s="80" t="n">
        <f aca="false">IF($B11=DU$2,0,IF(COUNTIF(CORRIDA!$M:$M,$B11&amp;" d. "&amp;DU$2)+COUNTIF(CORRIDA!$M:$M,DU$2&amp;" d. "&amp;$B11)=0,0,COUNTIF(CORRIDA!$M:$M,$B11&amp;" d. "&amp;DU$2)+COUNTIF(CORRIDA!$M:$M,DU$2&amp;" d. "&amp;$B11)))</f>
        <v>0</v>
      </c>
      <c r="DV11" s="80" t="n">
        <f aca="false">IF($B11=DV$2,0,IF(COUNTIF(CORRIDA!$M:$M,$B11&amp;" d. "&amp;DV$2)+COUNTIF(CORRIDA!$M:$M,DV$2&amp;" d. "&amp;$B11)=0,0,COUNTIF(CORRIDA!$M:$M,$B11&amp;" d. "&amp;DV$2)+COUNTIF(CORRIDA!$M:$M,DV$2&amp;" d. "&amp;$B11)))</f>
        <v>0</v>
      </c>
      <c r="DW11" s="80" t="n">
        <f aca="false">IF($B11=DW$2,0,IF(COUNTIF(CORRIDA!$M:$M,$B11&amp;" d. "&amp;DW$2)+COUNTIF(CORRIDA!$M:$M,DW$2&amp;" d. "&amp;$B11)=0,0,COUNTIF(CORRIDA!$M:$M,$B11&amp;" d. "&amp;DW$2)+COUNTIF(CORRIDA!$M:$M,DW$2&amp;" d. "&amp;$B11)))</f>
        <v>0</v>
      </c>
      <c r="DX11" s="80" t="n">
        <f aca="false">IF($B11=DX$2,0,IF(COUNTIF(CORRIDA!$M:$M,$B11&amp;" d. "&amp;DX$2)+COUNTIF(CORRIDA!$M:$M,DX$2&amp;" d. "&amp;$B11)=0,0,COUNTIF(CORRIDA!$M:$M,$B11&amp;" d. "&amp;DX$2)+COUNTIF(CORRIDA!$M:$M,DX$2&amp;" d. "&amp;$B11)))</f>
        <v>0</v>
      </c>
      <c r="DY11" s="80" t="n">
        <f aca="false">IF($B11=DY$2,0,IF(COUNTIF(CORRIDA!$M:$M,$B11&amp;" d. "&amp;DY$2)+COUNTIF(CORRIDA!$M:$M,DY$2&amp;" d. "&amp;$B11)=0,0,COUNTIF(CORRIDA!$M:$M,$B11&amp;" d. "&amp;DY$2)+COUNTIF(CORRIDA!$M:$M,DY$2&amp;" d. "&amp;$B11)))</f>
        <v>0</v>
      </c>
      <c r="DZ11" s="80" t="n">
        <f aca="false">IF($B11=DZ$2,0,IF(COUNTIF(CORRIDA!$M:$M,$B11&amp;" d. "&amp;DZ$2)+COUNTIF(CORRIDA!$M:$M,DZ$2&amp;" d. "&amp;$B11)=0,0,COUNTIF(CORRIDA!$M:$M,$B11&amp;" d. "&amp;DZ$2)+COUNTIF(CORRIDA!$M:$M,DZ$2&amp;" d. "&amp;$B11)))</f>
        <v>0</v>
      </c>
      <c r="EA11" s="80" t="n">
        <f aca="false">IF($B11=EA$2,0,IF(COUNTIF(CORRIDA!$M:$M,$B11&amp;" d. "&amp;EA$2)+COUNTIF(CORRIDA!$M:$M,EA$2&amp;" d. "&amp;$B11)=0,0,COUNTIF(CORRIDA!$M:$M,$B11&amp;" d. "&amp;EA$2)+COUNTIF(CORRIDA!$M:$M,EA$2&amp;" d. "&amp;$B11)))</f>
        <v>0</v>
      </c>
      <c r="EB11" s="80" t="n">
        <f aca="false">IF($B11=EB$2,0,IF(COUNTIF(CORRIDA!$M:$M,$B11&amp;" d. "&amp;EB$2)+COUNTIF(CORRIDA!$M:$M,EB$2&amp;" d. "&amp;$B11)=0,0,COUNTIF(CORRIDA!$M:$M,$B11&amp;" d. "&amp;EB$2)+COUNTIF(CORRIDA!$M:$M,EB$2&amp;" d. "&amp;$B11)))</f>
        <v>0</v>
      </c>
      <c r="EC11" s="80" t="n">
        <f aca="false">IF($B11=EC$2,0,IF(COUNTIF(CORRIDA!$M:$M,$B11&amp;" d. "&amp;EC$2)+COUNTIF(CORRIDA!$M:$M,EC$2&amp;" d. "&amp;$B11)=0,0,COUNTIF(CORRIDA!$M:$M,$B11&amp;" d. "&amp;EC$2)+COUNTIF(CORRIDA!$M:$M,EC$2&amp;" d. "&amp;$B11)))</f>
        <v>0</v>
      </c>
      <c r="ED11" s="80" t="n">
        <f aca="false">IF($B11=ED$2,0,IF(COUNTIF(CORRIDA!$M:$M,$B11&amp;" d. "&amp;ED$2)+COUNTIF(CORRIDA!$M:$M,ED$2&amp;" d. "&amp;$B11)=0,0,COUNTIF(CORRIDA!$M:$M,$B11&amp;" d. "&amp;ED$2)+COUNTIF(CORRIDA!$M:$M,ED$2&amp;" d. "&amp;$B11)))</f>
        <v>0</v>
      </c>
      <c r="EE11" s="80" t="n">
        <f aca="false">IF($B11=EE$2,0,IF(COUNTIF(CORRIDA!$M:$M,$B11&amp;" d. "&amp;EE$2)+COUNTIF(CORRIDA!$M:$M,EE$2&amp;" d. "&amp;$B11)=0,0,COUNTIF(CORRIDA!$M:$M,$B11&amp;" d. "&amp;EE$2)+COUNTIF(CORRIDA!$M:$M,EE$2&amp;" d. "&amp;$B11)))</f>
        <v>0</v>
      </c>
      <c r="EF11" s="80" t="n">
        <f aca="false">IF($B11=EF$2,0,IF(COUNTIF(CORRIDA!$M:$M,$B11&amp;" d. "&amp;EF$2)+COUNTIF(CORRIDA!$M:$M,EF$2&amp;" d. "&amp;$B11)=0,0,COUNTIF(CORRIDA!$M:$M,$B11&amp;" d. "&amp;EF$2)+COUNTIF(CORRIDA!$M:$M,EF$2&amp;" d. "&amp;$B11)))</f>
        <v>0</v>
      </c>
      <c r="EG11" s="80" t="n">
        <f aca="false">IF($B11=EG$2,0,IF(COUNTIF(CORRIDA!$M:$M,$B11&amp;" d. "&amp;EG$2)+COUNTIF(CORRIDA!$M:$M,EG$2&amp;" d. "&amp;$B11)=0,0,COUNTIF(CORRIDA!$M:$M,$B11&amp;" d. "&amp;EG$2)+COUNTIF(CORRIDA!$M:$M,EG$2&amp;" d. "&amp;$B11)))</f>
        <v>0</v>
      </c>
      <c r="EH11" s="80" t="n">
        <f aca="false">IF($B11=EH$2,0,IF(COUNTIF(CORRIDA!$M:$M,$B11&amp;" d. "&amp;EH$2)+COUNTIF(CORRIDA!$M:$M,EH$2&amp;" d. "&amp;$B11)=0,0,COUNTIF(CORRIDA!$M:$M,$B11&amp;" d. "&amp;EH$2)+COUNTIF(CORRIDA!$M:$M,EH$2&amp;" d. "&amp;$B11)))</f>
        <v>0</v>
      </c>
      <c r="EI11" s="80" t="n">
        <f aca="false">IF($B11=EI$2,0,IF(COUNTIF(CORRIDA!$M:$M,$B11&amp;" d. "&amp;EI$2)+COUNTIF(CORRIDA!$M:$M,EI$2&amp;" d. "&amp;$B11)=0,0,COUNTIF(CORRIDA!$M:$M,$B11&amp;" d. "&amp;EI$2)+COUNTIF(CORRIDA!$M:$M,EI$2&amp;" d. "&amp;$B11)))</f>
        <v>0</v>
      </c>
      <c r="EJ11" s="80" t="n">
        <f aca="false">IF($B11=EJ$2,0,IF(COUNTIF(CORRIDA!$M:$M,$B11&amp;" d. "&amp;EJ$2)+COUNTIF(CORRIDA!$M:$M,EJ$2&amp;" d. "&amp;$B11)=0,0,COUNTIF(CORRIDA!$M:$M,$B11&amp;" d. "&amp;EJ$2)+COUNTIF(CORRIDA!$M:$M,EJ$2&amp;" d. "&amp;$B11)))</f>
        <v>0</v>
      </c>
      <c r="EK11" s="80" t="n">
        <f aca="false">IF($B11=EK$2,0,IF(COUNTIF(CORRIDA!$M:$M,$B11&amp;" d. "&amp;EK$2)+COUNTIF(CORRIDA!$M:$M,EK$2&amp;" d. "&amp;$B11)=0,0,COUNTIF(CORRIDA!$M:$M,$B11&amp;" d. "&amp;EK$2)+COUNTIF(CORRIDA!$M:$M,EK$2&amp;" d. "&amp;$B11)))</f>
        <v>0</v>
      </c>
      <c r="EL11" s="80" t="n">
        <f aca="false">IF($B11=EL$2,0,IF(COUNTIF(CORRIDA!$M:$M,$B11&amp;" d. "&amp;EL$2)+COUNTIF(CORRIDA!$M:$M,EL$2&amp;" d. "&amp;$B11)=0,0,COUNTIF(CORRIDA!$M:$M,$B11&amp;" d. "&amp;EL$2)+COUNTIF(CORRIDA!$M:$M,EL$2&amp;" d. "&amp;$B11)))</f>
        <v>0</v>
      </c>
      <c r="EM11" s="80" t="n">
        <f aca="false">IF($B11=EM$2,0,IF(COUNTIF(CORRIDA!$M:$M,$B11&amp;" d. "&amp;EM$2)+COUNTIF(CORRIDA!$M:$M,EM$2&amp;" d. "&amp;$B11)=0,0,COUNTIF(CORRIDA!$M:$M,$B11&amp;" d. "&amp;EM$2)+COUNTIF(CORRIDA!$M:$M,EM$2&amp;" d. "&amp;$B11)))</f>
        <v>0</v>
      </c>
      <c r="EN11" s="80" t="n">
        <f aca="false">IF($B11=EN$2,0,IF(COUNTIF(CORRIDA!$M:$M,$B11&amp;" d. "&amp;EN$2)+COUNTIF(CORRIDA!$M:$M,EN$2&amp;" d. "&amp;$B11)=0,0,COUNTIF(CORRIDA!$M:$M,$B11&amp;" d. "&amp;EN$2)+COUNTIF(CORRIDA!$M:$M,EN$2&amp;" d. "&amp;$B11)))</f>
        <v>0</v>
      </c>
      <c r="EO11" s="80" t="n">
        <f aca="false">IF($B11=EO$2,0,IF(COUNTIF(CORRIDA!$M:$M,$B11&amp;" d. "&amp;EO$2)+COUNTIF(CORRIDA!$M:$M,EO$2&amp;" d. "&amp;$B11)=0,0,COUNTIF(CORRIDA!$M:$M,$B11&amp;" d. "&amp;EO$2)+COUNTIF(CORRIDA!$M:$M,EO$2&amp;" d. "&amp;$B11)))</f>
        <v>0</v>
      </c>
      <c r="EP11" s="80" t="n">
        <f aca="false">IF($B11=EP$2,0,IF(COUNTIF(CORRIDA!$M:$M,$B11&amp;" d. "&amp;EP$2)+COUNTIF(CORRIDA!$M:$M,EP$2&amp;" d. "&amp;$B11)=0,0,COUNTIF(CORRIDA!$M:$M,$B11&amp;" d. "&amp;EP$2)+COUNTIF(CORRIDA!$M:$M,EP$2&amp;" d. "&amp;$B11)))</f>
        <v>0</v>
      </c>
      <c r="EQ11" s="80" t="n">
        <f aca="false">IF($B11=EQ$2,0,IF(COUNTIF(CORRIDA!$M:$M,$B11&amp;" d. "&amp;EQ$2)+COUNTIF(CORRIDA!$M:$M,EQ$2&amp;" d. "&amp;$B11)=0,0,COUNTIF(CORRIDA!$M:$M,$B11&amp;" d. "&amp;EQ$2)+COUNTIF(CORRIDA!$M:$M,EQ$2&amp;" d. "&amp;$B11)))</f>
        <v>0</v>
      </c>
      <c r="ER11" s="80" t="n">
        <f aca="false">IF($B11=ER$2,0,IF(COUNTIF(CORRIDA!$M:$M,$B11&amp;" d. "&amp;ER$2)+COUNTIF(CORRIDA!$M:$M,ER$2&amp;" d. "&amp;$B11)=0,0,COUNTIF(CORRIDA!$M:$M,$B11&amp;" d. "&amp;ER$2)+COUNTIF(CORRIDA!$M:$M,ER$2&amp;" d. "&amp;$B11)))</f>
        <v>0</v>
      </c>
      <c r="ES11" s="80" t="n">
        <f aca="false">IF($B11=ES$2,0,IF(COUNTIF(CORRIDA!$M:$M,$B11&amp;" d. "&amp;ES$2)+COUNTIF(CORRIDA!$M:$M,ES$2&amp;" d. "&amp;$B11)=0,0,COUNTIF(CORRIDA!$M:$M,$B11&amp;" d. "&amp;ES$2)+COUNTIF(CORRIDA!$M:$M,ES$2&amp;" d. "&amp;$B11)))</f>
        <v>0</v>
      </c>
      <c r="ET11" s="80" t="n">
        <f aca="false">IF($B11=ET$2,0,IF(COUNTIF(CORRIDA!$M:$M,$B11&amp;" d. "&amp;ET$2)+COUNTIF(CORRIDA!$M:$M,ET$2&amp;" d. "&amp;$B11)=0,0,COUNTIF(CORRIDA!$M:$M,$B11&amp;" d. "&amp;ET$2)+COUNTIF(CORRIDA!$M:$M,ET$2&amp;" d. "&amp;$B11)))</f>
        <v>0</v>
      </c>
      <c r="EU11" s="80" t="n">
        <f aca="false">IF($B11=EU$2,0,IF(COUNTIF(CORRIDA!$M:$M,$B11&amp;" d. "&amp;EU$2)+COUNTIF(CORRIDA!$M:$M,EU$2&amp;" d. "&amp;$B11)=0,0,COUNTIF(CORRIDA!$M:$M,$B11&amp;" d. "&amp;EU$2)+COUNTIF(CORRIDA!$M:$M,EU$2&amp;" d. "&amp;$B11)))</f>
        <v>0</v>
      </c>
      <c r="EV11" s="80" t="n">
        <f aca="false">IF($B11=EV$2,0,IF(COUNTIF(CORRIDA!$M:$M,$B11&amp;" d. "&amp;EV$2)+COUNTIF(CORRIDA!$M:$M,EV$2&amp;" d. "&amp;$B11)=0,0,COUNTIF(CORRIDA!$M:$M,$B11&amp;" d. "&amp;EV$2)+COUNTIF(CORRIDA!$M:$M,EV$2&amp;" d. "&amp;$B11)))</f>
        <v>0</v>
      </c>
      <c r="EW11" s="80" t="n">
        <f aca="false">IF($B11=EW$2,0,IF(COUNTIF(CORRIDA!$M:$M,$B11&amp;" d. "&amp;EW$2)+COUNTIF(CORRIDA!$M:$M,EW$2&amp;" d. "&amp;$B11)=0,0,COUNTIF(CORRIDA!$M:$M,$B11&amp;" d. "&amp;EW$2)+COUNTIF(CORRIDA!$M:$M,EW$2&amp;" d. "&amp;$B11)))</f>
        <v>0</v>
      </c>
      <c r="EX11" s="80" t="n">
        <f aca="false">IF($B11=EX$2,0,IF(COUNTIF(CORRIDA!$M:$M,$B11&amp;" d. "&amp;EX$2)+COUNTIF(CORRIDA!$M:$M,EX$2&amp;" d. "&amp;$B11)=0,0,COUNTIF(CORRIDA!$M:$M,$B11&amp;" d. "&amp;EX$2)+COUNTIF(CORRIDA!$M:$M,EX$2&amp;" d. "&amp;$B11)))</f>
        <v>0</v>
      </c>
      <c r="EY11" s="80" t="n">
        <f aca="false">IF($B11=EY$2,0,IF(COUNTIF(CORRIDA!$M:$M,$B11&amp;" d. "&amp;EY$2)+COUNTIF(CORRIDA!$M:$M,EY$2&amp;" d. "&amp;$B11)=0,0,COUNTIF(CORRIDA!$M:$M,$B11&amp;" d. "&amp;EY$2)+COUNTIF(CORRIDA!$M:$M,EY$2&amp;" d. "&amp;$B11)))</f>
        <v>0</v>
      </c>
      <c r="EZ11" s="80" t="n">
        <f aca="false">IF($B11=EZ$2,0,IF(COUNTIF(CORRIDA!$M:$M,$B11&amp;" d. "&amp;EZ$2)+COUNTIF(CORRIDA!$M:$M,EZ$2&amp;" d. "&amp;$B11)=0,0,COUNTIF(CORRIDA!$M:$M,$B11&amp;" d. "&amp;EZ$2)+COUNTIF(CORRIDA!$M:$M,EZ$2&amp;" d. "&amp;$B11)))</f>
        <v>0</v>
      </c>
      <c r="FA11" s="80" t="n">
        <f aca="false">IF($B11=FA$2,0,IF(COUNTIF(CORRIDA!$M:$M,$B11&amp;" d. "&amp;FA$2)+COUNTIF(CORRIDA!$M:$M,FA$2&amp;" d. "&amp;$B11)=0,0,COUNTIF(CORRIDA!$M:$M,$B11&amp;" d. "&amp;FA$2)+COUNTIF(CORRIDA!$M:$M,FA$2&amp;" d. "&amp;$B11)))</f>
        <v>0</v>
      </c>
      <c r="FB11" s="80" t="n">
        <f aca="false">IF($B11=FB$2,0,IF(COUNTIF(CORRIDA!$M:$M,$B11&amp;" d. "&amp;FB$2)+COUNTIF(CORRIDA!$M:$M,FB$2&amp;" d. "&amp;$B11)=0,0,COUNTIF(CORRIDA!$M:$M,$B11&amp;" d. "&amp;FB$2)+COUNTIF(CORRIDA!$M:$M,FB$2&amp;" d. "&amp;$B11)))</f>
        <v>0</v>
      </c>
      <c r="FC11" s="80" t="n">
        <f aca="false">IF($B11=FC$2,0,IF(COUNTIF(CORRIDA!$M:$M,$B11&amp;" d. "&amp;FC$2)+COUNTIF(CORRIDA!$M:$M,FC$2&amp;" d. "&amp;$B11)=0,0,COUNTIF(CORRIDA!$M:$M,$B11&amp;" d. "&amp;FC$2)+COUNTIF(CORRIDA!$M:$M,FC$2&amp;" d. "&amp;$B11)))</f>
        <v>0</v>
      </c>
      <c r="FD11" s="80" t="n">
        <f aca="false">IF($B11=FD$2,0,IF(COUNTIF(CORRIDA!$M:$M,$B11&amp;" d. "&amp;FD$2)+COUNTIF(CORRIDA!$M:$M,FD$2&amp;" d. "&amp;$B11)=0,0,COUNTIF(CORRIDA!$M:$M,$B11&amp;" d. "&amp;FD$2)+COUNTIF(CORRIDA!$M:$M,FD$2&amp;" d. "&amp;$B11)))</f>
        <v>0</v>
      </c>
      <c r="FE11" s="80" t="n">
        <f aca="false">IF($B11=FE$2,0,IF(COUNTIF(CORRIDA!$M:$M,$B11&amp;" d. "&amp;FE$2)+COUNTIF(CORRIDA!$M:$M,FE$2&amp;" d. "&amp;$B11)=0,0,COUNTIF(CORRIDA!$M:$M,$B11&amp;" d. "&amp;FE$2)+COUNTIF(CORRIDA!$M:$M,FE$2&amp;" d. "&amp;$B11)))</f>
        <v>0</v>
      </c>
      <c r="FF11" s="80" t="n">
        <f aca="false">IF($B11=FF$2,0,IF(COUNTIF(CORRIDA!$M:$M,$B11&amp;" d. "&amp;FF$2)+COUNTIF(CORRIDA!$M:$M,FF$2&amp;" d. "&amp;$B11)=0,0,COUNTIF(CORRIDA!$M:$M,$B11&amp;" d. "&amp;FF$2)+COUNTIF(CORRIDA!$M:$M,FF$2&amp;" d. "&amp;$B11)))</f>
        <v>0</v>
      </c>
      <c r="FG11" s="79" t="n">
        <f aca="false">SUM(DI11:EW11)</f>
        <v>0</v>
      </c>
      <c r="FH11" s="84"/>
      <c r="FI11" s="77" t="str">
        <f aca="false">BE11</f>
        <v>Danilo</v>
      </c>
      <c r="FJ11" s="85" t="n">
        <f aca="false">COUNTIF(BF11:DC11,"&gt;0")</f>
        <v>0</v>
      </c>
      <c r="FK11" s="85" t="e">
        <f aca="false">AVERAGE(BF11:DC11)</f>
        <v>#DIV/0!</v>
      </c>
      <c r="FL11" s="85" t="e">
        <f aca="false">_xlfn.STDEV.P(BF11:DC11)</f>
        <v>#DIV/0!</v>
      </c>
    </row>
    <row r="12" customFormat="false" ht="12.75" hidden="false" customHeight="false" outlineLevel="0" collapsed="false">
      <c r="B12" s="77" t="str">
        <f aca="false">INTRO!B12</f>
        <v>Dênis Gigante</v>
      </c>
      <c r="C12" s="86" t="str">
        <f aca="false">IF($B12=C$2,"-",IF(COUNTIF(CORRIDA!$M:$M,$B12&amp;" d. "&amp;C$2)=0,"",COUNTIF(CORRIDA!$M:$M,$B12&amp;" d. "&amp;C$2)))</f>
        <v/>
      </c>
      <c r="D12" s="86" t="str">
        <f aca="false">IF($B12=D$2,"-",IF(COUNTIF(CORRIDA!$M:$M,$B12&amp;" d. "&amp;D$2)=0,"",COUNTIF(CORRIDA!$M:$M,$B12&amp;" d. "&amp;D$2)))</f>
        <v/>
      </c>
      <c r="E12" s="86" t="str">
        <f aca="false">IF($B12=E$2,"-",IF(COUNTIF(CORRIDA!$M:$M,$B12&amp;" d. "&amp;E$2)=0,"",COUNTIF(CORRIDA!$M:$M,$B12&amp;" d. "&amp;E$2)))</f>
        <v/>
      </c>
      <c r="F12" s="86" t="str">
        <f aca="false">IF($B12=F$2,"-",IF(COUNTIF(CORRIDA!$M:$M,$B12&amp;" d. "&amp;F$2)=0,"",COUNTIF(CORRIDA!$M:$M,$B12&amp;" d. "&amp;F$2)))</f>
        <v/>
      </c>
      <c r="G12" s="86" t="str">
        <f aca="false">IF($B12=G$2,"-",IF(COUNTIF(CORRIDA!$M:$M,$B12&amp;" d. "&amp;G$2)=0,"",COUNTIF(CORRIDA!$M:$M,$B12&amp;" d. "&amp;G$2)))</f>
        <v/>
      </c>
      <c r="H12" s="86" t="str">
        <f aca="false">IF($B12=H$2,"-",IF(COUNTIF(CORRIDA!$M:$M,$B12&amp;" d. "&amp;H$2)=0,"",COUNTIF(CORRIDA!$M:$M,$B12&amp;" d. "&amp;H$2)))</f>
        <v/>
      </c>
      <c r="I12" s="86" t="str">
        <f aca="false">IF($B12=I$2,"-",IF(COUNTIF(CORRIDA!$M:$M,$B12&amp;" d. "&amp;I$2)=0,"",COUNTIF(CORRIDA!$M:$M,$B12&amp;" d. "&amp;I$2)))</f>
        <v/>
      </c>
      <c r="J12" s="86" t="str">
        <f aca="false">IF($B12=J$2,"-",IF(COUNTIF(CORRIDA!$M:$M,$B12&amp;" d. "&amp;J$2)=0,"",COUNTIF(CORRIDA!$M:$M,$B12&amp;" d. "&amp;J$2)))</f>
        <v/>
      </c>
      <c r="K12" s="86" t="str">
        <f aca="false">IF($B12=K$2,"-",IF(COUNTIF(CORRIDA!$M:$M,$B12&amp;" d. "&amp;K$2)=0,"",COUNTIF(CORRIDA!$M:$M,$B12&amp;" d. "&amp;K$2)))</f>
        <v/>
      </c>
      <c r="L12" s="86" t="str">
        <f aca="false">IF($B12=L$2,"-",IF(COUNTIF(CORRIDA!$M:$M,$B12&amp;" d. "&amp;L$2)=0,"",COUNTIF(CORRIDA!$M:$M,$B12&amp;" d. "&amp;L$2)))</f>
        <v>-</v>
      </c>
      <c r="M12" s="86" t="str">
        <f aca="false">IF($B12=M$2,"-",IF(COUNTIF(CORRIDA!$M:$M,$B12&amp;" d. "&amp;M$2)=0,"",COUNTIF(CORRIDA!$M:$M,$B12&amp;" d. "&amp;M$2)))</f>
        <v/>
      </c>
      <c r="N12" s="86" t="str">
        <f aca="false">IF($B12=N$2,"-",IF(COUNTIF(CORRIDA!$M:$M,$B12&amp;" d. "&amp;N$2)=0,"",COUNTIF(CORRIDA!$M:$M,$B12&amp;" d. "&amp;N$2)))</f>
        <v/>
      </c>
      <c r="O12" s="86" t="str">
        <f aca="false">IF($B12=O$2,"-",IF(COUNTIF(CORRIDA!$M:$M,$B12&amp;" d. "&amp;O$2)=0,"",COUNTIF(CORRIDA!$M:$M,$B12&amp;" d. "&amp;O$2)))</f>
        <v/>
      </c>
      <c r="P12" s="86" t="str">
        <f aca="false">IF($B12=P$2,"-",IF(COUNTIF(CORRIDA!$M:$M,$B12&amp;" d. "&amp;P$2)=0,"",COUNTIF(CORRIDA!$M:$M,$B12&amp;" d. "&amp;P$2)))</f>
        <v/>
      </c>
      <c r="Q12" s="86" t="str">
        <f aca="false">IF($B12=Q$2,"-",IF(COUNTIF(CORRIDA!$M:$M,$B12&amp;" d. "&amp;Q$2)=0,"",COUNTIF(CORRIDA!$M:$M,$B12&amp;" d. "&amp;Q$2)))</f>
        <v/>
      </c>
      <c r="R12" s="86" t="str">
        <f aca="false">IF($B12=R$2,"-",IF(COUNTIF(CORRIDA!$M:$M,$B12&amp;" d. "&amp;R$2)=0,"",COUNTIF(CORRIDA!$M:$M,$B12&amp;" d. "&amp;R$2)))</f>
        <v/>
      </c>
      <c r="S12" s="86" t="str">
        <f aca="false">IF($B12=S$2,"-",IF(COUNTIF(CORRIDA!$M:$M,$B12&amp;" d. "&amp;S$2)=0,"",COUNTIF(CORRIDA!$M:$M,$B12&amp;" d. "&amp;S$2)))</f>
        <v/>
      </c>
      <c r="T12" s="86" t="str">
        <f aca="false">IF($B12=T$2,"-",IF(COUNTIF(CORRIDA!$M:$M,$B12&amp;" d. "&amp;T$2)=0,"",COUNTIF(CORRIDA!$M:$M,$B12&amp;" d. "&amp;T$2)))</f>
        <v/>
      </c>
      <c r="U12" s="86" t="str">
        <f aca="false">IF($B12=U$2,"-",IF(COUNTIF(CORRIDA!$M:$M,$B12&amp;" d. "&amp;U$2)=0,"",COUNTIF(CORRIDA!$M:$M,$B12&amp;" d. "&amp;U$2)))</f>
        <v/>
      </c>
      <c r="V12" s="86" t="str">
        <f aca="false">IF($B12=V$2,"-",IF(COUNTIF(CORRIDA!$M:$M,$B12&amp;" d. "&amp;V$2)=0,"",COUNTIF(CORRIDA!$M:$M,$B12&amp;" d. "&amp;V$2)))</f>
        <v/>
      </c>
      <c r="W12" s="86" t="str">
        <f aca="false">IF($B12=W$2,"-",IF(COUNTIF(CORRIDA!$M:$M,$B12&amp;" d. "&amp;W$2)=0,"",COUNTIF(CORRIDA!$M:$M,$B12&amp;" d. "&amp;W$2)))</f>
        <v/>
      </c>
      <c r="X12" s="86" t="str">
        <f aca="false">IF($B12=X$2,"-",IF(COUNTIF(CORRIDA!$M:$M,$B12&amp;" d. "&amp;X$2)=0,"",COUNTIF(CORRIDA!$M:$M,$B12&amp;" d. "&amp;X$2)))</f>
        <v/>
      </c>
      <c r="Y12" s="86" t="str">
        <f aca="false">IF($B12=Y$2,"-",IF(COUNTIF(CORRIDA!$M:$M,$B12&amp;" d. "&amp;Y$2)=0,"",COUNTIF(CORRIDA!$M:$M,$B12&amp;" d. "&amp;Y$2)))</f>
        <v/>
      </c>
      <c r="Z12" s="86" t="str">
        <f aca="false">IF($B12=Z$2,"-",IF(COUNTIF(CORRIDA!$M:$M,$B12&amp;" d. "&amp;Z$2)=0,"",COUNTIF(CORRIDA!$M:$M,$B12&amp;" d. "&amp;Z$2)))</f>
        <v/>
      </c>
      <c r="AA12" s="86" t="str">
        <f aca="false">IF($B12=AA$2,"-",IF(COUNTIF(CORRIDA!$M:$M,$B12&amp;" d. "&amp;AA$2)=0,"",COUNTIF(CORRIDA!$M:$M,$B12&amp;" d. "&amp;AA$2)))</f>
        <v/>
      </c>
      <c r="AB12" s="86" t="str">
        <f aca="false">IF($B12=AB$2,"-",IF(COUNTIF(CORRIDA!$M:$M,$B12&amp;" d. "&amp;AB$2)=0,"",COUNTIF(CORRIDA!$M:$M,$B12&amp;" d. "&amp;AB$2)))</f>
        <v/>
      </c>
      <c r="AC12" s="86" t="str">
        <f aca="false">IF($B12=AC$2,"-",IF(COUNTIF(CORRIDA!$M:$M,$B12&amp;" d. "&amp;AC$2)=0,"",COUNTIF(CORRIDA!$M:$M,$B12&amp;" d. "&amp;AC$2)))</f>
        <v/>
      </c>
      <c r="AD12" s="86" t="str">
        <f aca="false">IF($B12=AD$2,"-",IF(COUNTIF(CORRIDA!$M:$M,$B12&amp;" d. "&amp;AD$2)=0,"",COUNTIF(CORRIDA!$M:$M,$B12&amp;" d. "&amp;AD$2)))</f>
        <v/>
      </c>
      <c r="AE12" s="86" t="str">
        <f aca="false">IF($B12=AE$2,"-",IF(COUNTIF(CORRIDA!$M:$M,$B12&amp;" d. "&amp;AE$2)=0,"",COUNTIF(CORRIDA!$M:$M,$B12&amp;" d. "&amp;AE$2)))</f>
        <v/>
      </c>
      <c r="AF12" s="86" t="str">
        <f aca="false">IF($B12=AF$2,"-",IF(COUNTIF(CORRIDA!$M:$M,$B12&amp;" d. "&amp;AF$2)=0,"",COUNTIF(CORRIDA!$M:$M,$B12&amp;" d. "&amp;AF$2)))</f>
        <v/>
      </c>
      <c r="AG12" s="86" t="str">
        <f aca="false">IF($B12=AG$2,"-",IF(COUNTIF(CORRIDA!$M:$M,$B12&amp;" d. "&amp;AG$2)=0,"",COUNTIF(CORRIDA!$M:$M,$B12&amp;" d. "&amp;AG$2)))</f>
        <v/>
      </c>
      <c r="AH12" s="86" t="str">
        <f aca="false">IF($B12=AH$2,"-",IF(COUNTIF(CORRIDA!$M:$M,$B12&amp;" d. "&amp;AH$2)=0,"",COUNTIF(CORRIDA!$M:$M,$B12&amp;" d. "&amp;AH$2)))</f>
        <v/>
      </c>
      <c r="AI12" s="86" t="str">
        <f aca="false">IF($B12=AI$2,"-",IF(COUNTIF(CORRIDA!$M:$M,$B12&amp;" d. "&amp;AI$2)=0,"",COUNTIF(CORRIDA!$M:$M,$B12&amp;" d. "&amp;AI$2)))</f>
        <v/>
      </c>
      <c r="AJ12" s="86" t="str">
        <f aca="false">IF($B12=AJ$2,"-",IF(COUNTIF(CORRIDA!$M:$M,$B12&amp;" d. "&amp;AJ$2)=0,"",COUNTIF(CORRIDA!$M:$M,$B12&amp;" d. "&amp;AJ$2)))</f>
        <v/>
      </c>
      <c r="AK12" s="86" t="str">
        <f aca="false">IF($B12=AK$2,"-",IF(COUNTIF(CORRIDA!$M:$M,$B12&amp;" d. "&amp;AK$2)=0,"",COUNTIF(CORRIDA!$M:$M,$B12&amp;" d. "&amp;AK$2)))</f>
        <v/>
      </c>
      <c r="AL12" s="86" t="str">
        <f aca="false">IF($B12=AL$2,"-",IF(COUNTIF(CORRIDA!$M:$M,$B12&amp;" d. "&amp;AL$2)=0,"",COUNTIF(CORRIDA!$M:$M,$B12&amp;" d. "&amp;AL$2)))</f>
        <v/>
      </c>
      <c r="AM12" s="86" t="str">
        <f aca="false">IF($B12=AM$2,"-",IF(COUNTIF(CORRIDA!$M:$M,$B12&amp;" d. "&amp;AM$2)=0,"",COUNTIF(CORRIDA!$M:$M,$B12&amp;" d. "&amp;AM$2)))</f>
        <v/>
      </c>
      <c r="AN12" s="86" t="str">
        <f aca="false">IF($B12=AN$2,"-",IF(COUNTIF(CORRIDA!$M:$M,$B12&amp;" d. "&amp;AN$2)=0,"",COUNTIF(CORRIDA!$M:$M,$B12&amp;" d. "&amp;AN$2)))</f>
        <v/>
      </c>
      <c r="AO12" s="86" t="str">
        <f aca="false">IF($B12=AO$2,"-",IF(COUNTIF(CORRIDA!$M:$M,$B12&amp;" d. "&amp;AO$2)=0,"",COUNTIF(CORRIDA!$M:$M,$B12&amp;" d. "&amp;AO$2)))</f>
        <v/>
      </c>
      <c r="AP12" s="86" t="str">
        <f aca="false">IF($B12=AP$2,"-",IF(COUNTIF(CORRIDA!$M:$M,$B12&amp;" d. "&amp;AP$2)=0,"",COUNTIF(CORRIDA!$M:$M,$B12&amp;" d. "&amp;AP$2)))</f>
        <v/>
      </c>
      <c r="AQ12" s="86" t="str">
        <f aca="false">IF($B12=AQ$2,"-",IF(COUNTIF(CORRIDA!$M:$M,$B12&amp;" d. "&amp;AQ$2)=0,"",COUNTIF(CORRIDA!$M:$M,$B12&amp;" d. "&amp;AQ$2)))</f>
        <v/>
      </c>
      <c r="AR12" s="86" t="str">
        <f aca="false">IF($B12=AR$2,"-",IF(COUNTIF(CORRIDA!$M:$M,$B12&amp;" d. "&amp;AR$2)=0,"",COUNTIF(CORRIDA!$M:$M,$B12&amp;" d. "&amp;AR$2)))</f>
        <v/>
      </c>
      <c r="AS12" s="86" t="str">
        <f aca="false">IF($B12=AS$2,"-",IF(COUNTIF(CORRIDA!$M:$M,$B12&amp;" d. "&amp;AS$2)=0,"",COUNTIF(CORRIDA!$M:$M,$B12&amp;" d. "&amp;AS$2)))</f>
        <v/>
      </c>
      <c r="AT12" s="86" t="str">
        <f aca="false">IF($B12=AT$2,"-",IF(COUNTIF(CORRIDA!$M:$M,$B12&amp;" d. "&amp;AT$2)=0,"",COUNTIF(CORRIDA!$M:$M,$B12&amp;" d. "&amp;AT$2)))</f>
        <v/>
      </c>
      <c r="AU12" s="86" t="str">
        <f aca="false">IF($B12=AU$2,"-",IF(COUNTIF(CORRIDA!$M:$M,$B12&amp;" d. "&amp;AU$2)=0,"",COUNTIF(CORRIDA!$M:$M,$B12&amp;" d. "&amp;AU$2)))</f>
        <v/>
      </c>
      <c r="AV12" s="86" t="str">
        <f aca="false">IF($B12=AV$2,"-",IF(COUNTIF(CORRIDA!$M:$M,$B12&amp;" d. "&amp;AV$2)=0,"",COUNTIF(CORRIDA!$M:$M,$B12&amp;" d. "&amp;AV$2)))</f>
        <v/>
      </c>
      <c r="AW12" s="86" t="str">
        <f aca="false">IF($B12=AW$2,"-",IF(COUNTIF(CORRIDA!$M:$M,$B12&amp;" d. "&amp;AW$2)=0,"",COUNTIF(CORRIDA!$M:$M,$B12&amp;" d. "&amp;AW$2)))</f>
        <v/>
      </c>
      <c r="AX12" s="86" t="str">
        <f aca="false">IF($B12=AX$2,"-",IF(COUNTIF(CORRIDA!$M:$M,$B12&amp;" d. "&amp;AX$2)=0,"",COUNTIF(CORRIDA!$M:$M,$B12&amp;" d. "&amp;AX$2)))</f>
        <v/>
      </c>
      <c r="AY12" s="86" t="str">
        <f aca="false">IF($B12=AY$2,"-",IF(COUNTIF(CORRIDA!$M:$M,$B12&amp;" d. "&amp;AY$2)=0,"",COUNTIF(CORRIDA!$M:$M,$B12&amp;" d. "&amp;AY$2)))</f>
        <v/>
      </c>
      <c r="AZ12" s="86" t="str">
        <f aca="false">IF($B12=AZ$2,"-",IF(COUNTIF(CORRIDA!$M:$M,$B12&amp;" d. "&amp;AZ$2)=0,"",COUNTIF(CORRIDA!$M:$M,$B12&amp;" d. "&amp;AZ$2)))</f>
        <v/>
      </c>
      <c r="BA12" s="79" t="n">
        <f aca="false">SUM(C12:AZ12)</f>
        <v>0</v>
      </c>
      <c r="BE12" s="77" t="str">
        <f aca="false">B12</f>
        <v>Dênis Gigante</v>
      </c>
      <c r="BF12" s="87" t="str">
        <f aca="false">IF($B12=BF$2,"-",IF(COUNTIF(CORRIDA!$M:$M,$B12&amp;" d. "&amp;BF$2)+COUNTIF(CORRIDA!$M:$M,BF$2&amp;" d. "&amp;$B12)=0,"",COUNTIF(CORRIDA!$M:$M,$B12&amp;" d. "&amp;BF$2)+COUNTIF(CORRIDA!$M:$M,BF$2&amp;" d. "&amp;$B12)))</f>
        <v/>
      </c>
      <c r="BG12" s="87" t="str">
        <f aca="false">IF($B12=BG$2,"-",IF(COUNTIF(CORRIDA!$M:$M,$B12&amp;" d. "&amp;BG$2)+COUNTIF(CORRIDA!$M:$M,BG$2&amp;" d. "&amp;$B12)=0,"",COUNTIF(CORRIDA!$M:$M,$B12&amp;" d. "&amp;BG$2)+COUNTIF(CORRIDA!$M:$M,BG$2&amp;" d. "&amp;$B12)))</f>
        <v/>
      </c>
      <c r="BH12" s="87" t="str">
        <f aca="false">IF($B12=BH$2,"-",IF(COUNTIF(CORRIDA!$M:$M,$B12&amp;" d. "&amp;BH$2)+COUNTIF(CORRIDA!$M:$M,BH$2&amp;" d. "&amp;$B12)=0,"",COUNTIF(CORRIDA!$M:$M,$B12&amp;" d. "&amp;BH$2)+COUNTIF(CORRIDA!$M:$M,BH$2&amp;" d. "&amp;$B12)))</f>
        <v/>
      </c>
      <c r="BI12" s="87" t="str">
        <f aca="false">IF($B12=BI$2,"-",IF(COUNTIF(CORRIDA!$M:$M,$B12&amp;" d. "&amp;BI$2)+COUNTIF(CORRIDA!$M:$M,BI$2&amp;" d. "&amp;$B12)=0,"",COUNTIF(CORRIDA!$M:$M,$B12&amp;" d. "&amp;BI$2)+COUNTIF(CORRIDA!$M:$M,BI$2&amp;" d. "&amp;$B12)))</f>
        <v/>
      </c>
      <c r="BJ12" s="87" t="str">
        <f aca="false">IF($B12=BJ$2,"-",IF(COUNTIF(CORRIDA!$M:$M,$B12&amp;" d. "&amp;BJ$2)+COUNTIF(CORRIDA!$M:$M,BJ$2&amp;" d. "&amp;$B12)=0,"",COUNTIF(CORRIDA!$M:$M,$B12&amp;" d. "&amp;BJ$2)+COUNTIF(CORRIDA!$M:$M,BJ$2&amp;" d. "&amp;$B12)))</f>
        <v/>
      </c>
      <c r="BK12" s="87" t="str">
        <f aca="false">IF($B12=BK$2,"-",IF(COUNTIF(CORRIDA!$M:$M,$B12&amp;" d. "&amp;BK$2)+COUNTIF(CORRIDA!$M:$M,BK$2&amp;" d. "&amp;$B12)=0,"",COUNTIF(CORRIDA!$M:$M,$B12&amp;" d. "&amp;BK$2)+COUNTIF(CORRIDA!$M:$M,BK$2&amp;" d. "&amp;$B12)))</f>
        <v/>
      </c>
      <c r="BL12" s="87" t="str">
        <f aca="false">IF($B12=BL$2,"-",IF(COUNTIF(CORRIDA!$M:$M,$B12&amp;" d. "&amp;BL$2)+COUNTIF(CORRIDA!$M:$M,BL$2&amp;" d. "&amp;$B12)=0,"",COUNTIF(CORRIDA!$M:$M,$B12&amp;" d. "&amp;BL$2)+COUNTIF(CORRIDA!$M:$M,BL$2&amp;" d. "&amp;$B12)))</f>
        <v/>
      </c>
      <c r="BM12" s="87" t="str">
        <f aca="false">IF($B12=BM$2,"-",IF(COUNTIF(CORRIDA!$M:$M,$B12&amp;" d. "&amp;BM$2)+COUNTIF(CORRIDA!$M:$M,BM$2&amp;" d. "&amp;$B12)=0,"",COUNTIF(CORRIDA!$M:$M,$B12&amp;" d. "&amp;BM$2)+COUNTIF(CORRIDA!$M:$M,BM$2&amp;" d. "&amp;$B12)))</f>
        <v/>
      </c>
      <c r="BN12" s="87" t="str">
        <f aca="false">IF($B12=BN$2,"-",IF(COUNTIF(CORRIDA!$M:$M,$B12&amp;" d. "&amp;BN$2)+COUNTIF(CORRIDA!$M:$M,BN$2&amp;" d. "&amp;$B12)=0,"",COUNTIF(CORRIDA!$M:$M,$B12&amp;" d. "&amp;BN$2)+COUNTIF(CORRIDA!$M:$M,BN$2&amp;" d. "&amp;$B12)))</f>
        <v/>
      </c>
      <c r="BO12" s="87" t="str">
        <f aca="false">IF($B12=BO$2,"-",IF(COUNTIF(CORRIDA!$M:$M,$B12&amp;" d. "&amp;BO$2)+COUNTIF(CORRIDA!$M:$M,BO$2&amp;" d. "&amp;$B12)=0,"",COUNTIF(CORRIDA!$M:$M,$B12&amp;" d. "&amp;BO$2)+COUNTIF(CORRIDA!$M:$M,BO$2&amp;" d. "&amp;$B12)))</f>
        <v>-</v>
      </c>
      <c r="BP12" s="87" t="str">
        <f aca="false">IF($B12=BP$2,"-",IF(COUNTIF(CORRIDA!$M:$M,$B12&amp;" d. "&amp;BP$2)+COUNTIF(CORRIDA!$M:$M,BP$2&amp;" d. "&amp;$B12)=0,"",COUNTIF(CORRIDA!$M:$M,$B12&amp;" d. "&amp;BP$2)+COUNTIF(CORRIDA!$M:$M,BP$2&amp;" d. "&amp;$B12)))</f>
        <v/>
      </c>
      <c r="BQ12" s="87" t="str">
        <f aca="false">IF($B12=BQ$2,"-",IF(COUNTIF(CORRIDA!$M:$M,$B12&amp;" d. "&amp;BQ$2)+COUNTIF(CORRIDA!$M:$M,BQ$2&amp;" d. "&amp;$B12)=0,"",COUNTIF(CORRIDA!$M:$M,$B12&amp;" d. "&amp;BQ$2)+COUNTIF(CORRIDA!$M:$M,BQ$2&amp;" d. "&amp;$B12)))</f>
        <v/>
      </c>
      <c r="BR12" s="87" t="str">
        <f aca="false">IF($B12=BR$2,"-",IF(COUNTIF(CORRIDA!$M:$M,$B12&amp;" d. "&amp;BR$2)+COUNTIF(CORRIDA!$M:$M,BR$2&amp;" d. "&amp;$B12)=0,"",COUNTIF(CORRIDA!$M:$M,$B12&amp;" d. "&amp;BR$2)+COUNTIF(CORRIDA!$M:$M,BR$2&amp;" d. "&amp;$B12)))</f>
        <v/>
      </c>
      <c r="BS12" s="87" t="str">
        <f aca="false">IF($B12=BS$2,"-",IF(COUNTIF(CORRIDA!$M:$M,$B12&amp;" d. "&amp;BS$2)+COUNTIF(CORRIDA!$M:$M,BS$2&amp;" d. "&amp;$B12)=0,"",COUNTIF(CORRIDA!$M:$M,$B12&amp;" d. "&amp;BS$2)+COUNTIF(CORRIDA!$M:$M,BS$2&amp;" d. "&amp;$B12)))</f>
        <v/>
      </c>
      <c r="BT12" s="87" t="str">
        <f aca="false">IF($B12=BT$2,"-",IF(COUNTIF(CORRIDA!$M:$M,$B12&amp;" d. "&amp;BT$2)+COUNTIF(CORRIDA!$M:$M,BT$2&amp;" d. "&amp;$B12)=0,"",COUNTIF(CORRIDA!$M:$M,$B12&amp;" d. "&amp;BT$2)+COUNTIF(CORRIDA!$M:$M,BT$2&amp;" d. "&amp;$B12)))</f>
        <v/>
      </c>
      <c r="BU12" s="87" t="str">
        <f aca="false">IF($B12=BU$2,"-",IF(COUNTIF(CORRIDA!$M:$M,$B12&amp;" d. "&amp;BU$2)+COUNTIF(CORRIDA!$M:$M,BU$2&amp;" d. "&amp;$B12)=0,"",COUNTIF(CORRIDA!$M:$M,$B12&amp;" d. "&amp;BU$2)+COUNTIF(CORRIDA!$M:$M,BU$2&amp;" d. "&amp;$B12)))</f>
        <v/>
      </c>
      <c r="BV12" s="87" t="str">
        <f aca="false">IF($B12=BV$2,"-",IF(COUNTIF(CORRIDA!$M:$M,$B12&amp;" d. "&amp;BV$2)+COUNTIF(CORRIDA!$M:$M,BV$2&amp;" d. "&amp;$B12)=0,"",COUNTIF(CORRIDA!$M:$M,$B12&amp;" d. "&amp;BV$2)+COUNTIF(CORRIDA!$M:$M,BV$2&amp;" d. "&amp;$B12)))</f>
        <v/>
      </c>
      <c r="BW12" s="87" t="str">
        <f aca="false">IF($B12=BW$2,"-",IF(COUNTIF(CORRIDA!$M:$M,$B12&amp;" d. "&amp;BW$2)+COUNTIF(CORRIDA!$M:$M,BW$2&amp;" d. "&amp;$B12)=0,"",COUNTIF(CORRIDA!$M:$M,$B12&amp;" d. "&amp;BW$2)+COUNTIF(CORRIDA!$M:$M,BW$2&amp;" d. "&amp;$B12)))</f>
        <v/>
      </c>
      <c r="BX12" s="87" t="str">
        <f aca="false">IF($B12=BX$2,"-",IF(COUNTIF(CORRIDA!$M:$M,$B12&amp;" d. "&amp;BX$2)+COUNTIF(CORRIDA!$M:$M,BX$2&amp;" d. "&amp;$B12)=0,"",COUNTIF(CORRIDA!$M:$M,$B12&amp;" d. "&amp;BX$2)+COUNTIF(CORRIDA!$M:$M,BX$2&amp;" d. "&amp;$B12)))</f>
        <v/>
      </c>
      <c r="BY12" s="87" t="str">
        <f aca="false">IF($B12=BY$2,"-",IF(COUNTIF(CORRIDA!$M:$M,$B12&amp;" d. "&amp;BY$2)+COUNTIF(CORRIDA!$M:$M,BY$2&amp;" d. "&amp;$B12)=0,"",COUNTIF(CORRIDA!$M:$M,$B12&amp;" d. "&amp;BY$2)+COUNTIF(CORRIDA!$M:$M,BY$2&amp;" d. "&amp;$B12)))</f>
        <v/>
      </c>
      <c r="BZ12" s="87" t="str">
        <f aca="false">IF($B12=BZ$2,"-",IF(COUNTIF(CORRIDA!$M:$M,$B12&amp;" d. "&amp;BZ$2)+COUNTIF(CORRIDA!$M:$M,BZ$2&amp;" d. "&amp;$B12)=0,"",COUNTIF(CORRIDA!$M:$M,$B12&amp;" d. "&amp;BZ$2)+COUNTIF(CORRIDA!$M:$M,BZ$2&amp;" d. "&amp;$B12)))</f>
        <v/>
      </c>
      <c r="CA12" s="87" t="str">
        <f aca="false">IF($B12=CA$2,"-",IF(COUNTIF(CORRIDA!$M:$M,$B12&amp;" d. "&amp;CA$2)+COUNTIF(CORRIDA!$M:$M,CA$2&amp;" d. "&amp;$B12)=0,"",COUNTIF(CORRIDA!$M:$M,$B12&amp;" d. "&amp;CA$2)+COUNTIF(CORRIDA!$M:$M,CA$2&amp;" d. "&amp;$B12)))</f>
        <v/>
      </c>
      <c r="CB12" s="87" t="str">
        <f aca="false">IF($B12=CB$2,"-",IF(COUNTIF(CORRIDA!$M:$M,$B12&amp;" d. "&amp;CB$2)+COUNTIF(CORRIDA!$M:$M,CB$2&amp;" d. "&amp;$B12)=0,"",COUNTIF(CORRIDA!$M:$M,$B12&amp;" d. "&amp;CB$2)+COUNTIF(CORRIDA!$M:$M,CB$2&amp;" d. "&amp;$B12)))</f>
        <v/>
      </c>
      <c r="CC12" s="87" t="str">
        <f aca="false">IF($B12=CC$2,"-",IF(COUNTIF(CORRIDA!$M:$M,$B12&amp;" d. "&amp;CC$2)+COUNTIF(CORRIDA!$M:$M,CC$2&amp;" d. "&amp;$B12)=0,"",COUNTIF(CORRIDA!$M:$M,$B12&amp;" d. "&amp;CC$2)+COUNTIF(CORRIDA!$M:$M,CC$2&amp;" d. "&amp;$B12)))</f>
        <v/>
      </c>
      <c r="CD12" s="87" t="str">
        <f aca="false">IF($B12=CD$2,"-",IF(COUNTIF(CORRIDA!$M:$M,$B12&amp;" d. "&amp;CD$2)+COUNTIF(CORRIDA!$M:$M,CD$2&amp;" d. "&amp;$B12)=0,"",COUNTIF(CORRIDA!$M:$M,$B12&amp;" d. "&amp;CD$2)+COUNTIF(CORRIDA!$M:$M,CD$2&amp;" d. "&amp;$B12)))</f>
        <v/>
      </c>
      <c r="CE12" s="87" t="str">
        <f aca="false">IF($B12=CE$2,"-",IF(COUNTIF(CORRIDA!$M:$M,$B12&amp;" d. "&amp;CE$2)+COUNTIF(CORRIDA!$M:$M,CE$2&amp;" d. "&amp;$B12)=0,"",COUNTIF(CORRIDA!$M:$M,$B12&amp;" d. "&amp;CE$2)+COUNTIF(CORRIDA!$M:$M,CE$2&amp;" d. "&amp;$B12)))</f>
        <v/>
      </c>
      <c r="CF12" s="87" t="str">
        <f aca="false">IF($B12=CF$2,"-",IF(COUNTIF(CORRIDA!$M:$M,$B12&amp;" d. "&amp;CF$2)+COUNTIF(CORRIDA!$M:$M,CF$2&amp;" d. "&amp;$B12)=0,"",COUNTIF(CORRIDA!$M:$M,$B12&amp;" d. "&amp;CF$2)+COUNTIF(CORRIDA!$M:$M,CF$2&amp;" d. "&amp;$B12)))</f>
        <v/>
      </c>
      <c r="CG12" s="87" t="str">
        <f aca="false">IF($B12=CG$2,"-",IF(COUNTIF(CORRIDA!$M:$M,$B12&amp;" d. "&amp;CG$2)+COUNTIF(CORRIDA!$M:$M,CG$2&amp;" d. "&amp;$B12)=0,"",COUNTIF(CORRIDA!$M:$M,$B12&amp;" d. "&amp;CG$2)+COUNTIF(CORRIDA!$M:$M,CG$2&amp;" d. "&amp;$B12)))</f>
        <v/>
      </c>
      <c r="CH12" s="87" t="str">
        <f aca="false">IF($B12=CH$2,"-",IF(COUNTIF(CORRIDA!$M:$M,$B12&amp;" d. "&amp;CH$2)+COUNTIF(CORRIDA!$M:$M,CH$2&amp;" d. "&amp;$B12)=0,"",COUNTIF(CORRIDA!$M:$M,$B12&amp;" d. "&amp;CH$2)+COUNTIF(CORRIDA!$M:$M,CH$2&amp;" d. "&amp;$B12)))</f>
        <v/>
      </c>
      <c r="CI12" s="87" t="str">
        <f aca="false">IF($B12=CI$2,"-",IF(COUNTIF(CORRIDA!$M:$M,$B12&amp;" d. "&amp;CI$2)+COUNTIF(CORRIDA!$M:$M,CI$2&amp;" d. "&amp;$B12)=0,"",COUNTIF(CORRIDA!$M:$M,$B12&amp;" d. "&amp;CI$2)+COUNTIF(CORRIDA!$M:$M,CI$2&amp;" d. "&amp;$B12)))</f>
        <v/>
      </c>
      <c r="CJ12" s="87" t="str">
        <f aca="false">IF($B12=CJ$2,"-",IF(COUNTIF(CORRIDA!$M:$M,$B12&amp;" d. "&amp;CJ$2)+COUNTIF(CORRIDA!$M:$M,CJ$2&amp;" d. "&amp;$B12)=0,"",COUNTIF(CORRIDA!$M:$M,$B12&amp;" d. "&amp;CJ$2)+COUNTIF(CORRIDA!$M:$M,CJ$2&amp;" d. "&amp;$B12)))</f>
        <v/>
      </c>
      <c r="CK12" s="87" t="str">
        <f aca="false">IF($B12=CK$2,"-",IF(COUNTIF(CORRIDA!$M:$M,$B12&amp;" d. "&amp;CK$2)+COUNTIF(CORRIDA!$M:$M,CK$2&amp;" d. "&amp;$B12)=0,"",COUNTIF(CORRIDA!$M:$M,$B12&amp;" d. "&amp;CK$2)+COUNTIF(CORRIDA!$M:$M,CK$2&amp;" d. "&amp;$B12)))</f>
        <v/>
      </c>
      <c r="CL12" s="87" t="str">
        <f aca="false">IF($B12=CL$2,"-",IF(COUNTIF(CORRIDA!$M:$M,$B12&amp;" d. "&amp;CL$2)+COUNTIF(CORRIDA!$M:$M,CL$2&amp;" d. "&amp;$B12)=0,"",COUNTIF(CORRIDA!$M:$M,$B12&amp;" d. "&amp;CL$2)+COUNTIF(CORRIDA!$M:$M,CL$2&amp;" d. "&amp;$B12)))</f>
        <v/>
      </c>
      <c r="CM12" s="87" t="str">
        <f aca="false">IF($B12=CM$2,"-",IF(COUNTIF(CORRIDA!$M:$M,$B12&amp;" d. "&amp;CM$2)+COUNTIF(CORRIDA!$M:$M,CM$2&amp;" d. "&amp;$B12)=0,"",COUNTIF(CORRIDA!$M:$M,$B12&amp;" d. "&amp;CM$2)+COUNTIF(CORRIDA!$M:$M,CM$2&amp;" d. "&amp;$B12)))</f>
        <v/>
      </c>
      <c r="CN12" s="87" t="str">
        <f aca="false">IF($B12=CN$2,"-",IF(COUNTIF(CORRIDA!$M:$M,$B12&amp;" d. "&amp;CN$2)+COUNTIF(CORRIDA!$M:$M,CN$2&amp;" d. "&amp;$B12)=0,"",COUNTIF(CORRIDA!$M:$M,$B12&amp;" d. "&amp;CN$2)+COUNTIF(CORRIDA!$M:$M,CN$2&amp;" d. "&amp;$B12)))</f>
        <v/>
      </c>
      <c r="CO12" s="87" t="str">
        <f aca="false">IF($B12=CO$2,"-",IF(COUNTIF(CORRIDA!$M:$M,$B12&amp;" d. "&amp;CO$2)+COUNTIF(CORRIDA!$M:$M,CO$2&amp;" d. "&amp;$B12)=0,"",COUNTIF(CORRIDA!$M:$M,$B12&amp;" d. "&amp;CO$2)+COUNTIF(CORRIDA!$M:$M,CO$2&amp;" d. "&amp;$B12)))</f>
        <v/>
      </c>
      <c r="CP12" s="87" t="str">
        <f aca="false">IF($B12=CP$2,"-",IF(COUNTIF(CORRIDA!$M:$M,$B12&amp;" d. "&amp;CP$2)+COUNTIF(CORRIDA!$M:$M,CP$2&amp;" d. "&amp;$B12)=0,"",COUNTIF(CORRIDA!$M:$M,$B12&amp;" d. "&amp;CP$2)+COUNTIF(CORRIDA!$M:$M,CP$2&amp;" d. "&amp;$B12)))</f>
        <v/>
      </c>
      <c r="CQ12" s="87" t="str">
        <f aca="false">IF($B12=CQ$2,"-",IF(COUNTIF(CORRIDA!$M:$M,$B12&amp;" d. "&amp;CQ$2)+COUNTIF(CORRIDA!$M:$M,CQ$2&amp;" d. "&amp;$B12)=0,"",COUNTIF(CORRIDA!$M:$M,$B12&amp;" d. "&amp;CQ$2)+COUNTIF(CORRIDA!$M:$M,CQ$2&amp;" d. "&amp;$B12)))</f>
        <v/>
      </c>
      <c r="CR12" s="87" t="str">
        <f aca="false">IF($B12=CR$2,"-",IF(COUNTIF(CORRIDA!$M:$M,$B12&amp;" d. "&amp;CR$2)+COUNTIF(CORRIDA!$M:$M,CR$2&amp;" d. "&amp;$B12)=0,"",COUNTIF(CORRIDA!$M:$M,$B12&amp;" d. "&amp;CR$2)+COUNTIF(CORRIDA!$M:$M,CR$2&amp;" d. "&amp;$B12)))</f>
        <v/>
      </c>
      <c r="CS12" s="87" t="str">
        <f aca="false">IF($B12=CS$2,"-",IF(COUNTIF(CORRIDA!$M:$M,$B12&amp;" d. "&amp;CS$2)+COUNTIF(CORRIDA!$M:$M,CS$2&amp;" d. "&amp;$B12)=0,"",COUNTIF(CORRIDA!$M:$M,$B12&amp;" d. "&amp;CS$2)+COUNTIF(CORRIDA!$M:$M,CS$2&amp;" d. "&amp;$B12)))</f>
        <v/>
      </c>
      <c r="CT12" s="87" t="str">
        <f aca="false">IF($B12=CT$2,"-",IF(COUNTIF(CORRIDA!$M:$M,$B12&amp;" d. "&amp;CT$2)+COUNTIF(CORRIDA!$M:$M,CT$2&amp;" d. "&amp;$B12)=0,"",COUNTIF(CORRIDA!$M:$M,$B12&amp;" d. "&amp;CT$2)+COUNTIF(CORRIDA!$M:$M,CT$2&amp;" d. "&amp;$B12)))</f>
        <v/>
      </c>
      <c r="CU12" s="87" t="str">
        <f aca="false">IF($B12=CU$2,"-",IF(COUNTIF(CORRIDA!$M:$M,$B12&amp;" d. "&amp;CU$2)+COUNTIF(CORRIDA!$M:$M,CU$2&amp;" d. "&amp;$B12)=0,"",COUNTIF(CORRIDA!$M:$M,$B12&amp;" d. "&amp;CU$2)+COUNTIF(CORRIDA!$M:$M,CU$2&amp;" d. "&amp;$B12)))</f>
        <v/>
      </c>
      <c r="CV12" s="87" t="str">
        <f aca="false">IF($B12=CV$2,"-",IF(COUNTIF(CORRIDA!$M:$M,$B12&amp;" d. "&amp;CV$2)+COUNTIF(CORRIDA!$M:$M,CV$2&amp;" d. "&amp;$B12)=0,"",COUNTIF(CORRIDA!$M:$M,$B12&amp;" d. "&amp;CV$2)+COUNTIF(CORRIDA!$M:$M,CV$2&amp;" d. "&amp;$B12)))</f>
        <v/>
      </c>
      <c r="CW12" s="87" t="str">
        <f aca="false">IF($B12=CW$2,"-",IF(COUNTIF(CORRIDA!$M:$M,$B12&amp;" d. "&amp;CW$2)+COUNTIF(CORRIDA!$M:$M,CW$2&amp;" d. "&amp;$B12)=0,"",COUNTIF(CORRIDA!$M:$M,$B12&amp;" d. "&amp;CW$2)+COUNTIF(CORRIDA!$M:$M,CW$2&amp;" d. "&amp;$B12)))</f>
        <v/>
      </c>
      <c r="CX12" s="87" t="str">
        <f aca="false">IF($B12=CX$2,"-",IF(COUNTIF(CORRIDA!$M:$M,$B12&amp;" d. "&amp;CX$2)+COUNTIF(CORRIDA!$M:$M,CX$2&amp;" d. "&amp;$B12)=0,"",COUNTIF(CORRIDA!$M:$M,$B12&amp;" d. "&amp;CX$2)+COUNTIF(CORRIDA!$M:$M,CX$2&amp;" d. "&amp;$B12)))</f>
        <v/>
      </c>
      <c r="CY12" s="87" t="str">
        <f aca="false">IF($B12=CY$2,"-",IF(COUNTIF(CORRIDA!$M:$M,$B12&amp;" d. "&amp;CY$2)+COUNTIF(CORRIDA!$M:$M,CY$2&amp;" d. "&amp;$B12)=0,"",COUNTIF(CORRIDA!$M:$M,$B12&amp;" d. "&amp;CY$2)+COUNTIF(CORRIDA!$M:$M,CY$2&amp;" d. "&amp;$B12)))</f>
        <v/>
      </c>
      <c r="CZ12" s="87" t="str">
        <f aca="false">IF($B12=CZ$2,"-",IF(COUNTIF(CORRIDA!$M:$M,$B12&amp;" d. "&amp;CZ$2)+COUNTIF(CORRIDA!$M:$M,CZ$2&amp;" d. "&amp;$B12)=0,"",COUNTIF(CORRIDA!$M:$M,$B12&amp;" d. "&amp;CZ$2)+COUNTIF(CORRIDA!$M:$M,CZ$2&amp;" d. "&amp;$B12)))</f>
        <v/>
      </c>
      <c r="DA12" s="87" t="str">
        <f aca="false">IF($B12=DA$2,"-",IF(COUNTIF(CORRIDA!$M:$M,$B12&amp;" d. "&amp;DA$2)+COUNTIF(CORRIDA!$M:$M,DA$2&amp;" d. "&amp;$B12)=0,"",COUNTIF(CORRIDA!$M:$M,$B12&amp;" d. "&amp;DA$2)+COUNTIF(CORRIDA!$M:$M,DA$2&amp;" d. "&amp;$B12)))</f>
        <v/>
      </c>
      <c r="DB12" s="87" t="str">
        <f aca="false">IF($B12=DB$2,"-",IF(COUNTIF(CORRIDA!$M:$M,$B12&amp;" d. "&amp;DB$2)+COUNTIF(CORRIDA!$M:$M,DB$2&amp;" d. "&amp;$B12)=0,"",COUNTIF(CORRIDA!$M:$M,$B12&amp;" d. "&amp;DB$2)+COUNTIF(CORRIDA!$M:$M,DB$2&amp;" d. "&amp;$B12)))</f>
        <v/>
      </c>
      <c r="DC12" s="87" t="str">
        <f aca="false">IF($B12=DC$2,"-",IF(COUNTIF(CORRIDA!$M:$M,$B12&amp;" d. "&amp;DC$2)+COUNTIF(CORRIDA!$M:$M,DC$2&amp;" d. "&amp;$B12)=0,"",COUNTIF(CORRIDA!$M:$M,$B12&amp;" d. "&amp;DC$2)+COUNTIF(CORRIDA!$M:$M,DC$2&amp;" d. "&amp;$B12)))</f>
        <v/>
      </c>
      <c r="DD12" s="79" t="n">
        <f aca="false">SUM(BF12:DC12)</f>
        <v>0</v>
      </c>
      <c r="DE12" s="81" t="n">
        <f aca="false">COUNTIF(BF12:DC12,"&gt;0")</f>
        <v>0</v>
      </c>
      <c r="DF12" s="82" t="n">
        <f aca="false">IF(COUNTIF(BF12:DC12,"&gt;0")&lt;10,0,QUOTIENT(COUNTIF(BF12:DC12,"&gt;0"),5)*50)</f>
        <v>0</v>
      </c>
      <c r="DG12" s="83"/>
      <c r="DH12" s="77" t="str">
        <f aca="false">BE12</f>
        <v>Dênis Gigante</v>
      </c>
      <c r="DI12" s="87" t="n">
        <f aca="false">IF($B12=DI$2,0,IF(COUNTIF(CORRIDA!$M:$M,$B12&amp;" d. "&amp;DI$2)+COUNTIF(CORRIDA!$M:$M,DI$2&amp;" d. "&amp;$B12)=0,0,COUNTIF(CORRIDA!$M:$M,$B12&amp;" d. "&amp;DI$2)+COUNTIF(CORRIDA!$M:$M,DI$2&amp;" d. "&amp;$B12)))</f>
        <v>0</v>
      </c>
      <c r="DJ12" s="87" t="n">
        <f aca="false">IF($B12=DJ$2,0,IF(COUNTIF(CORRIDA!$M:$M,$B12&amp;" d. "&amp;DJ$2)+COUNTIF(CORRIDA!$M:$M,DJ$2&amp;" d. "&amp;$B12)=0,0,COUNTIF(CORRIDA!$M:$M,$B12&amp;" d. "&amp;DJ$2)+COUNTIF(CORRIDA!$M:$M,DJ$2&amp;" d. "&amp;$B12)))</f>
        <v>0</v>
      </c>
      <c r="DK12" s="87" t="n">
        <f aca="false">IF($B12=DK$2,0,IF(COUNTIF(CORRIDA!$M:$M,$B12&amp;" d. "&amp;DK$2)+COUNTIF(CORRIDA!$M:$M,DK$2&amp;" d. "&amp;$B12)=0,0,COUNTIF(CORRIDA!$M:$M,$B12&amp;" d. "&amp;DK$2)+COUNTIF(CORRIDA!$M:$M,DK$2&amp;" d. "&amp;$B12)))</f>
        <v>0</v>
      </c>
      <c r="DL12" s="87" t="n">
        <f aca="false">IF($B12=DL$2,0,IF(COUNTIF(CORRIDA!$M:$M,$B12&amp;" d. "&amp;DL$2)+COUNTIF(CORRIDA!$M:$M,DL$2&amp;" d. "&amp;$B12)=0,0,COUNTIF(CORRIDA!$M:$M,$B12&amp;" d. "&amp;DL$2)+COUNTIF(CORRIDA!$M:$M,DL$2&amp;" d. "&amp;$B12)))</f>
        <v>0</v>
      </c>
      <c r="DM12" s="87" t="n">
        <f aca="false">IF($B12=DM$2,0,IF(COUNTIF(CORRIDA!$M:$M,$B12&amp;" d. "&amp;DM$2)+COUNTIF(CORRIDA!$M:$M,DM$2&amp;" d. "&amp;$B12)=0,0,COUNTIF(CORRIDA!$M:$M,$B12&amp;" d. "&amp;DM$2)+COUNTIF(CORRIDA!$M:$M,DM$2&amp;" d. "&amp;$B12)))</f>
        <v>0</v>
      </c>
      <c r="DN12" s="87" t="n">
        <f aca="false">IF($B12=DN$2,0,IF(COUNTIF(CORRIDA!$M:$M,$B12&amp;" d. "&amp;DN$2)+COUNTIF(CORRIDA!$M:$M,DN$2&amp;" d. "&amp;$B12)=0,0,COUNTIF(CORRIDA!$M:$M,$B12&amp;" d. "&amp;DN$2)+COUNTIF(CORRIDA!$M:$M,DN$2&amp;" d. "&amp;$B12)))</f>
        <v>0</v>
      </c>
      <c r="DO12" s="87" t="n">
        <f aca="false">IF($B12=DO$2,0,IF(COUNTIF(CORRIDA!$M:$M,$B12&amp;" d. "&amp;DO$2)+COUNTIF(CORRIDA!$M:$M,DO$2&amp;" d. "&amp;$B12)=0,0,COUNTIF(CORRIDA!$M:$M,$B12&amp;" d. "&amp;DO$2)+COUNTIF(CORRIDA!$M:$M,DO$2&amp;" d. "&amp;$B12)))</f>
        <v>0</v>
      </c>
      <c r="DP12" s="87" t="n">
        <f aca="false">IF($B12=DP$2,0,IF(COUNTIF(CORRIDA!$M:$M,$B12&amp;" d. "&amp;DP$2)+COUNTIF(CORRIDA!$M:$M,DP$2&amp;" d. "&amp;$B12)=0,0,COUNTIF(CORRIDA!$M:$M,$B12&amp;" d. "&amp;DP$2)+COUNTIF(CORRIDA!$M:$M,DP$2&amp;" d. "&amp;$B12)))</f>
        <v>0</v>
      </c>
      <c r="DQ12" s="87" t="n">
        <f aca="false">IF($B12=DQ$2,0,IF(COUNTIF(CORRIDA!$M:$M,$B12&amp;" d. "&amp;DQ$2)+COUNTIF(CORRIDA!$M:$M,DQ$2&amp;" d. "&amp;$B12)=0,0,COUNTIF(CORRIDA!$M:$M,$B12&amp;" d. "&amp;DQ$2)+COUNTIF(CORRIDA!$M:$M,DQ$2&amp;" d. "&amp;$B12)))</f>
        <v>0</v>
      </c>
      <c r="DR12" s="87" t="n">
        <f aca="false">IF($B12=DR$2,0,IF(COUNTIF(CORRIDA!$M:$M,$B12&amp;" d. "&amp;DR$2)+COUNTIF(CORRIDA!$M:$M,DR$2&amp;" d. "&amp;$B12)=0,0,COUNTIF(CORRIDA!$M:$M,$B12&amp;" d. "&amp;DR$2)+COUNTIF(CORRIDA!$M:$M,DR$2&amp;" d. "&amp;$B12)))</f>
        <v>0</v>
      </c>
      <c r="DS12" s="87" t="n">
        <f aca="false">IF($B12=DS$2,0,IF(COUNTIF(CORRIDA!$M:$M,$B12&amp;" d. "&amp;DS$2)+COUNTIF(CORRIDA!$M:$M,DS$2&amp;" d. "&amp;$B12)=0,0,COUNTIF(CORRIDA!$M:$M,$B12&amp;" d. "&amp;DS$2)+COUNTIF(CORRIDA!$M:$M,DS$2&amp;" d. "&amp;$B12)))</f>
        <v>0</v>
      </c>
      <c r="DT12" s="87" t="n">
        <f aca="false">IF($B12=DT$2,0,IF(COUNTIF(CORRIDA!$M:$M,$B12&amp;" d. "&amp;DT$2)+COUNTIF(CORRIDA!$M:$M,DT$2&amp;" d. "&amp;$B12)=0,0,COUNTIF(CORRIDA!$M:$M,$B12&amp;" d. "&amp;DT$2)+COUNTIF(CORRIDA!$M:$M,DT$2&amp;" d. "&amp;$B12)))</f>
        <v>0</v>
      </c>
      <c r="DU12" s="87" t="n">
        <f aca="false">IF($B12=DU$2,0,IF(COUNTIF(CORRIDA!$M:$M,$B12&amp;" d. "&amp;DU$2)+COUNTIF(CORRIDA!$M:$M,DU$2&amp;" d. "&amp;$B12)=0,0,COUNTIF(CORRIDA!$M:$M,$B12&amp;" d. "&amp;DU$2)+COUNTIF(CORRIDA!$M:$M,DU$2&amp;" d. "&amp;$B12)))</f>
        <v>0</v>
      </c>
      <c r="DV12" s="87" t="n">
        <f aca="false">IF($B12=DV$2,0,IF(COUNTIF(CORRIDA!$M:$M,$B12&amp;" d. "&amp;DV$2)+COUNTIF(CORRIDA!$M:$M,DV$2&amp;" d. "&amp;$B12)=0,0,COUNTIF(CORRIDA!$M:$M,$B12&amp;" d. "&amp;DV$2)+COUNTIF(CORRIDA!$M:$M,DV$2&amp;" d. "&amp;$B12)))</f>
        <v>0</v>
      </c>
      <c r="DW12" s="87" t="n">
        <f aca="false">IF($B12=DW$2,0,IF(COUNTIF(CORRIDA!$M:$M,$B12&amp;" d. "&amp;DW$2)+COUNTIF(CORRIDA!$M:$M,DW$2&amp;" d. "&amp;$B12)=0,0,COUNTIF(CORRIDA!$M:$M,$B12&amp;" d. "&amp;DW$2)+COUNTIF(CORRIDA!$M:$M,DW$2&amp;" d. "&amp;$B12)))</f>
        <v>0</v>
      </c>
      <c r="DX12" s="87" t="n">
        <f aca="false">IF($B12=DX$2,0,IF(COUNTIF(CORRIDA!$M:$M,$B12&amp;" d. "&amp;DX$2)+COUNTIF(CORRIDA!$M:$M,DX$2&amp;" d. "&amp;$B12)=0,0,COUNTIF(CORRIDA!$M:$M,$B12&amp;" d. "&amp;DX$2)+COUNTIF(CORRIDA!$M:$M,DX$2&amp;" d. "&amp;$B12)))</f>
        <v>0</v>
      </c>
      <c r="DY12" s="87" t="n">
        <f aca="false">IF($B12=DY$2,0,IF(COUNTIF(CORRIDA!$M:$M,$B12&amp;" d. "&amp;DY$2)+COUNTIF(CORRIDA!$M:$M,DY$2&amp;" d. "&amp;$B12)=0,0,COUNTIF(CORRIDA!$M:$M,$B12&amp;" d. "&amp;DY$2)+COUNTIF(CORRIDA!$M:$M,DY$2&amp;" d. "&amp;$B12)))</f>
        <v>0</v>
      </c>
      <c r="DZ12" s="87" t="n">
        <f aca="false">IF($B12=DZ$2,0,IF(COUNTIF(CORRIDA!$M:$M,$B12&amp;" d. "&amp;DZ$2)+COUNTIF(CORRIDA!$M:$M,DZ$2&amp;" d. "&amp;$B12)=0,0,COUNTIF(CORRIDA!$M:$M,$B12&amp;" d. "&amp;DZ$2)+COUNTIF(CORRIDA!$M:$M,DZ$2&amp;" d. "&amp;$B12)))</f>
        <v>0</v>
      </c>
      <c r="EA12" s="87" t="n">
        <f aca="false">IF($B12=EA$2,0,IF(COUNTIF(CORRIDA!$M:$M,$B12&amp;" d. "&amp;EA$2)+COUNTIF(CORRIDA!$M:$M,EA$2&amp;" d. "&amp;$B12)=0,0,COUNTIF(CORRIDA!$M:$M,$B12&amp;" d. "&amp;EA$2)+COUNTIF(CORRIDA!$M:$M,EA$2&amp;" d. "&amp;$B12)))</f>
        <v>0</v>
      </c>
      <c r="EB12" s="87" t="n">
        <f aca="false">IF($B12=EB$2,0,IF(COUNTIF(CORRIDA!$M:$M,$B12&amp;" d. "&amp;EB$2)+COUNTIF(CORRIDA!$M:$M,EB$2&amp;" d. "&amp;$B12)=0,0,COUNTIF(CORRIDA!$M:$M,$B12&amp;" d. "&amp;EB$2)+COUNTIF(CORRIDA!$M:$M,EB$2&amp;" d. "&amp;$B12)))</f>
        <v>0</v>
      </c>
      <c r="EC12" s="87" t="n">
        <f aca="false">IF($B12=EC$2,0,IF(COUNTIF(CORRIDA!$M:$M,$B12&amp;" d. "&amp;EC$2)+COUNTIF(CORRIDA!$M:$M,EC$2&amp;" d. "&amp;$B12)=0,0,COUNTIF(CORRIDA!$M:$M,$B12&amp;" d. "&amp;EC$2)+COUNTIF(CORRIDA!$M:$M,EC$2&amp;" d. "&amp;$B12)))</f>
        <v>0</v>
      </c>
      <c r="ED12" s="87" t="n">
        <f aca="false">IF($B12=ED$2,0,IF(COUNTIF(CORRIDA!$M:$M,$B12&amp;" d. "&amp;ED$2)+COUNTIF(CORRIDA!$M:$M,ED$2&amp;" d. "&amp;$B12)=0,0,COUNTIF(CORRIDA!$M:$M,$B12&amp;" d. "&amp;ED$2)+COUNTIF(CORRIDA!$M:$M,ED$2&amp;" d. "&amp;$B12)))</f>
        <v>0</v>
      </c>
      <c r="EE12" s="87" t="n">
        <f aca="false">IF($B12=EE$2,0,IF(COUNTIF(CORRIDA!$M:$M,$B12&amp;" d. "&amp;EE$2)+COUNTIF(CORRIDA!$M:$M,EE$2&amp;" d. "&amp;$B12)=0,0,COUNTIF(CORRIDA!$M:$M,$B12&amp;" d. "&amp;EE$2)+COUNTIF(CORRIDA!$M:$M,EE$2&amp;" d. "&amp;$B12)))</f>
        <v>0</v>
      </c>
      <c r="EF12" s="87" t="n">
        <f aca="false">IF($B12=EF$2,0,IF(COUNTIF(CORRIDA!$M:$M,$B12&amp;" d. "&amp;EF$2)+COUNTIF(CORRIDA!$M:$M,EF$2&amp;" d. "&amp;$B12)=0,0,COUNTIF(CORRIDA!$M:$M,$B12&amp;" d. "&amp;EF$2)+COUNTIF(CORRIDA!$M:$M,EF$2&amp;" d. "&amp;$B12)))</f>
        <v>0</v>
      </c>
      <c r="EG12" s="87" t="n">
        <f aca="false">IF($B12=EG$2,0,IF(COUNTIF(CORRIDA!$M:$M,$B12&amp;" d. "&amp;EG$2)+COUNTIF(CORRIDA!$M:$M,EG$2&amp;" d. "&amp;$B12)=0,0,COUNTIF(CORRIDA!$M:$M,$B12&amp;" d. "&amp;EG$2)+COUNTIF(CORRIDA!$M:$M,EG$2&amp;" d. "&amp;$B12)))</f>
        <v>0</v>
      </c>
      <c r="EH12" s="87" t="n">
        <f aca="false">IF($B12=EH$2,0,IF(COUNTIF(CORRIDA!$M:$M,$B12&amp;" d. "&amp;EH$2)+COUNTIF(CORRIDA!$M:$M,EH$2&amp;" d. "&amp;$B12)=0,0,COUNTIF(CORRIDA!$M:$M,$B12&amp;" d. "&amp;EH$2)+COUNTIF(CORRIDA!$M:$M,EH$2&amp;" d. "&amp;$B12)))</f>
        <v>0</v>
      </c>
      <c r="EI12" s="87" t="n">
        <f aca="false">IF($B12=EI$2,0,IF(COUNTIF(CORRIDA!$M:$M,$B12&amp;" d. "&amp;EI$2)+COUNTIF(CORRIDA!$M:$M,EI$2&amp;" d. "&amp;$B12)=0,0,COUNTIF(CORRIDA!$M:$M,$B12&amp;" d. "&amp;EI$2)+COUNTIF(CORRIDA!$M:$M,EI$2&amp;" d. "&amp;$B12)))</f>
        <v>0</v>
      </c>
      <c r="EJ12" s="87" t="n">
        <f aca="false">IF($B12=EJ$2,0,IF(COUNTIF(CORRIDA!$M:$M,$B12&amp;" d. "&amp;EJ$2)+COUNTIF(CORRIDA!$M:$M,EJ$2&amp;" d. "&amp;$B12)=0,0,COUNTIF(CORRIDA!$M:$M,$B12&amp;" d. "&amp;EJ$2)+COUNTIF(CORRIDA!$M:$M,EJ$2&amp;" d. "&amp;$B12)))</f>
        <v>0</v>
      </c>
      <c r="EK12" s="87" t="n">
        <f aca="false">IF($B12=EK$2,0,IF(COUNTIF(CORRIDA!$M:$M,$B12&amp;" d. "&amp;EK$2)+COUNTIF(CORRIDA!$M:$M,EK$2&amp;" d. "&amp;$B12)=0,0,COUNTIF(CORRIDA!$M:$M,$B12&amp;" d. "&amp;EK$2)+COUNTIF(CORRIDA!$M:$M,EK$2&amp;" d. "&amp;$B12)))</f>
        <v>0</v>
      </c>
      <c r="EL12" s="87" t="n">
        <f aca="false">IF($B12=EL$2,0,IF(COUNTIF(CORRIDA!$M:$M,$B12&amp;" d. "&amp;EL$2)+COUNTIF(CORRIDA!$M:$M,EL$2&amp;" d. "&amp;$B12)=0,0,COUNTIF(CORRIDA!$M:$M,$B12&amp;" d. "&amp;EL$2)+COUNTIF(CORRIDA!$M:$M,EL$2&amp;" d. "&amp;$B12)))</f>
        <v>0</v>
      </c>
      <c r="EM12" s="87" t="n">
        <f aca="false">IF($B12=EM$2,0,IF(COUNTIF(CORRIDA!$M:$M,$B12&amp;" d. "&amp;EM$2)+COUNTIF(CORRIDA!$M:$M,EM$2&amp;" d. "&amp;$B12)=0,0,COUNTIF(CORRIDA!$M:$M,$B12&amp;" d. "&amp;EM$2)+COUNTIF(CORRIDA!$M:$M,EM$2&amp;" d. "&amp;$B12)))</f>
        <v>0</v>
      </c>
      <c r="EN12" s="87" t="n">
        <f aca="false">IF($B12=EN$2,0,IF(COUNTIF(CORRIDA!$M:$M,$B12&amp;" d. "&amp;EN$2)+COUNTIF(CORRIDA!$M:$M,EN$2&amp;" d. "&amp;$B12)=0,0,COUNTIF(CORRIDA!$M:$M,$B12&amp;" d. "&amp;EN$2)+COUNTIF(CORRIDA!$M:$M,EN$2&amp;" d. "&amp;$B12)))</f>
        <v>0</v>
      </c>
      <c r="EO12" s="87" t="n">
        <f aca="false">IF($B12=EO$2,0,IF(COUNTIF(CORRIDA!$M:$M,$B12&amp;" d. "&amp;EO$2)+COUNTIF(CORRIDA!$M:$M,EO$2&amp;" d. "&amp;$B12)=0,0,COUNTIF(CORRIDA!$M:$M,$B12&amp;" d. "&amp;EO$2)+COUNTIF(CORRIDA!$M:$M,EO$2&amp;" d. "&amp;$B12)))</f>
        <v>0</v>
      </c>
      <c r="EP12" s="87" t="n">
        <f aca="false">IF($B12=EP$2,0,IF(COUNTIF(CORRIDA!$M:$M,$B12&amp;" d. "&amp;EP$2)+COUNTIF(CORRIDA!$M:$M,EP$2&amp;" d. "&amp;$B12)=0,0,COUNTIF(CORRIDA!$M:$M,$B12&amp;" d. "&amp;EP$2)+COUNTIF(CORRIDA!$M:$M,EP$2&amp;" d. "&amp;$B12)))</f>
        <v>0</v>
      </c>
      <c r="EQ12" s="87" t="n">
        <f aca="false">IF($B12=EQ$2,0,IF(COUNTIF(CORRIDA!$M:$M,$B12&amp;" d. "&amp;EQ$2)+COUNTIF(CORRIDA!$M:$M,EQ$2&amp;" d. "&amp;$B12)=0,0,COUNTIF(CORRIDA!$M:$M,$B12&amp;" d. "&amp;EQ$2)+COUNTIF(CORRIDA!$M:$M,EQ$2&amp;" d. "&amp;$B12)))</f>
        <v>0</v>
      </c>
      <c r="ER12" s="87" t="n">
        <f aca="false">IF($B12=ER$2,0,IF(COUNTIF(CORRIDA!$M:$M,$B12&amp;" d. "&amp;ER$2)+COUNTIF(CORRIDA!$M:$M,ER$2&amp;" d. "&amp;$B12)=0,0,COUNTIF(CORRIDA!$M:$M,$B12&amp;" d. "&amp;ER$2)+COUNTIF(CORRIDA!$M:$M,ER$2&amp;" d. "&amp;$B12)))</f>
        <v>0</v>
      </c>
      <c r="ES12" s="87" t="n">
        <f aca="false">IF($B12=ES$2,0,IF(COUNTIF(CORRIDA!$M:$M,$B12&amp;" d. "&amp;ES$2)+COUNTIF(CORRIDA!$M:$M,ES$2&amp;" d. "&amp;$B12)=0,0,COUNTIF(CORRIDA!$M:$M,$B12&amp;" d. "&amp;ES$2)+COUNTIF(CORRIDA!$M:$M,ES$2&amp;" d. "&amp;$B12)))</f>
        <v>0</v>
      </c>
      <c r="ET12" s="87" t="n">
        <f aca="false">IF($B12=ET$2,0,IF(COUNTIF(CORRIDA!$M:$M,$B12&amp;" d. "&amp;ET$2)+COUNTIF(CORRIDA!$M:$M,ET$2&amp;" d. "&amp;$B12)=0,0,COUNTIF(CORRIDA!$M:$M,$B12&amp;" d. "&amp;ET$2)+COUNTIF(CORRIDA!$M:$M,ET$2&amp;" d. "&amp;$B12)))</f>
        <v>0</v>
      </c>
      <c r="EU12" s="87" t="n">
        <f aca="false">IF($B12=EU$2,0,IF(COUNTIF(CORRIDA!$M:$M,$B12&amp;" d. "&amp;EU$2)+COUNTIF(CORRIDA!$M:$M,EU$2&amp;" d. "&amp;$B12)=0,0,COUNTIF(CORRIDA!$M:$M,$B12&amp;" d. "&amp;EU$2)+COUNTIF(CORRIDA!$M:$M,EU$2&amp;" d. "&amp;$B12)))</f>
        <v>0</v>
      </c>
      <c r="EV12" s="87" t="n">
        <f aca="false">IF($B12=EV$2,0,IF(COUNTIF(CORRIDA!$M:$M,$B12&amp;" d. "&amp;EV$2)+COUNTIF(CORRIDA!$M:$M,EV$2&amp;" d. "&amp;$B12)=0,0,COUNTIF(CORRIDA!$M:$M,$B12&amp;" d. "&amp;EV$2)+COUNTIF(CORRIDA!$M:$M,EV$2&amp;" d. "&amp;$B12)))</f>
        <v>0</v>
      </c>
      <c r="EW12" s="87" t="n">
        <f aca="false">IF($B12=EW$2,0,IF(COUNTIF(CORRIDA!$M:$M,$B12&amp;" d. "&amp;EW$2)+COUNTIF(CORRIDA!$M:$M,EW$2&amp;" d. "&amp;$B12)=0,0,COUNTIF(CORRIDA!$M:$M,$B12&amp;" d. "&amp;EW$2)+COUNTIF(CORRIDA!$M:$M,EW$2&amp;" d. "&amp;$B12)))</f>
        <v>0</v>
      </c>
      <c r="EX12" s="87" t="n">
        <f aca="false">IF($B12=EX$2,0,IF(COUNTIF(CORRIDA!$M:$M,$B12&amp;" d. "&amp;EX$2)+COUNTIF(CORRIDA!$M:$M,EX$2&amp;" d. "&amp;$B12)=0,0,COUNTIF(CORRIDA!$M:$M,$B12&amp;" d. "&amp;EX$2)+COUNTIF(CORRIDA!$M:$M,EX$2&amp;" d. "&amp;$B12)))</f>
        <v>0</v>
      </c>
      <c r="EY12" s="87" t="n">
        <f aca="false">IF($B12=EY$2,0,IF(COUNTIF(CORRIDA!$M:$M,$B12&amp;" d. "&amp;EY$2)+COUNTIF(CORRIDA!$M:$M,EY$2&amp;" d. "&amp;$B12)=0,0,COUNTIF(CORRIDA!$M:$M,$B12&amp;" d. "&amp;EY$2)+COUNTIF(CORRIDA!$M:$M,EY$2&amp;" d. "&amp;$B12)))</f>
        <v>0</v>
      </c>
      <c r="EZ12" s="87" t="n">
        <f aca="false">IF($B12=EZ$2,0,IF(COUNTIF(CORRIDA!$M:$M,$B12&amp;" d. "&amp;EZ$2)+COUNTIF(CORRIDA!$M:$M,EZ$2&amp;" d. "&amp;$B12)=0,0,COUNTIF(CORRIDA!$M:$M,$B12&amp;" d. "&amp;EZ$2)+COUNTIF(CORRIDA!$M:$M,EZ$2&amp;" d. "&amp;$B12)))</f>
        <v>0</v>
      </c>
      <c r="FA12" s="87" t="n">
        <f aca="false">IF($B12=FA$2,0,IF(COUNTIF(CORRIDA!$M:$M,$B12&amp;" d. "&amp;FA$2)+COUNTIF(CORRIDA!$M:$M,FA$2&amp;" d. "&amp;$B12)=0,0,COUNTIF(CORRIDA!$M:$M,$B12&amp;" d. "&amp;FA$2)+COUNTIF(CORRIDA!$M:$M,FA$2&amp;" d. "&amp;$B12)))</f>
        <v>0</v>
      </c>
      <c r="FB12" s="87" t="n">
        <f aca="false">IF($B12=FB$2,0,IF(COUNTIF(CORRIDA!$M:$M,$B12&amp;" d. "&amp;FB$2)+COUNTIF(CORRIDA!$M:$M,FB$2&amp;" d. "&amp;$B12)=0,0,COUNTIF(CORRIDA!$M:$M,$B12&amp;" d. "&amp;FB$2)+COUNTIF(CORRIDA!$M:$M,FB$2&amp;" d. "&amp;$B12)))</f>
        <v>0</v>
      </c>
      <c r="FC12" s="87" t="n">
        <f aca="false">IF($B12=FC$2,0,IF(COUNTIF(CORRIDA!$M:$M,$B12&amp;" d. "&amp;FC$2)+COUNTIF(CORRIDA!$M:$M,FC$2&amp;" d. "&amp;$B12)=0,0,COUNTIF(CORRIDA!$M:$M,$B12&amp;" d. "&amp;FC$2)+COUNTIF(CORRIDA!$M:$M,FC$2&amp;" d. "&amp;$B12)))</f>
        <v>0</v>
      </c>
      <c r="FD12" s="87" t="n">
        <f aca="false">IF($B12=FD$2,0,IF(COUNTIF(CORRIDA!$M:$M,$B12&amp;" d. "&amp;FD$2)+COUNTIF(CORRIDA!$M:$M,FD$2&amp;" d. "&amp;$B12)=0,0,COUNTIF(CORRIDA!$M:$M,$B12&amp;" d. "&amp;FD$2)+COUNTIF(CORRIDA!$M:$M,FD$2&amp;" d. "&amp;$B12)))</f>
        <v>0</v>
      </c>
      <c r="FE12" s="87" t="n">
        <f aca="false">IF($B12=FE$2,0,IF(COUNTIF(CORRIDA!$M:$M,$B12&amp;" d. "&amp;FE$2)+COUNTIF(CORRIDA!$M:$M,FE$2&amp;" d. "&amp;$B12)=0,0,COUNTIF(CORRIDA!$M:$M,$B12&amp;" d. "&amp;FE$2)+COUNTIF(CORRIDA!$M:$M,FE$2&amp;" d. "&amp;$B12)))</f>
        <v>0</v>
      </c>
      <c r="FF12" s="87" t="n">
        <f aca="false">IF($B12=FF$2,0,IF(COUNTIF(CORRIDA!$M:$M,$B12&amp;" d. "&amp;FF$2)+COUNTIF(CORRIDA!$M:$M,FF$2&amp;" d. "&amp;$B12)=0,0,COUNTIF(CORRIDA!$M:$M,$B12&amp;" d. "&amp;FF$2)+COUNTIF(CORRIDA!$M:$M,FF$2&amp;" d. "&amp;$B12)))</f>
        <v>0</v>
      </c>
      <c r="FG12" s="79" t="n">
        <f aca="false">SUM(DI12:EW12)</f>
        <v>0</v>
      </c>
      <c r="FH12" s="84"/>
      <c r="FI12" s="77" t="str">
        <f aca="false">BE12</f>
        <v>Dênis Gigante</v>
      </c>
      <c r="FJ12" s="85" t="n">
        <f aca="false">COUNTIF(BF12:DC12,"&gt;0")</f>
        <v>0</v>
      </c>
      <c r="FK12" s="85" t="e">
        <f aca="false">AVERAGE(BF12:DC12)</f>
        <v>#DIV/0!</v>
      </c>
      <c r="FL12" s="85" t="e">
        <f aca="false">_xlfn.STDEV.P(BF12:DC12)</f>
        <v>#DIV/0!</v>
      </c>
    </row>
    <row r="13" customFormat="false" ht="12.75" hidden="false" customHeight="false" outlineLevel="0" collapsed="false">
      <c r="B13" s="77" t="str">
        <f aca="false">INTRO!B13</f>
        <v>Duclerc</v>
      </c>
      <c r="C13" s="78" t="str">
        <f aca="false">IF($B13=C$2,"-",IF(COUNTIF(CORRIDA!$M:$M,$B13&amp;" d. "&amp;C$2)=0,"",COUNTIF(CORRIDA!$M:$M,$B13&amp;" d. "&amp;C$2)))</f>
        <v/>
      </c>
      <c r="D13" s="78" t="str">
        <f aca="false">IF($B13=D$2,"-",IF(COUNTIF(CORRIDA!$M:$M,$B13&amp;" d. "&amp;D$2)=0,"",COUNTIF(CORRIDA!$M:$M,$B13&amp;" d. "&amp;D$2)))</f>
        <v/>
      </c>
      <c r="E13" s="78" t="str">
        <f aca="false">IF($B13=E$2,"-",IF(COUNTIF(CORRIDA!$M:$M,$B13&amp;" d. "&amp;E$2)=0,"",COUNTIF(CORRIDA!$M:$M,$B13&amp;" d. "&amp;E$2)))</f>
        <v/>
      </c>
      <c r="F13" s="78" t="str">
        <f aca="false">IF($B13=F$2,"-",IF(COUNTIF(CORRIDA!$M:$M,$B13&amp;" d. "&amp;F$2)=0,"",COUNTIF(CORRIDA!$M:$M,$B13&amp;" d. "&amp;F$2)))</f>
        <v/>
      </c>
      <c r="G13" s="78" t="str">
        <f aca="false">IF($B13=G$2,"-",IF(COUNTIF(CORRIDA!$M:$M,$B13&amp;" d. "&amp;G$2)=0,"",COUNTIF(CORRIDA!$M:$M,$B13&amp;" d. "&amp;G$2)))</f>
        <v/>
      </c>
      <c r="H13" s="78" t="str">
        <f aca="false">IF($B13=H$2,"-",IF(COUNTIF(CORRIDA!$M:$M,$B13&amp;" d. "&amp;H$2)=0,"",COUNTIF(CORRIDA!$M:$M,$B13&amp;" d. "&amp;H$2)))</f>
        <v/>
      </c>
      <c r="I13" s="78" t="str">
        <f aca="false">IF($B13=I$2,"-",IF(COUNTIF(CORRIDA!$M:$M,$B13&amp;" d. "&amp;I$2)=0,"",COUNTIF(CORRIDA!$M:$M,$B13&amp;" d. "&amp;I$2)))</f>
        <v/>
      </c>
      <c r="J13" s="78" t="str">
        <f aca="false">IF($B13=J$2,"-",IF(COUNTIF(CORRIDA!$M:$M,$B13&amp;" d. "&amp;J$2)=0,"",COUNTIF(CORRIDA!$M:$M,$B13&amp;" d. "&amp;J$2)))</f>
        <v/>
      </c>
      <c r="K13" s="78" t="str">
        <f aca="false">IF($B13=K$2,"-",IF(COUNTIF(CORRIDA!$M:$M,$B13&amp;" d. "&amp;K$2)=0,"",COUNTIF(CORRIDA!$M:$M,$B13&amp;" d. "&amp;K$2)))</f>
        <v/>
      </c>
      <c r="L13" s="78" t="str">
        <f aca="false">IF($B13=L$2,"-",IF(COUNTIF(CORRIDA!$M:$M,$B13&amp;" d. "&amp;L$2)=0,"",COUNTIF(CORRIDA!$M:$M,$B13&amp;" d. "&amp;L$2)))</f>
        <v/>
      </c>
      <c r="M13" s="78" t="str">
        <f aca="false">IF($B13=M$2,"-",IF(COUNTIF(CORRIDA!$M:$M,$B13&amp;" d. "&amp;M$2)=0,"",COUNTIF(CORRIDA!$M:$M,$B13&amp;" d. "&amp;M$2)))</f>
        <v>-</v>
      </c>
      <c r="N13" s="78" t="str">
        <f aca="false">IF($B13=N$2,"-",IF(COUNTIF(CORRIDA!$M:$M,$B13&amp;" d. "&amp;N$2)=0,"",COUNTIF(CORRIDA!$M:$M,$B13&amp;" d. "&amp;N$2)))</f>
        <v/>
      </c>
      <c r="O13" s="78" t="str">
        <f aca="false">IF($B13=O$2,"-",IF(COUNTIF(CORRIDA!$M:$M,$B13&amp;" d. "&amp;O$2)=0,"",COUNTIF(CORRIDA!$M:$M,$B13&amp;" d. "&amp;O$2)))</f>
        <v/>
      </c>
      <c r="P13" s="78" t="str">
        <f aca="false">IF($B13=P$2,"-",IF(COUNTIF(CORRIDA!$M:$M,$B13&amp;" d. "&amp;P$2)=0,"",COUNTIF(CORRIDA!$M:$M,$B13&amp;" d. "&amp;P$2)))</f>
        <v/>
      </c>
      <c r="Q13" s="78" t="str">
        <f aca="false">IF($B13=Q$2,"-",IF(COUNTIF(CORRIDA!$M:$M,$B13&amp;" d. "&amp;Q$2)=0,"",COUNTIF(CORRIDA!$M:$M,$B13&amp;" d. "&amp;Q$2)))</f>
        <v/>
      </c>
      <c r="R13" s="78" t="str">
        <f aca="false">IF($B13=R$2,"-",IF(COUNTIF(CORRIDA!$M:$M,$B13&amp;" d. "&amp;R$2)=0,"",COUNTIF(CORRIDA!$M:$M,$B13&amp;" d. "&amp;R$2)))</f>
        <v/>
      </c>
      <c r="S13" s="78" t="str">
        <f aca="false">IF($B13=S$2,"-",IF(COUNTIF(CORRIDA!$M:$M,$B13&amp;" d. "&amp;S$2)=0,"",COUNTIF(CORRIDA!$M:$M,$B13&amp;" d. "&amp;S$2)))</f>
        <v/>
      </c>
      <c r="T13" s="78" t="str">
        <f aca="false">IF($B13=T$2,"-",IF(COUNTIF(CORRIDA!$M:$M,$B13&amp;" d. "&amp;T$2)=0,"",COUNTIF(CORRIDA!$M:$M,$B13&amp;" d. "&amp;T$2)))</f>
        <v/>
      </c>
      <c r="U13" s="78" t="str">
        <f aca="false">IF($B13=U$2,"-",IF(COUNTIF(CORRIDA!$M:$M,$B13&amp;" d. "&amp;U$2)=0,"",COUNTIF(CORRIDA!$M:$M,$B13&amp;" d. "&amp;U$2)))</f>
        <v/>
      </c>
      <c r="V13" s="78" t="str">
        <f aca="false">IF($B13=V$2,"-",IF(COUNTIF(CORRIDA!$M:$M,$B13&amp;" d. "&amp;V$2)=0,"",COUNTIF(CORRIDA!$M:$M,$B13&amp;" d. "&amp;V$2)))</f>
        <v/>
      </c>
      <c r="W13" s="78" t="str">
        <f aca="false">IF($B13=W$2,"-",IF(COUNTIF(CORRIDA!$M:$M,$B13&amp;" d. "&amp;W$2)=0,"",COUNTIF(CORRIDA!$M:$M,$B13&amp;" d. "&amp;W$2)))</f>
        <v/>
      </c>
      <c r="X13" s="78" t="str">
        <f aca="false">IF($B13=X$2,"-",IF(COUNTIF(CORRIDA!$M:$M,$B13&amp;" d. "&amp;X$2)=0,"",COUNTIF(CORRIDA!$M:$M,$B13&amp;" d. "&amp;X$2)))</f>
        <v/>
      </c>
      <c r="Y13" s="78" t="str">
        <f aca="false">IF($B13=Y$2,"-",IF(COUNTIF(CORRIDA!$M:$M,$B13&amp;" d. "&amp;Y$2)=0,"",COUNTIF(CORRIDA!$M:$M,$B13&amp;" d. "&amp;Y$2)))</f>
        <v/>
      </c>
      <c r="Z13" s="78" t="str">
        <f aca="false">IF($B13=Z$2,"-",IF(COUNTIF(CORRIDA!$M:$M,$B13&amp;" d. "&amp;Z$2)=0,"",COUNTIF(CORRIDA!$M:$M,$B13&amp;" d. "&amp;Z$2)))</f>
        <v/>
      </c>
      <c r="AA13" s="78" t="str">
        <f aca="false">IF($B13=AA$2,"-",IF(COUNTIF(CORRIDA!$M:$M,$B13&amp;" d. "&amp;AA$2)=0,"",COUNTIF(CORRIDA!$M:$M,$B13&amp;" d. "&amp;AA$2)))</f>
        <v/>
      </c>
      <c r="AB13" s="78" t="str">
        <f aca="false">IF($B13=AB$2,"-",IF(COUNTIF(CORRIDA!$M:$M,$B13&amp;" d. "&amp;AB$2)=0,"",COUNTIF(CORRIDA!$M:$M,$B13&amp;" d. "&amp;AB$2)))</f>
        <v/>
      </c>
      <c r="AC13" s="78" t="str">
        <f aca="false">IF($B13=AC$2,"-",IF(COUNTIF(CORRIDA!$M:$M,$B13&amp;" d. "&amp;AC$2)=0,"",COUNTIF(CORRIDA!$M:$M,$B13&amp;" d. "&amp;AC$2)))</f>
        <v/>
      </c>
      <c r="AD13" s="78" t="str">
        <f aca="false">IF($B13=AD$2,"-",IF(COUNTIF(CORRIDA!$M:$M,$B13&amp;" d. "&amp;AD$2)=0,"",COUNTIF(CORRIDA!$M:$M,$B13&amp;" d. "&amp;AD$2)))</f>
        <v/>
      </c>
      <c r="AE13" s="78" t="str">
        <f aca="false">IF($B13=AE$2,"-",IF(COUNTIF(CORRIDA!$M:$M,$B13&amp;" d. "&amp;AE$2)=0,"",COUNTIF(CORRIDA!$M:$M,$B13&amp;" d. "&amp;AE$2)))</f>
        <v/>
      </c>
      <c r="AF13" s="78" t="str">
        <f aca="false">IF($B13=AF$2,"-",IF(COUNTIF(CORRIDA!$M:$M,$B13&amp;" d. "&amp;AF$2)=0,"",COUNTIF(CORRIDA!$M:$M,$B13&amp;" d. "&amp;AF$2)))</f>
        <v/>
      </c>
      <c r="AG13" s="78" t="str">
        <f aca="false">IF($B13=AG$2,"-",IF(COUNTIF(CORRIDA!$M:$M,$B13&amp;" d. "&amp;AG$2)=0,"",COUNTIF(CORRIDA!$M:$M,$B13&amp;" d. "&amp;AG$2)))</f>
        <v/>
      </c>
      <c r="AH13" s="78" t="str">
        <f aca="false">IF($B13=AH$2,"-",IF(COUNTIF(CORRIDA!$M:$M,$B13&amp;" d. "&amp;AH$2)=0,"",COUNTIF(CORRIDA!$M:$M,$B13&amp;" d. "&amp;AH$2)))</f>
        <v/>
      </c>
      <c r="AI13" s="78" t="str">
        <f aca="false">IF($B13=AI$2,"-",IF(COUNTIF(CORRIDA!$M:$M,$B13&amp;" d. "&amp;AI$2)=0,"",COUNTIF(CORRIDA!$M:$M,$B13&amp;" d. "&amp;AI$2)))</f>
        <v/>
      </c>
      <c r="AJ13" s="78" t="str">
        <f aca="false">IF($B13=AJ$2,"-",IF(COUNTIF(CORRIDA!$M:$M,$B13&amp;" d. "&amp;AJ$2)=0,"",COUNTIF(CORRIDA!$M:$M,$B13&amp;" d. "&amp;AJ$2)))</f>
        <v/>
      </c>
      <c r="AK13" s="78" t="str">
        <f aca="false">IF($B13=AK$2,"-",IF(COUNTIF(CORRIDA!$M:$M,$B13&amp;" d. "&amp;AK$2)=0,"",COUNTIF(CORRIDA!$M:$M,$B13&amp;" d. "&amp;AK$2)))</f>
        <v/>
      </c>
      <c r="AL13" s="78" t="str">
        <f aca="false">IF($B13=AL$2,"-",IF(COUNTIF(CORRIDA!$M:$M,$B13&amp;" d. "&amp;AL$2)=0,"",COUNTIF(CORRIDA!$M:$M,$B13&amp;" d. "&amp;AL$2)))</f>
        <v/>
      </c>
      <c r="AM13" s="78" t="str">
        <f aca="false">IF($B13=AM$2,"-",IF(COUNTIF(CORRIDA!$M:$M,$B13&amp;" d. "&amp;AM$2)=0,"",COUNTIF(CORRIDA!$M:$M,$B13&amp;" d. "&amp;AM$2)))</f>
        <v/>
      </c>
      <c r="AN13" s="78" t="str">
        <f aca="false">IF($B13=AN$2,"-",IF(COUNTIF(CORRIDA!$M:$M,$B13&amp;" d. "&amp;AN$2)=0,"",COUNTIF(CORRIDA!$M:$M,$B13&amp;" d. "&amp;AN$2)))</f>
        <v/>
      </c>
      <c r="AO13" s="78" t="str">
        <f aca="false">IF($B13=AO$2,"-",IF(COUNTIF(CORRIDA!$M:$M,$B13&amp;" d. "&amp;AO$2)=0,"",COUNTIF(CORRIDA!$M:$M,$B13&amp;" d. "&amp;AO$2)))</f>
        <v/>
      </c>
      <c r="AP13" s="78" t="str">
        <f aca="false">IF($B13=AP$2,"-",IF(COUNTIF(CORRIDA!$M:$M,$B13&amp;" d. "&amp;AP$2)=0,"",COUNTIF(CORRIDA!$M:$M,$B13&amp;" d. "&amp;AP$2)))</f>
        <v/>
      </c>
      <c r="AQ13" s="78" t="str">
        <f aca="false">IF($B13=AQ$2,"-",IF(COUNTIF(CORRIDA!$M:$M,$B13&amp;" d. "&amp;AQ$2)=0,"",COUNTIF(CORRIDA!$M:$M,$B13&amp;" d. "&amp;AQ$2)))</f>
        <v/>
      </c>
      <c r="AR13" s="78" t="str">
        <f aca="false">IF($B13=AR$2,"-",IF(COUNTIF(CORRIDA!$M:$M,$B13&amp;" d. "&amp;AR$2)=0,"",COUNTIF(CORRIDA!$M:$M,$B13&amp;" d. "&amp;AR$2)))</f>
        <v/>
      </c>
      <c r="AS13" s="78" t="str">
        <f aca="false">IF($B13=AS$2,"-",IF(COUNTIF(CORRIDA!$M:$M,$B13&amp;" d. "&amp;AS$2)=0,"",COUNTIF(CORRIDA!$M:$M,$B13&amp;" d. "&amp;AS$2)))</f>
        <v/>
      </c>
      <c r="AT13" s="78" t="str">
        <f aca="false">IF($B13=AT$2,"-",IF(COUNTIF(CORRIDA!$M:$M,$B13&amp;" d. "&amp;AT$2)=0,"",COUNTIF(CORRIDA!$M:$M,$B13&amp;" d. "&amp;AT$2)))</f>
        <v/>
      </c>
      <c r="AU13" s="78" t="str">
        <f aca="false">IF($B13=AU$2,"-",IF(COUNTIF(CORRIDA!$M:$M,$B13&amp;" d. "&amp;AU$2)=0,"",COUNTIF(CORRIDA!$M:$M,$B13&amp;" d. "&amp;AU$2)))</f>
        <v/>
      </c>
      <c r="AV13" s="78" t="str">
        <f aca="false">IF($B13=AV$2,"-",IF(COUNTIF(CORRIDA!$M:$M,$B13&amp;" d. "&amp;AV$2)=0,"",COUNTIF(CORRIDA!$M:$M,$B13&amp;" d. "&amp;AV$2)))</f>
        <v/>
      </c>
      <c r="AW13" s="78" t="str">
        <f aca="false">IF($B13=AW$2,"-",IF(COUNTIF(CORRIDA!$M:$M,$B13&amp;" d. "&amp;AW$2)=0,"",COUNTIF(CORRIDA!$M:$M,$B13&amp;" d. "&amp;AW$2)))</f>
        <v/>
      </c>
      <c r="AX13" s="78" t="str">
        <f aca="false">IF($B13=AX$2,"-",IF(COUNTIF(CORRIDA!$M:$M,$B13&amp;" d. "&amp;AX$2)=0,"",COUNTIF(CORRIDA!$M:$M,$B13&amp;" d. "&amp;AX$2)))</f>
        <v/>
      </c>
      <c r="AY13" s="78" t="str">
        <f aca="false">IF($B13=AY$2,"-",IF(COUNTIF(CORRIDA!$M:$M,$B13&amp;" d. "&amp;AY$2)=0,"",COUNTIF(CORRIDA!$M:$M,$B13&amp;" d. "&amp;AY$2)))</f>
        <v/>
      </c>
      <c r="AZ13" s="78" t="str">
        <f aca="false">IF($B13=AZ$2,"-",IF(COUNTIF(CORRIDA!$M:$M,$B13&amp;" d. "&amp;AZ$2)=0,"",COUNTIF(CORRIDA!$M:$M,$B13&amp;" d. "&amp;AZ$2)))</f>
        <v/>
      </c>
      <c r="BA13" s="79" t="n">
        <f aca="false">SUM(C13:AZ13)</f>
        <v>0</v>
      </c>
      <c r="BE13" s="77" t="str">
        <f aca="false">B13</f>
        <v>Duclerc</v>
      </c>
      <c r="BF13" s="80" t="str">
        <f aca="false">IF($B13=BF$2,"-",IF(COUNTIF(CORRIDA!$M:$M,$B13&amp;" d. "&amp;BF$2)+COUNTIF(CORRIDA!$M:$M,BF$2&amp;" d. "&amp;$B13)=0,"",COUNTIF(CORRIDA!$M:$M,$B13&amp;" d. "&amp;BF$2)+COUNTIF(CORRIDA!$M:$M,BF$2&amp;" d. "&amp;$B13)))</f>
        <v/>
      </c>
      <c r="BG13" s="80" t="str">
        <f aca="false">IF($B13=BG$2,"-",IF(COUNTIF(CORRIDA!$M:$M,$B13&amp;" d. "&amp;BG$2)+COUNTIF(CORRIDA!$M:$M,BG$2&amp;" d. "&amp;$B13)=0,"",COUNTIF(CORRIDA!$M:$M,$B13&amp;" d. "&amp;BG$2)+COUNTIF(CORRIDA!$M:$M,BG$2&amp;" d. "&amp;$B13)))</f>
        <v/>
      </c>
      <c r="BH13" s="80" t="str">
        <f aca="false">IF($B13=BH$2,"-",IF(COUNTIF(CORRIDA!$M:$M,$B13&amp;" d. "&amp;BH$2)+COUNTIF(CORRIDA!$M:$M,BH$2&amp;" d. "&amp;$B13)=0,"",COUNTIF(CORRIDA!$M:$M,$B13&amp;" d. "&amp;BH$2)+COUNTIF(CORRIDA!$M:$M,BH$2&amp;" d. "&amp;$B13)))</f>
        <v/>
      </c>
      <c r="BI13" s="80" t="str">
        <f aca="false">IF($B13=BI$2,"-",IF(COUNTIF(CORRIDA!$M:$M,$B13&amp;" d. "&amp;BI$2)+COUNTIF(CORRIDA!$M:$M,BI$2&amp;" d. "&amp;$B13)=0,"",COUNTIF(CORRIDA!$M:$M,$B13&amp;" d. "&amp;BI$2)+COUNTIF(CORRIDA!$M:$M,BI$2&amp;" d. "&amp;$B13)))</f>
        <v/>
      </c>
      <c r="BJ13" s="80" t="str">
        <f aca="false">IF($B13=BJ$2,"-",IF(COUNTIF(CORRIDA!$M:$M,$B13&amp;" d. "&amp;BJ$2)+COUNTIF(CORRIDA!$M:$M,BJ$2&amp;" d. "&amp;$B13)=0,"",COUNTIF(CORRIDA!$M:$M,$B13&amp;" d. "&amp;BJ$2)+COUNTIF(CORRIDA!$M:$M,BJ$2&amp;" d. "&amp;$B13)))</f>
        <v/>
      </c>
      <c r="BK13" s="80" t="str">
        <f aca="false">IF($B13=BK$2,"-",IF(COUNTIF(CORRIDA!$M:$M,$B13&amp;" d. "&amp;BK$2)+COUNTIF(CORRIDA!$M:$M,BK$2&amp;" d. "&amp;$B13)=0,"",COUNTIF(CORRIDA!$M:$M,$B13&amp;" d. "&amp;BK$2)+COUNTIF(CORRIDA!$M:$M,BK$2&amp;" d. "&amp;$B13)))</f>
        <v/>
      </c>
      <c r="BL13" s="80" t="str">
        <f aca="false">IF($B13=BL$2,"-",IF(COUNTIF(CORRIDA!$M:$M,$B13&amp;" d. "&amp;BL$2)+COUNTIF(CORRIDA!$M:$M,BL$2&amp;" d. "&amp;$B13)=0,"",COUNTIF(CORRIDA!$M:$M,$B13&amp;" d. "&amp;BL$2)+COUNTIF(CORRIDA!$M:$M,BL$2&amp;" d. "&amp;$B13)))</f>
        <v/>
      </c>
      <c r="BM13" s="80" t="str">
        <f aca="false">IF($B13=BM$2,"-",IF(COUNTIF(CORRIDA!$M:$M,$B13&amp;" d. "&amp;BM$2)+COUNTIF(CORRIDA!$M:$M,BM$2&amp;" d. "&amp;$B13)=0,"",COUNTIF(CORRIDA!$M:$M,$B13&amp;" d. "&amp;BM$2)+COUNTIF(CORRIDA!$M:$M,BM$2&amp;" d. "&amp;$B13)))</f>
        <v/>
      </c>
      <c r="BN13" s="80" t="str">
        <f aca="false">IF($B13=BN$2,"-",IF(COUNTIF(CORRIDA!$M:$M,$B13&amp;" d. "&amp;BN$2)+COUNTIF(CORRIDA!$M:$M,BN$2&amp;" d. "&amp;$B13)=0,"",COUNTIF(CORRIDA!$M:$M,$B13&amp;" d. "&amp;BN$2)+COUNTIF(CORRIDA!$M:$M,BN$2&amp;" d. "&amp;$B13)))</f>
        <v/>
      </c>
      <c r="BO13" s="80" t="str">
        <f aca="false">IF($B13=BO$2,"-",IF(COUNTIF(CORRIDA!$M:$M,$B13&amp;" d. "&amp;BO$2)+COUNTIF(CORRIDA!$M:$M,BO$2&amp;" d. "&amp;$B13)=0,"",COUNTIF(CORRIDA!$M:$M,$B13&amp;" d. "&amp;BO$2)+COUNTIF(CORRIDA!$M:$M,BO$2&amp;" d. "&amp;$B13)))</f>
        <v/>
      </c>
      <c r="BP13" s="80" t="str">
        <f aca="false">IF($B13=BP$2,"-",IF(COUNTIF(CORRIDA!$M:$M,$B13&amp;" d. "&amp;BP$2)+COUNTIF(CORRIDA!$M:$M,BP$2&amp;" d. "&amp;$B13)=0,"",COUNTIF(CORRIDA!$M:$M,$B13&amp;" d. "&amp;BP$2)+COUNTIF(CORRIDA!$M:$M,BP$2&amp;" d. "&amp;$B13)))</f>
        <v>-</v>
      </c>
      <c r="BQ13" s="80" t="str">
        <f aca="false">IF($B13=BQ$2,"-",IF(COUNTIF(CORRIDA!$M:$M,$B13&amp;" d. "&amp;BQ$2)+COUNTIF(CORRIDA!$M:$M,BQ$2&amp;" d. "&amp;$B13)=0,"",COUNTIF(CORRIDA!$M:$M,$B13&amp;" d. "&amp;BQ$2)+COUNTIF(CORRIDA!$M:$M,BQ$2&amp;" d. "&amp;$B13)))</f>
        <v/>
      </c>
      <c r="BR13" s="80" t="str">
        <f aca="false">IF($B13=BR$2,"-",IF(COUNTIF(CORRIDA!$M:$M,$B13&amp;" d. "&amp;BR$2)+COUNTIF(CORRIDA!$M:$M,BR$2&amp;" d. "&amp;$B13)=0,"",COUNTIF(CORRIDA!$M:$M,$B13&amp;" d. "&amp;BR$2)+COUNTIF(CORRIDA!$M:$M,BR$2&amp;" d. "&amp;$B13)))</f>
        <v/>
      </c>
      <c r="BS13" s="80" t="str">
        <f aca="false">IF($B13=BS$2,"-",IF(COUNTIF(CORRIDA!$M:$M,$B13&amp;" d. "&amp;BS$2)+COUNTIF(CORRIDA!$M:$M,BS$2&amp;" d. "&amp;$B13)=0,"",COUNTIF(CORRIDA!$M:$M,$B13&amp;" d. "&amp;BS$2)+COUNTIF(CORRIDA!$M:$M,BS$2&amp;" d. "&amp;$B13)))</f>
        <v/>
      </c>
      <c r="BT13" s="80" t="str">
        <f aca="false">IF($B13=BT$2,"-",IF(COUNTIF(CORRIDA!$M:$M,$B13&amp;" d. "&amp;BT$2)+COUNTIF(CORRIDA!$M:$M,BT$2&amp;" d. "&amp;$B13)=0,"",COUNTIF(CORRIDA!$M:$M,$B13&amp;" d. "&amp;BT$2)+COUNTIF(CORRIDA!$M:$M,BT$2&amp;" d. "&amp;$B13)))</f>
        <v/>
      </c>
      <c r="BU13" s="80" t="str">
        <f aca="false">IF($B13=BU$2,"-",IF(COUNTIF(CORRIDA!$M:$M,$B13&amp;" d. "&amp;BU$2)+COUNTIF(CORRIDA!$M:$M,BU$2&amp;" d. "&amp;$B13)=0,"",COUNTIF(CORRIDA!$M:$M,$B13&amp;" d. "&amp;BU$2)+COUNTIF(CORRIDA!$M:$M,BU$2&amp;" d. "&amp;$B13)))</f>
        <v/>
      </c>
      <c r="BV13" s="80" t="str">
        <f aca="false">IF($B13=BV$2,"-",IF(COUNTIF(CORRIDA!$M:$M,$B13&amp;" d. "&amp;BV$2)+COUNTIF(CORRIDA!$M:$M,BV$2&amp;" d. "&amp;$B13)=0,"",COUNTIF(CORRIDA!$M:$M,$B13&amp;" d. "&amp;BV$2)+COUNTIF(CORRIDA!$M:$M,BV$2&amp;" d. "&amp;$B13)))</f>
        <v/>
      </c>
      <c r="BW13" s="80" t="str">
        <f aca="false">IF($B13=BW$2,"-",IF(COUNTIF(CORRIDA!$M:$M,$B13&amp;" d. "&amp;BW$2)+COUNTIF(CORRIDA!$M:$M,BW$2&amp;" d. "&amp;$B13)=0,"",COUNTIF(CORRIDA!$M:$M,$B13&amp;" d. "&amp;BW$2)+COUNTIF(CORRIDA!$M:$M,BW$2&amp;" d. "&amp;$B13)))</f>
        <v/>
      </c>
      <c r="BX13" s="80" t="str">
        <f aca="false">IF($B13=BX$2,"-",IF(COUNTIF(CORRIDA!$M:$M,$B13&amp;" d. "&amp;BX$2)+COUNTIF(CORRIDA!$M:$M,BX$2&amp;" d. "&amp;$B13)=0,"",COUNTIF(CORRIDA!$M:$M,$B13&amp;" d. "&amp;BX$2)+COUNTIF(CORRIDA!$M:$M,BX$2&amp;" d. "&amp;$B13)))</f>
        <v/>
      </c>
      <c r="BY13" s="80" t="str">
        <f aca="false">IF($B13=BY$2,"-",IF(COUNTIF(CORRIDA!$M:$M,$B13&amp;" d. "&amp;BY$2)+COUNTIF(CORRIDA!$M:$M,BY$2&amp;" d. "&amp;$B13)=0,"",COUNTIF(CORRIDA!$M:$M,$B13&amp;" d. "&amp;BY$2)+COUNTIF(CORRIDA!$M:$M,BY$2&amp;" d. "&amp;$B13)))</f>
        <v/>
      </c>
      <c r="BZ13" s="80" t="str">
        <f aca="false">IF($B13=BZ$2,"-",IF(COUNTIF(CORRIDA!$M:$M,$B13&amp;" d. "&amp;BZ$2)+COUNTIF(CORRIDA!$M:$M,BZ$2&amp;" d. "&amp;$B13)=0,"",COUNTIF(CORRIDA!$M:$M,$B13&amp;" d. "&amp;BZ$2)+COUNTIF(CORRIDA!$M:$M,BZ$2&amp;" d. "&amp;$B13)))</f>
        <v/>
      </c>
      <c r="CA13" s="80" t="str">
        <f aca="false">IF($B13=CA$2,"-",IF(COUNTIF(CORRIDA!$M:$M,$B13&amp;" d. "&amp;CA$2)+COUNTIF(CORRIDA!$M:$M,CA$2&amp;" d. "&amp;$B13)=0,"",COUNTIF(CORRIDA!$M:$M,$B13&amp;" d. "&amp;CA$2)+COUNTIF(CORRIDA!$M:$M,CA$2&amp;" d. "&amp;$B13)))</f>
        <v/>
      </c>
      <c r="CB13" s="80" t="str">
        <f aca="false">IF($B13=CB$2,"-",IF(COUNTIF(CORRIDA!$M:$M,$B13&amp;" d. "&amp;CB$2)+COUNTIF(CORRIDA!$M:$M,CB$2&amp;" d. "&amp;$B13)=0,"",COUNTIF(CORRIDA!$M:$M,$B13&amp;" d. "&amp;CB$2)+COUNTIF(CORRIDA!$M:$M,CB$2&amp;" d. "&amp;$B13)))</f>
        <v/>
      </c>
      <c r="CC13" s="80" t="str">
        <f aca="false">IF($B13=CC$2,"-",IF(COUNTIF(CORRIDA!$M:$M,$B13&amp;" d. "&amp;CC$2)+COUNTIF(CORRIDA!$M:$M,CC$2&amp;" d. "&amp;$B13)=0,"",COUNTIF(CORRIDA!$M:$M,$B13&amp;" d. "&amp;CC$2)+COUNTIF(CORRIDA!$M:$M,CC$2&amp;" d. "&amp;$B13)))</f>
        <v/>
      </c>
      <c r="CD13" s="80" t="str">
        <f aca="false">IF($B13=CD$2,"-",IF(COUNTIF(CORRIDA!$M:$M,$B13&amp;" d. "&amp;CD$2)+COUNTIF(CORRIDA!$M:$M,CD$2&amp;" d. "&amp;$B13)=0,"",COUNTIF(CORRIDA!$M:$M,$B13&amp;" d. "&amp;CD$2)+COUNTIF(CORRIDA!$M:$M,CD$2&amp;" d. "&amp;$B13)))</f>
        <v/>
      </c>
      <c r="CE13" s="80" t="str">
        <f aca="false">IF($B13=CE$2,"-",IF(COUNTIF(CORRIDA!$M:$M,$B13&amp;" d. "&amp;CE$2)+COUNTIF(CORRIDA!$M:$M,CE$2&amp;" d. "&amp;$B13)=0,"",COUNTIF(CORRIDA!$M:$M,$B13&amp;" d. "&amp;CE$2)+COUNTIF(CORRIDA!$M:$M,CE$2&amp;" d. "&amp;$B13)))</f>
        <v/>
      </c>
      <c r="CF13" s="80" t="str">
        <f aca="false">IF($B13=CF$2,"-",IF(COUNTIF(CORRIDA!$M:$M,$B13&amp;" d. "&amp;CF$2)+COUNTIF(CORRIDA!$M:$M,CF$2&amp;" d. "&amp;$B13)=0,"",COUNTIF(CORRIDA!$M:$M,$B13&amp;" d. "&amp;CF$2)+COUNTIF(CORRIDA!$M:$M,CF$2&amp;" d. "&amp;$B13)))</f>
        <v/>
      </c>
      <c r="CG13" s="80" t="str">
        <f aca="false">IF($B13=CG$2,"-",IF(COUNTIF(CORRIDA!$M:$M,$B13&amp;" d. "&amp;CG$2)+COUNTIF(CORRIDA!$M:$M,CG$2&amp;" d. "&amp;$B13)=0,"",COUNTIF(CORRIDA!$M:$M,$B13&amp;" d. "&amp;CG$2)+COUNTIF(CORRIDA!$M:$M,CG$2&amp;" d. "&amp;$B13)))</f>
        <v/>
      </c>
      <c r="CH13" s="80" t="str">
        <f aca="false">IF($B13=CH$2,"-",IF(COUNTIF(CORRIDA!$M:$M,$B13&amp;" d. "&amp;CH$2)+COUNTIF(CORRIDA!$M:$M,CH$2&amp;" d. "&amp;$B13)=0,"",COUNTIF(CORRIDA!$M:$M,$B13&amp;" d. "&amp;CH$2)+COUNTIF(CORRIDA!$M:$M,CH$2&amp;" d. "&amp;$B13)))</f>
        <v/>
      </c>
      <c r="CI13" s="80" t="str">
        <f aca="false">IF($B13=CI$2,"-",IF(COUNTIF(CORRIDA!$M:$M,$B13&amp;" d. "&amp;CI$2)+COUNTIF(CORRIDA!$M:$M,CI$2&amp;" d. "&amp;$B13)=0,"",COUNTIF(CORRIDA!$M:$M,$B13&amp;" d. "&amp;CI$2)+COUNTIF(CORRIDA!$M:$M,CI$2&amp;" d. "&amp;$B13)))</f>
        <v/>
      </c>
      <c r="CJ13" s="80" t="str">
        <f aca="false">IF($B13=CJ$2,"-",IF(COUNTIF(CORRIDA!$M:$M,$B13&amp;" d. "&amp;CJ$2)+COUNTIF(CORRIDA!$M:$M,CJ$2&amp;" d. "&amp;$B13)=0,"",COUNTIF(CORRIDA!$M:$M,$B13&amp;" d. "&amp;CJ$2)+COUNTIF(CORRIDA!$M:$M,CJ$2&amp;" d. "&amp;$B13)))</f>
        <v/>
      </c>
      <c r="CK13" s="80" t="str">
        <f aca="false">IF($B13=CK$2,"-",IF(COUNTIF(CORRIDA!$M:$M,$B13&amp;" d. "&amp;CK$2)+COUNTIF(CORRIDA!$M:$M,CK$2&amp;" d. "&amp;$B13)=0,"",COUNTIF(CORRIDA!$M:$M,$B13&amp;" d. "&amp;CK$2)+COUNTIF(CORRIDA!$M:$M,CK$2&amp;" d. "&amp;$B13)))</f>
        <v/>
      </c>
      <c r="CL13" s="80" t="str">
        <f aca="false">IF($B13=CL$2,"-",IF(COUNTIF(CORRIDA!$M:$M,$B13&amp;" d. "&amp;CL$2)+COUNTIF(CORRIDA!$M:$M,CL$2&amp;" d. "&amp;$B13)=0,"",COUNTIF(CORRIDA!$M:$M,$B13&amp;" d. "&amp;CL$2)+COUNTIF(CORRIDA!$M:$M,CL$2&amp;" d. "&amp;$B13)))</f>
        <v/>
      </c>
      <c r="CM13" s="80" t="str">
        <f aca="false">IF($B13=CM$2,"-",IF(COUNTIF(CORRIDA!$M:$M,$B13&amp;" d. "&amp;CM$2)+COUNTIF(CORRIDA!$M:$M,CM$2&amp;" d. "&amp;$B13)=0,"",COUNTIF(CORRIDA!$M:$M,$B13&amp;" d. "&amp;CM$2)+COUNTIF(CORRIDA!$M:$M,CM$2&amp;" d. "&amp;$B13)))</f>
        <v/>
      </c>
      <c r="CN13" s="80" t="str">
        <f aca="false">IF($B13=CN$2,"-",IF(COUNTIF(CORRIDA!$M:$M,$B13&amp;" d. "&amp;CN$2)+COUNTIF(CORRIDA!$M:$M,CN$2&amp;" d. "&amp;$B13)=0,"",COUNTIF(CORRIDA!$M:$M,$B13&amp;" d. "&amp;CN$2)+COUNTIF(CORRIDA!$M:$M,CN$2&amp;" d. "&amp;$B13)))</f>
        <v/>
      </c>
      <c r="CO13" s="80" t="str">
        <f aca="false">IF($B13=CO$2,"-",IF(COUNTIF(CORRIDA!$M:$M,$B13&amp;" d. "&amp;CO$2)+COUNTIF(CORRIDA!$M:$M,CO$2&amp;" d. "&amp;$B13)=0,"",COUNTIF(CORRIDA!$M:$M,$B13&amp;" d. "&amp;CO$2)+COUNTIF(CORRIDA!$M:$M,CO$2&amp;" d. "&amp;$B13)))</f>
        <v/>
      </c>
      <c r="CP13" s="80" t="str">
        <f aca="false">IF($B13=CP$2,"-",IF(COUNTIF(CORRIDA!$M:$M,$B13&amp;" d. "&amp;CP$2)+COUNTIF(CORRIDA!$M:$M,CP$2&amp;" d. "&amp;$B13)=0,"",COUNTIF(CORRIDA!$M:$M,$B13&amp;" d. "&amp;CP$2)+COUNTIF(CORRIDA!$M:$M,CP$2&amp;" d. "&amp;$B13)))</f>
        <v/>
      </c>
      <c r="CQ13" s="80" t="str">
        <f aca="false">IF($B13=CQ$2,"-",IF(COUNTIF(CORRIDA!$M:$M,$B13&amp;" d. "&amp;CQ$2)+COUNTIF(CORRIDA!$M:$M,CQ$2&amp;" d. "&amp;$B13)=0,"",COUNTIF(CORRIDA!$M:$M,$B13&amp;" d. "&amp;CQ$2)+COUNTIF(CORRIDA!$M:$M,CQ$2&amp;" d. "&amp;$B13)))</f>
        <v/>
      </c>
      <c r="CR13" s="80" t="str">
        <f aca="false">IF($B13=CR$2,"-",IF(COUNTIF(CORRIDA!$M:$M,$B13&amp;" d. "&amp;CR$2)+COUNTIF(CORRIDA!$M:$M,CR$2&amp;" d. "&amp;$B13)=0,"",COUNTIF(CORRIDA!$M:$M,$B13&amp;" d. "&amp;CR$2)+COUNTIF(CORRIDA!$M:$M,CR$2&amp;" d. "&amp;$B13)))</f>
        <v/>
      </c>
      <c r="CS13" s="80" t="str">
        <f aca="false">IF($B13=CS$2,"-",IF(COUNTIF(CORRIDA!$M:$M,$B13&amp;" d. "&amp;CS$2)+COUNTIF(CORRIDA!$M:$M,CS$2&amp;" d. "&amp;$B13)=0,"",COUNTIF(CORRIDA!$M:$M,$B13&amp;" d. "&amp;CS$2)+COUNTIF(CORRIDA!$M:$M,CS$2&amp;" d. "&amp;$B13)))</f>
        <v/>
      </c>
      <c r="CT13" s="80" t="str">
        <f aca="false">IF($B13=CT$2,"-",IF(COUNTIF(CORRIDA!$M:$M,$B13&amp;" d. "&amp;CT$2)+COUNTIF(CORRIDA!$M:$M,CT$2&amp;" d. "&amp;$B13)=0,"",COUNTIF(CORRIDA!$M:$M,$B13&amp;" d. "&amp;CT$2)+COUNTIF(CORRIDA!$M:$M,CT$2&amp;" d. "&amp;$B13)))</f>
        <v/>
      </c>
      <c r="CU13" s="80" t="str">
        <f aca="false">IF($B13=CU$2,"-",IF(COUNTIF(CORRIDA!$M:$M,$B13&amp;" d. "&amp;CU$2)+COUNTIF(CORRIDA!$M:$M,CU$2&amp;" d. "&amp;$B13)=0,"",COUNTIF(CORRIDA!$M:$M,$B13&amp;" d. "&amp;CU$2)+COUNTIF(CORRIDA!$M:$M,CU$2&amp;" d. "&amp;$B13)))</f>
        <v/>
      </c>
      <c r="CV13" s="80" t="str">
        <f aca="false">IF($B13=CV$2,"-",IF(COUNTIF(CORRIDA!$M:$M,$B13&amp;" d. "&amp;CV$2)+COUNTIF(CORRIDA!$M:$M,CV$2&amp;" d. "&amp;$B13)=0,"",COUNTIF(CORRIDA!$M:$M,$B13&amp;" d. "&amp;CV$2)+COUNTIF(CORRIDA!$M:$M,CV$2&amp;" d. "&amp;$B13)))</f>
        <v/>
      </c>
      <c r="CW13" s="80" t="str">
        <f aca="false">IF($B13=CW$2,"-",IF(COUNTIF(CORRIDA!$M:$M,$B13&amp;" d. "&amp;CW$2)+COUNTIF(CORRIDA!$M:$M,CW$2&amp;" d. "&amp;$B13)=0,"",COUNTIF(CORRIDA!$M:$M,$B13&amp;" d. "&amp;CW$2)+COUNTIF(CORRIDA!$M:$M,CW$2&amp;" d. "&amp;$B13)))</f>
        <v/>
      </c>
      <c r="CX13" s="80" t="str">
        <f aca="false">IF($B13=CX$2,"-",IF(COUNTIF(CORRIDA!$M:$M,$B13&amp;" d. "&amp;CX$2)+COUNTIF(CORRIDA!$M:$M,CX$2&amp;" d. "&amp;$B13)=0,"",COUNTIF(CORRIDA!$M:$M,$B13&amp;" d. "&amp;CX$2)+COUNTIF(CORRIDA!$M:$M,CX$2&amp;" d. "&amp;$B13)))</f>
        <v/>
      </c>
      <c r="CY13" s="80" t="str">
        <f aca="false">IF($B13=CY$2,"-",IF(COUNTIF(CORRIDA!$M:$M,$B13&amp;" d. "&amp;CY$2)+COUNTIF(CORRIDA!$M:$M,CY$2&amp;" d. "&amp;$B13)=0,"",COUNTIF(CORRIDA!$M:$M,$B13&amp;" d. "&amp;CY$2)+COUNTIF(CORRIDA!$M:$M,CY$2&amp;" d. "&amp;$B13)))</f>
        <v/>
      </c>
      <c r="CZ13" s="80" t="str">
        <f aca="false">IF($B13=CZ$2,"-",IF(COUNTIF(CORRIDA!$M:$M,$B13&amp;" d. "&amp;CZ$2)+COUNTIF(CORRIDA!$M:$M,CZ$2&amp;" d. "&amp;$B13)=0,"",COUNTIF(CORRIDA!$M:$M,$B13&amp;" d. "&amp;CZ$2)+COUNTIF(CORRIDA!$M:$M,CZ$2&amp;" d. "&amp;$B13)))</f>
        <v/>
      </c>
      <c r="DA13" s="80" t="str">
        <f aca="false">IF($B13=DA$2,"-",IF(COUNTIF(CORRIDA!$M:$M,$B13&amp;" d. "&amp;DA$2)+COUNTIF(CORRIDA!$M:$M,DA$2&amp;" d. "&amp;$B13)=0,"",COUNTIF(CORRIDA!$M:$M,$B13&amp;" d. "&amp;DA$2)+COUNTIF(CORRIDA!$M:$M,DA$2&amp;" d. "&amp;$B13)))</f>
        <v/>
      </c>
      <c r="DB13" s="80" t="str">
        <f aca="false">IF($B13=DB$2,"-",IF(COUNTIF(CORRIDA!$M:$M,$B13&amp;" d. "&amp;DB$2)+COUNTIF(CORRIDA!$M:$M,DB$2&amp;" d. "&amp;$B13)=0,"",COUNTIF(CORRIDA!$M:$M,$B13&amp;" d. "&amp;DB$2)+COUNTIF(CORRIDA!$M:$M,DB$2&amp;" d. "&amp;$B13)))</f>
        <v/>
      </c>
      <c r="DC13" s="80" t="str">
        <f aca="false">IF($B13=DC$2,"-",IF(COUNTIF(CORRIDA!$M:$M,$B13&amp;" d. "&amp;DC$2)+COUNTIF(CORRIDA!$M:$M,DC$2&amp;" d. "&amp;$B13)=0,"",COUNTIF(CORRIDA!$M:$M,$B13&amp;" d. "&amp;DC$2)+COUNTIF(CORRIDA!$M:$M,DC$2&amp;" d. "&amp;$B13)))</f>
        <v/>
      </c>
      <c r="DD13" s="79" t="n">
        <f aca="false">SUM(BF13:DC13)</f>
        <v>0</v>
      </c>
      <c r="DE13" s="81" t="n">
        <f aca="false">COUNTIF(BF13:DC13,"&gt;0")</f>
        <v>0</v>
      </c>
      <c r="DF13" s="82" t="n">
        <f aca="false">IF(COUNTIF(BF13:DC13,"&gt;0")&lt;10,0,QUOTIENT(COUNTIF(BF13:DC13,"&gt;0"),5)*50)</f>
        <v>0</v>
      </c>
      <c r="DG13" s="83"/>
      <c r="DH13" s="77" t="str">
        <f aca="false">BE13</f>
        <v>Duclerc</v>
      </c>
      <c r="DI13" s="80" t="n">
        <f aca="false">IF($B13=DI$2,0,IF(COUNTIF(CORRIDA!$M:$M,$B13&amp;" d. "&amp;DI$2)+COUNTIF(CORRIDA!$M:$M,DI$2&amp;" d. "&amp;$B13)=0,0,COUNTIF(CORRIDA!$M:$M,$B13&amp;" d. "&amp;DI$2)+COUNTIF(CORRIDA!$M:$M,DI$2&amp;" d. "&amp;$B13)))</f>
        <v>0</v>
      </c>
      <c r="DJ13" s="80" t="n">
        <f aca="false">IF($B13=DJ$2,0,IF(COUNTIF(CORRIDA!$M:$M,$B13&amp;" d. "&amp;DJ$2)+COUNTIF(CORRIDA!$M:$M,DJ$2&amp;" d. "&amp;$B13)=0,0,COUNTIF(CORRIDA!$M:$M,$B13&amp;" d. "&amp;DJ$2)+COUNTIF(CORRIDA!$M:$M,DJ$2&amp;" d. "&amp;$B13)))</f>
        <v>0</v>
      </c>
      <c r="DK13" s="80" t="n">
        <f aca="false">IF($B13=DK$2,0,IF(COUNTIF(CORRIDA!$M:$M,$B13&amp;" d. "&amp;DK$2)+COUNTIF(CORRIDA!$M:$M,DK$2&amp;" d. "&amp;$B13)=0,0,COUNTIF(CORRIDA!$M:$M,$B13&amp;" d. "&amp;DK$2)+COUNTIF(CORRIDA!$M:$M,DK$2&amp;" d. "&amp;$B13)))</f>
        <v>0</v>
      </c>
      <c r="DL13" s="80" t="n">
        <f aca="false">IF($B13=DL$2,0,IF(COUNTIF(CORRIDA!$M:$M,$B13&amp;" d. "&amp;DL$2)+COUNTIF(CORRIDA!$M:$M,DL$2&amp;" d. "&amp;$B13)=0,0,COUNTIF(CORRIDA!$M:$M,$B13&amp;" d. "&amp;DL$2)+COUNTIF(CORRIDA!$M:$M,DL$2&amp;" d. "&amp;$B13)))</f>
        <v>0</v>
      </c>
      <c r="DM13" s="80" t="n">
        <f aca="false">IF($B13=DM$2,0,IF(COUNTIF(CORRIDA!$M:$M,$B13&amp;" d. "&amp;DM$2)+COUNTIF(CORRIDA!$M:$M,DM$2&amp;" d. "&amp;$B13)=0,0,COUNTIF(CORRIDA!$M:$M,$B13&amp;" d. "&amp;DM$2)+COUNTIF(CORRIDA!$M:$M,DM$2&amp;" d. "&amp;$B13)))</f>
        <v>0</v>
      </c>
      <c r="DN13" s="80" t="n">
        <f aca="false">IF($B13=DN$2,0,IF(COUNTIF(CORRIDA!$M:$M,$B13&amp;" d. "&amp;DN$2)+COUNTIF(CORRIDA!$M:$M,DN$2&amp;" d. "&amp;$B13)=0,0,COUNTIF(CORRIDA!$M:$M,$B13&amp;" d. "&amp;DN$2)+COUNTIF(CORRIDA!$M:$M,DN$2&amp;" d. "&amp;$B13)))</f>
        <v>0</v>
      </c>
      <c r="DO13" s="80" t="n">
        <f aca="false">IF($B13=DO$2,0,IF(COUNTIF(CORRIDA!$M:$M,$B13&amp;" d. "&amp;DO$2)+COUNTIF(CORRIDA!$M:$M,DO$2&amp;" d. "&amp;$B13)=0,0,COUNTIF(CORRIDA!$M:$M,$B13&amp;" d. "&amp;DO$2)+COUNTIF(CORRIDA!$M:$M,DO$2&amp;" d. "&amp;$B13)))</f>
        <v>0</v>
      </c>
      <c r="DP13" s="80" t="n">
        <f aca="false">IF($B13=DP$2,0,IF(COUNTIF(CORRIDA!$M:$M,$B13&amp;" d. "&amp;DP$2)+COUNTIF(CORRIDA!$M:$M,DP$2&amp;" d. "&amp;$B13)=0,0,COUNTIF(CORRIDA!$M:$M,$B13&amp;" d. "&amp;DP$2)+COUNTIF(CORRIDA!$M:$M,DP$2&amp;" d. "&amp;$B13)))</f>
        <v>0</v>
      </c>
      <c r="DQ13" s="80" t="n">
        <f aca="false">IF($B13=DQ$2,0,IF(COUNTIF(CORRIDA!$M:$M,$B13&amp;" d. "&amp;DQ$2)+COUNTIF(CORRIDA!$M:$M,DQ$2&amp;" d. "&amp;$B13)=0,0,COUNTIF(CORRIDA!$M:$M,$B13&amp;" d. "&amp;DQ$2)+COUNTIF(CORRIDA!$M:$M,DQ$2&amp;" d. "&amp;$B13)))</f>
        <v>0</v>
      </c>
      <c r="DR13" s="80" t="n">
        <f aca="false">IF($B13=DR$2,0,IF(COUNTIF(CORRIDA!$M:$M,$B13&amp;" d. "&amp;DR$2)+COUNTIF(CORRIDA!$M:$M,DR$2&amp;" d. "&amp;$B13)=0,0,COUNTIF(CORRIDA!$M:$M,$B13&amp;" d. "&amp;DR$2)+COUNTIF(CORRIDA!$M:$M,DR$2&amp;" d. "&amp;$B13)))</f>
        <v>0</v>
      </c>
      <c r="DS13" s="80" t="n">
        <f aca="false">IF($B13=DS$2,0,IF(COUNTIF(CORRIDA!$M:$M,$B13&amp;" d. "&amp;DS$2)+COUNTIF(CORRIDA!$M:$M,DS$2&amp;" d. "&amp;$B13)=0,0,COUNTIF(CORRIDA!$M:$M,$B13&amp;" d. "&amp;DS$2)+COUNTIF(CORRIDA!$M:$M,DS$2&amp;" d. "&amp;$B13)))</f>
        <v>0</v>
      </c>
      <c r="DT13" s="80" t="n">
        <f aca="false">IF($B13=DT$2,0,IF(COUNTIF(CORRIDA!$M:$M,$B13&amp;" d. "&amp;DT$2)+COUNTIF(CORRIDA!$M:$M,DT$2&amp;" d. "&amp;$B13)=0,0,COUNTIF(CORRIDA!$M:$M,$B13&amp;" d. "&amp;DT$2)+COUNTIF(CORRIDA!$M:$M,DT$2&amp;" d. "&amp;$B13)))</f>
        <v>0</v>
      </c>
      <c r="DU13" s="80" t="n">
        <f aca="false">IF($B13=DU$2,0,IF(COUNTIF(CORRIDA!$M:$M,$B13&amp;" d. "&amp;DU$2)+COUNTIF(CORRIDA!$M:$M,DU$2&amp;" d. "&amp;$B13)=0,0,COUNTIF(CORRIDA!$M:$M,$B13&amp;" d. "&amp;DU$2)+COUNTIF(CORRIDA!$M:$M,DU$2&amp;" d. "&amp;$B13)))</f>
        <v>0</v>
      </c>
      <c r="DV13" s="80" t="n">
        <f aca="false">IF($B13=DV$2,0,IF(COUNTIF(CORRIDA!$M:$M,$B13&amp;" d. "&amp;DV$2)+COUNTIF(CORRIDA!$M:$M,DV$2&amp;" d. "&amp;$B13)=0,0,COUNTIF(CORRIDA!$M:$M,$B13&amp;" d. "&amp;DV$2)+COUNTIF(CORRIDA!$M:$M,DV$2&amp;" d. "&amp;$B13)))</f>
        <v>0</v>
      </c>
      <c r="DW13" s="80" t="n">
        <f aca="false">IF($B13=DW$2,0,IF(COUNTIF(CORRIDA!$M:$M,$B13&amp;" d. "&amp;DW$2)+COUNTIF(CORRIDA!$M:$M,DW$2&amp;" d. "&amp;$B13)=0,0,COUNTIF(CORRIDA!$M:$M,$B13&amp;" d. "&amp;DW$2)+COUNTIF(CORRIDA!$M:$M,DW$2&amp;" d. "&amp;$B13)))</f>
        <v>0</v>
      </c>
      <c r="DX13" s="80" t="n">
        <f aca="false">IF($B13=DX$2,0,IF(COUNTIF(CORRIDA!$M:$M,$B13&amp;" d. "&amp;DX$2)+COUNTIF(CORRIDA!$M:$M,DX$2&amp;" d. "&amp;$B13)=0,0,COUNTIF(CORRIDA!$M:$M,$B13&amp;" d. "&amp;DX$2)+COUNTIF(CORRIDA!$M:$M,DX$2&amp;" d. "&amp;$B13)))</f>
        <v>0</v>
      </c>
      <c r="DY13" s="80" t="n">
        <f aca="false">IF($B13=DY$2,0,IF(COUNTIF(CORRIDA!$M:$M,$B13&amp;" d. "&amp;DY$2)+COUNTIF(CORRIDA!$M:$M,DY$2&amp;" d. "&amp;$B13)=0,0,COUNTIF(CORRIDA!$M:$M,$B13&amp;" d. "&amp;DY$2)+COUNTIF(CORRIDA!$M:$M,DY$2&amp;" d. "&amp;$B13)))</f>
        <v>0</v>
      </c>
      <c r="DZ13" s="80" t="n">
        <f aca="false">IF($B13=DZ$2,0,IF(COUNTIF(CORRIDA!$M:$M,$B13&amp;" d. "&amp;DZ$2)+COUNTIF(CORRIDA!$M:$M,DZ$2&amp;" d. "&amp;$B13)=0,0,COUNTIF(CORRIDA!$M:$M,$B13&amp;" d. "&amp;DZ$2)+COUNTIF(CORRIDA!$M:$M,DZ$2&amp;" d. "&amp;$B13)))</f>
        <v>0</v>
      </c>
      <c r="EA13" s="80" t="n">
        <f aca="false">IF($B13=EA$2,0,IF(COUNTIF(CORRIDA!$M:$M,$B13&amp;" d. "&amp;EA$2)+COUNTIF(CORRIDA!$M:$M,EA$2&amp;" d. "&amp;$B13)=0,0,COUNTIF(CORRIDA!$M:$M,$B13&amp;" d. "&amp;EA$2)+COUNTIF(CORRIDA!$M:$M,EA$2&amp;" d. "&amp;$B13)))</f>
        <v>0</v>
      </c>
      <c r="EB13" s="80" t="n">
        <f aca="false">IF($B13=EB$2,0,IF(COUNTIF(CORRIDA!$M:$M,$B13&amp;" d. "&amp;EB$2)+COUNTIF(CORRIDA!$M:$M,EB$2&amp;" d. "&amp;$B13)=0,0,COUNTIF(CORRIDA!$M:$M,$B13&amp;" d. "&amp;EB$2)+COUNTIF(CORRIDA!$M:$M,EB$2&amp;" d. "&amp;$B13)))</f>
        <v>0</v>
      </c>
      <c r="EC13" s="80" t="n">
        <f aca="false">IF($B13=EC$2,0,IF(COUNTIF(CORRIDA!$M:$M,$B13&amp;" d. "&amp;EC$2)+COUNTIF(CORRIDA!$M:$M,EC$2&amp;" d. "&amp;$B13)=0,0,COUNTIF(CORRIDA!$M:$M,$B13&amp;" d. "&amp;EC$2)+COUNTIF(CORRIDA!$M:$M,EC$2&amp;" d. "&amp;$B13)))</f>
        <v>0</v>
      </c>
      <c r="ED13" s="80" t="n">
        <f aca="false">IF($B13=ED$2,0,IF(COUNTIF(CORRIDA!$M:$M,$B13&amp;" d. "&amp;ED$2)+COUNTIF(CORRIDA!$M:$M,ED$2&amp;" d. "&amp;$B13)=0,0,COUNTIF(CORRIDA!$M:$M,$B13&amp;" d. "&amp;ED$2)+COUNTIF(CORRIDA!$M:$M,ED$2&amp;" d. "&amp;$B13)))</f>
        <v>0</v>
      </c>
      <c r="EE13" s="80" t="n">
        <f aca="false">IF($B13=EE$2,0,IF(COUNTIF(CORRIDA!$M:$M,$B13&amp;" d. "&amp;EE$2)+COUNTIF(CORRIDA!$M:$M,EE$2&amp;" d. "&amp;$B13)=0,0,COUNTIF(CORRIDA!$M:$M,$B13&amp;" d. "&amp;EE$2)+COUNTIF(CORRIDA!$M:$M,EE$2&amp;" d. "&amp;$B13)))</f>
        <v>0</v>
      </c>
      <c r="EF13" s="80" t="n">
        <f aca="false">IF($B13=EF$2,0,IF(COUNTIF(CORRIDA!$M:$M,$B13&amp;" d. "&amp;EF$2)+COUNTIF(CORRIDA!$M:$M,EF$2&amp;" d. "&amp;$B13)=0,0,COUNTIF(CORRIDA!$M:$M,$B13&amp;" d. "&amp;EF$2)+COUNTIF(CORRIDA!$M:$M,EF$2&amp;" d. "&amp;$B13)))</f>
        <v>0</v>
      </c>
      <c r="EG13" s="80" t="n">
        <f aca="false">IF($B13=EG$2,0,IF(COUNTIF(CORRIDA!$M:$M,$B13&amp;" d. "&amp;EG$2)+COUNTIF(CORRIDA!$M:$M,EG$2&amp;" d. "&amp;$B13)=0,0,COUNTIF(CORRIDA!$M:$M,$B13&amp;" d. "&amp;EG$2)+COUNTIF(CORRIDA!$M:$M,EG$2&amp;" d. "&amp;$B13)))</f>
        <v>0</v>
      </c>
      <c r="EH13" s="80" t="n">
        <f aca="false">IF($B13=EH$2,0,IF(COUNTIF(CORRIDA!$M:$M,$B13&amp;" d. "&amp;EH$2)+COUNTIF(CORRIDA!$M:$M,EH$2&amp;" d. "&amp;$B13)=0,0,COUNTIF(CORRIDA!$M:$M,$B13&amp;" d. "&amp;EH$2)+COUNTIF(CORRIDA!$M:$M,EH$2&amp;" d. "&amp;$B13)))</f>
        <v>0</v>
      </c>
      <c r="EI13" s="80" t="n">
        <f aca="false">IF($B13=EI$2,0,IF(COUNTIF(CORRIDA!$M:$M,$B13&amp;" d. "&amp;EI$2)+COUNTIF(CORRIDA!$M:$M,EI$2&amp;" d. "&amp;$B13)=0,0,COUNTIF(CORRIDA!$M:$M,$B13&amp;" d. "&amp;EI$2)+COUNTIF(CORRIDA!$M:$M,EI$2&amp;" d. "&amp;$B13)))</f>
        <v>0</v>
      </c>
      <c r="EJ13" s="80" t="n">
        <f aca="false">IF($B13=EJ$2,0,IF(COUNTIF(CORRIDA!$M:$M,$B13&amp;" d. "&amp;EJ$2)+COUNTIF(CORRIDA!$M:$M,EJ$2&amp;" d. "&amp;$B13)=0,0,COUNTIF(CORRIDA!$M:$M,$B13&amp;" d. "&amp;EJ$2)+COUNTIF(CORRIDA!$M:$M,EJ$2&amp;" d. "&amp;$B13)))</f>
        <v>0</v>
      </c>
      <c r="EK13" s="80" t="n">
        <f aca="false">IF($B13=EK$2,0,IF(COUNTIF(CORRIDA!$M:$M,$B13&amp;" d. "&amp;EK$2)+COUNTIF(CORRIDA!$M:$M,EK$2&amp;" d. "&amp;$B13)=0,0,COUNTIF(CORRIDA!$M:$M,$B13&amp;" d. "&amp;EK$2)+COUNTIF(CORRIDA!$M:$M,EK$2&amp;" d. "&amp;$B13)))</f>
        <v>0</v>
      </c>
      <c r="EL13" s="80" t="n">
        <f aca="false">IF($B13=EL$2,0,IF(COUNTIF(CORRIDA!$M:$M,$B13&amp;" d. "&amp;EL$2)+COUNTIF(CORRIDA!$M:$M,EL$2&amp;" d. "&amp;$B13)=0,0,COUNTIF(CORRIDA!$M:$M,$B13&amp;" d. "&amp;EL$2)+COUNTIF(CORRIDA!$M:$M,EL$2&amp;" d. "&amp;$B13)))</f>
        <v>0</v>
      </c>
      <c r="EM13" s="80" t="n">
        <f aca="false">IF($B13=EM$2,0,IF(COUNTIF(CORRIDA!$M:$M,$B13&amp;" d. "&amp;EM$2)+COUNTIF(CORRIDA!$M:$M,EM$2&amp;" d. "&amp;$B13)=0,0,COUNTIF(CORRIDA!$M:$M,$B13&amp;" d. "&amp;EM$2)+COUNTIF(CORRIDA!$M:$M,EM$2&amp;" d. "&amp;$B13)))</f>
        <v>0</v>
      </c>
      <c r="EN13" s="80" t="n">
        <f aca="false">IF($B13=EN$2,0,IF(COUNTIF(CORRIDA!$M:$M,$B13&amp;" d. "&amp;EN$2)+COUNTIF(CORRIDA!$M:$M,EN$2&amp;" d. "&amp;$B13)=0,0,COUNTIF(CORRIDA!$M:$M,$B13&amp;" d. "&amp;EN$2)+COUNTIF(CORRIDA!$M:$M,EN$2&amp;" d. "&amp;$B13)))</f>
        <v>0</v>
      </c>
      <c r="EO13" s="80" t="n">
        <f aca="false">IF($B13=EO$2,0,IF(COUNTIF(CORRIDA!$M:$M,$B13&amp;" d. "&amp;EO$2)+COUNTIF(CORRIDA!$M:$M,EO$2&amp;" d. "&amp;$B13)=0,0,COUNTIF(CORRIDA!$M:$M,$B13&amp;" d. "&amp;EO$2)+COUNTIF(CORRIDA!$M:$M,EO$2&amp;" d. "&amp;$B13)))</f>
        <v>0</v>
      </c>
      <c r="EP13" s="80" t="n">
        <f aca="false">IF($B13=EP$2,0,IF(COUNTIF(CORRIDA!$M:$M,$B13&amp;" d. "&amp;EP$2)+COUNTIF(CORRIDA!$M:$M,EP$2&amp;" d. "&amp;$B13)=0,0,COUNTIF(CORRIDA!$M:$M,$B13&amp;" d. "&amp;EP$2)+COUNTIF(CORRIDA!$M:$M,EP$2&amp;" d. "&amp;$B13)))</f>
        <v>0</v>
      </c>
      <c r="EQ13" s="80" t="n">
        <f aca="false">IF($B13=EQ$2,0,IF(COUNTIF(CORRIDA!$M:$M,$B13&amp;" d. "&amp;EQ$2)+COUNTIF(CORRIDA!$M:$M,EQ$2&amp;" d. "&amp;$B13)=0,0,COUNTIF(CORRIDA!$M:$M,$B13&amp;" d. "&amp;EQ$2)+COUNTIF(CORRIDA!$M:$M,EQ$2&amp;" d. "&amp;$B13)))</f>
        <v>0</v>
      </c>
      <c r="ER13" s="80" t="n">
        <f aca="false">IF($B13=ER$2,0,IF(COUNTIF(CORRIDA!$M:$M,$B13&amp;" d. "&amp;ER$2)+COUNTIF(CORRIDA!$M:$M,ER$2&amp;" d. "&amp;$B13)=0,0,COUNTIF(CORRIDA!$M:$M,$B13&amp;" d. "&amp;ER$2)+COUNTIF(CORRIDA!$M:$M,ER$2&amp;" d. "&amp;$B13)))</f>
        <v>0</v>
      </c>
      <c r="ES13" s="80" t="n">
        <f aca="false">IF($B13=ES$2,0,IF(COUNTIF(CORRIDA!$M:$M,$B13&amp;" d. "&amp;ES$2)+COUNTIF(CORRIDA!$M:$M,ES$2&amp;" d. "&amp;$B13)=0,0,COUNTIF(CORRIDA!$M:$M,$B13&amp;" d. "&amp;ES$2)+COUNTIF(CORRIDA!$M:$M,ES$2&amp;" d. "&amp;$B13)))</f>
        <v>0</v>
      </c>
      <c r="ET13" s="80" t="n">
        <f aca="false">IF($B13=ET$2,0,IF(COUNTIF(CORRIDA!$M:$M,$B13&amp;" d. "&amp;ET$2)+COUNTIF(CORRIDA!$M:$M,ET$2&amp;" d. "&amp;$B13)=0,0,COUNTIF(CORRIDA!$M:$M,$B13&amp;" d. "&amp;ET$2)+COUNTIF(CORRIDA!$M:$M,ET$2&amp;" d. "&amp;$B13)))</f>
        <v>0</v>
      </c>
      <c r="EU13" s="80" t="n">
        <f aca="false">IF($B13=EU$2,0,IF(COUNTIF(CORRIDA!$M:$M,$B13&amp;" d. "&amp;EU$2)+COUNTIF(CORRIDA!$M:$M,EU$2&amp;" d. "&amp;$B13)=0,0,COUNTIF(CORRIDA!$M:$M,$B13&amp;" d. "&amp;EU$2)+COUNTIF(CORRIDA!$M:$M,EU$2&amp;" d. "&amp;$B13)))</f>
        <v>0</v>
      </c>
      <c r="EV13" s="80" t="n">
        <f aca="false">IF($B13=EV$2,0,IF(COUNTIF(CORRIDA!$M:$M,$B13&amp;" d. "&amp;EV$2)+COUNTIF(CORRIDA!$M:$M,EV$2&amp;" d. "&amp;$B13)=0,0,COUNTIF(CORRIDA!$M:$M,$B13&amp;" d. "&amp;EV$2)+COUNTIF(CORRIDA!$M:$M,EV$2&amp;" d. "&amp;$B13)))</f>
        <v>0</v>
      </c>
      <c r="EW13" s="80" t="n">
        <f aca="false">IF($B13=EW$2,0,IF(COUNTIF(CORRIDA!$M:$M,$B13&amp;" d. "&amp;EW$2)+COUNTIF(CORRIDA!$M:$M,EW$2&amp;" d. "&amp;$B13)=0,0,COUNTIF(CORRIDA!$M:$M,$B13&amp;" d. "&amp;EW$2)+COUNTIF(CORRIDA!$M:$M,EW$2&amp;" d. "&amp;$B13)))</f>
        <v>0</v>
      </c>
      <c r="EX13" s="80" t="n">
        <f aca="false">IF($B13=EX$2,0,IF(COUNTIF(CORRIDA!$M:$M,$B13&amp;" d. "&amp;EX$2)+COUNTIF(CORRIDA!$M:$M,EX$2&amp;" d. "&amp;$B13)=0,0,COUNTIF(CORRIDA!$M:$M,$B13&amp;" d. "&amp;EX$2)+COUNTIF(CORRIDA!$M:$M,EX$2&amp;" d. "&amp;$B13)))</f>
        <v>0</v>
      </c>
      <c r="EY13" s="80" t="n">
        <f aca="false">IF($B13=EY$2,0,IF(COUNTIF(CORRIDA!$M:$M,$B13&amp;" d. "&amp;EY$2)+COUNTIF(CORRIDA!$M:$M,EY$2&amp;" d. "&amp;$B13)=0,0,COUNTIF(CORRIDA!$M:$M,$B13&amp;" d. "&amp;EY$2)+COUNTIF(CORRIDA!$M:$M,EY$2&amp;" d. "&amp;$B13)))</f>
        <v>0</v>
      </c>
      <c r="EZ13" s="80" t="n">
        <f aca="false">IF($B13=EZ$2,0,IF(COUNTIF(CORRIDA!$M:$M,$B13&amp;" d. "&amp;EZ$2)+COUNTIF(CORRIDA!$M:$M,EZ$2&amp;" d. "&amp;$B13)=0,0,COUNTIF(CORRIDA!$M:$M,$B13&amp;" d. "&amp;EZ$2)+COUNTIF(CORRIDA!$M:$M,EZ$2&amp;" d. "&amp;$B13)))</f>
        <v>0</v>
      </c>
      <c r="FA13" s="80" t="n">
        <f aca="false">IF($B13=FA$2,0,IF(COUNTIF(CORRIDA!$M:$M,$B13&amp;" d. "&amp;FA$2)+COUNTIF(CORRIDA!$M:$M,FA$2&amp;" d. "&amp;$B13)=0,0,COUNTIF(CORRIDA!$M:$M,$B13&amp;" d. "&amp;FA$2)+COUNTIF(CORRIDA!$M:$M,FA$2&amp;" d. "&amp;$B13)))</f>
        <v>0</v>
      </c>
      <c r="FB13" s="80" t="n">
        <f aca="false">IF($B13=FB$2,0,IF(COUNTIF(CORRIDA!$M:$M,$B13&amp;" d. "&amp;FB$2)+COUNTIF(CORRIDA!$M:$M,FB$2&amp;" d. "&amp;$B13)=0,0,COUNTIF(CORRIDA!$M:$M,$B13&amp;" d. "&amp;FB$2)+COUNTIF(CORRIDA!$M:$M,FB$2&amp;" d. "&amp;$B13)))</f>
        <v>0</v>
      </c>
      <c r="FC13" s="80" t="n">
        <f aca="false">IF($B13=FC$2,0,IF(COUNTIF(CORRIDA!$M:$M,$B13&amp;" d. "&amp;FC$2)+COUNTIF(CORRIDA!$M:$M,FC$2&amp;" d. "&amp;$B13)=0,0,COUNTIF(CORRIDA!$M:$M,$B13&amp;" d. "&amp;FC$2)+COUNTIF(CORRIDA!$M:$M,FC$2&amp;" d. "&amp;$B13)))</f>
        <v>0</v>
      </c>
      <c r="FD13" s="80" t="n">
        <f aca="false">IF($B13=FD$2,0,IF(COUNTIF(CORRIDA!$M:$M,$B13&amp;" d. "&amp;FD$2)+COUNTIF(CORRIDA!$M:$M,FD$2&amp;" d. "&amp;$B13)=0,0,COUNTIF(CORRIDA!$M:$M,$B13&amp;" d. "&amp;FD$2)+COUNTIF(CORRIDA!$M:$M,FD$2&amp;" d. "&amp;$B13)))</f>
        <v>0</v>
      </c>
      <c r="FE13" s="80" t="n">
        <f aca="false">IF($B13=FE$2,0,IF(COUNTIF(CORRIDA!$M:$M,$B13&amp;" d. "&amp;FE$2)+COUNTIF(CORRIDA!$M:$M,FE$2&amp;" d. "&amp;$B13)=0,0,COUNTIF(CORRIDA!$M:$M,$B13&amp;" d. "&amp;FE$2)+COUNTIF(CORRIDA!$M:$M,FE$2&amp;" d. "&amp;$B13)))</f>
        <v>0</v>
      </c>
      <c r="FF13" s="80" t="n">
        <f aca="false">IF($B13=FF$2,0,IF(COUNTIF(CORRIDA!$M:$M,$B13&amp;" d. "&amp;FF$2)+COUNTIF(CORRIDA!$M:$M,FF$2&amp;" d. "&amp;$B13)=0,0,COUNTIF(CORRIDA!$M:$M,$B13&amp;" d. "&amp;FF$2)+COUNTIF(CORRIDA!$M:$M,FF$2&amp;" d. "&amp;$B13)))</f>
        <v>0</v>
      </c>
      <c r="FG13" s="79" t="n">
        <f aca="false">SUM(DI13:EW13)</f>
        <v>0</v>
      </c>
      <c r="FH13" s="84"/>
      <c r="FI13" s="77" t="str">
        <f aca="false">BE13</f>
        <v>Duclerc</v>
      </c>
      <c r="FJ13" s="85" t="n">
        <f aca="false">COUNTIF(BF13:DC13,"&gt;0")</f>
        <v>0</v>
      </c>
      <c r="FK13" s="85" t="e">
        <f aca="false">AVERAGE(BF13:DC13)</f>
        <v>#DIV/0!</v>
      </c>
      <c r="FL13" s="85" t="e">
        <f aca="false">_xlfn.STDEV.P(BF13:DC13)</f>
        <v>#DIV/0!</v>
      </c>
    </row>
    <row r="14" customFormat="false" ht="12.75" hidden="false" customHeight="false" outlineLevel="0" collapsed="false">
      <c r="B14" s="77" t="str">
        <f aca="false">INTRO!B14</f>
        <v>Elias</v>
      </c>
      <c r="C14" s="86" t="str">
        <f aca="false">IF($B14=C$2,"-",IF(COUNTIF(CORRIDA!$M:$M,$B14&amp;" d. "&amp;C$2)=0,"",COUNTIF(CORRIDA!$M:$M,$B14&amp;" d. "&amp;C$2)))</f>
        <v/>
      </c>
      <c r="D14" s="86" t="str">
        <f aca="false">IF($B14=D$2,"-",IF(COUNTIF(CORRIDA!$M:$M,$B14&amp;" d. "&amp;D$2)=0,"",COUNTIF(CORRIDA!$M:$M,$B14&amp;" d. "&amp;D$2)))</f>
        <v/>
      </c>
      <c r="E14" s="86" t="str">
        <f aca="false">IF($B14=E$2,"-",IF(COUNTIF(CORRIDA!$M:$M,$B14&amp;" d. "&amp;E$2)=0,"",COUNTIF(CORRIDA!$M:$M,$B14&amp;" d. "&amp;E$2)))</f>
        <v/>
      </c>
      <c r="F14" s="86" t="str">
        <f aca="false">IF($B14=F$2,"-",IF(COUNTIF(CORRIDA!$M:$M,$B14&amp;" d. "&amp;F$2)=0,"",COUNTIF(CORRIDA!$M:$M,$B14&amp;" d. "&amp;F$2)))</f>
        <v/>
      </c>
      <c r="G14" s="86" t="str">
        <f aca="false">IF($B14=G$2,"-",IF(COUNTIF(CORRIDA!$M:$M,$B14&amp;" d. "&amp;G$2)=0,"",COUNTIF(CORRIDA!$M:$M,$B14&amp;" d. "&amp;G$2)))</f>
        <v/>
      </c>
      <c r="H14" s="86" t="str">
        <f aca="false">IF($B14=H$2,"-",IF(COUNTIF(CORRIDA!$M:$M,$B14&amp;" d. "&amp;H$2)=0,"",COUNTIF(CORRIDA!$M:$M,$B14&amp;" d. "&amp;H$2)))</f>
        <v/>
      </c>
      <c r="I14" s="86" t="str">
        <f aca="false">IF($B14=I$2,"-",IF(COUNTIF(CORRIDA!$M:$M,$B14&amp;" d. "&amp;I$2)=0,"",COUNTIF(CORRIDA!$M:$M,$B14&amp;" d. "&amp;I$2)))</f>
        <v/>
      </c>
      <c r="J14" s="86" t="str">
        <f aca="false">IF($B14=J$2,"-",IF(COUNTIF(CORRIDA!$M:$M,$B14&amp;" d. "&amp;J$2)=0,"",COUNTIF(CORRIDA!$M:$M,$B14&amp;" d. "&amp;J$2)))</f>
        <v/>
      </c>
      <c r="K14" s="86" t="str">
        <f aca="false">IF($B14=K$2,"-",IF(COUNTIF(CORRIDA!$M:$M,$B14&amp;" d. "&amp;K$2)=0,"",COUNTIF(CORRIDA!$M:$M,$B14&amp;" d. "&amp;K$2)))</f>
        <v/>
      </c>
      <c r="L14" s="86" t="str">
        <f aca="false">IF($B14=L$2,"-",IF(COUNTIF(CORRIDA!$M:$M,$B14&amp;" d. "&amp;L$2)=0,"",COUNTIF(CORRIDA!$M:$M,$B14&amp;" d. "&amp;L$2)))</f>
        <v/>
      </c>
      <c r="M14" s="86" t="str">
        <f aca="false">IF($B14=M$2,"-",IF(COUNTIF(CORRIDA!$M:$M,$B14&amp;" d. "&amp;M$2)=0,"",COUNTIF(CORRIDA!$M:$M,$B14&amp;" d. "&amp;M$2)))</f>
        <v/>
      </c>
      <c r="N14" s="86" t="str">
        <f aca="false">IF($B14=N$2,"-",IF(COUNTIF(CORRIDA!$M:$M,$B14&amp;" d. "&amp;N$2)=0,"",COUNTIF(CORRIDA!$M:$M,$B14&amp;" d. "&amp;N$2)))</f>
        <v>-</v>
      </c>
      <c r="O14" s="86" t="str">
        <f aca="false">IF($B14=O$2,"-",IF(COUNTIF(CORRIDA!$M:$M,$B14&amp;" d. "&amp;O$2)=0,"",COUNTIF(CORRIDA!$M:$M,$B14&amp;" d. "&amp;O$2)))</f>
        <v/>
      </c>
      <c r="P14" s="86" t="str">
        <f aca="false">IF($B14=P$2,"-",IF(COUNTIF(CORRIDA!$M:$M,$B14&amp;" d. "&amp;P$2)=0,"",COUNTIF(CORRIDA!$M:$M,$B14&amp;" d. "&amp;P$2)))</f>
        <v/>
      </c>
      <c r="Q14" s="86" t="str">
        <f aca="false">IF($B14=Q$2,"-",IF(COUNTIF(CORRIDA!$M:$M,$B14&amp;" d. "&amp;Q$2)=0,"",COUNTIF(CORRIDA!$M:$M,$B14&amp;" d. "&amp;Q$2)))</f>
        <v/>
      </c>
      <c r="R14" s="86" t="str">
        <f aca="false">IF($B14=R$2,"-",IF(COUNTIF(CORRIDA!$M:$M,$B14&amp;" d. "&amp;R$2)=0,"",COUNTIF(CORRIDA!$M:$M,$B14&amp;" d. "&amp;R$2)))</f>
        <v/>
      </c>
      <c r="S14" s="86" t="str">
        <f aca="false">IF($B14=S$2,"-",IF(COUNTIF(CORRIDA!$M:$M,$B14&amp;" d. "&amp;S$2)=0,"",COUNTIF(CORRIDA!$M:$M,$B14&amp;" d. "&amp;S$2)))</f>
        <v/>
      </c>
      <c r="T14" s="86" t="str">
        <f aca="false">IF($B14=T$2,"-",IF(COUNTIF(CORRIDA!$M:$M,$B14&amp;" d. "&amp;T$2)=0,"",COUNTIF(CORRIDA!$M:$M,$B14&amp;" d. "&amp;T$2)))</f>
        <v/>
      </c>
      <c r="U14" s="86" t="str">
        <f aca="false">IF($B14=U$2,"-",IF(COUNTIF(CORRIDA!$M:$M,$B14&amp;" d. "&amp;U$2)=0,"",COUNTIF(CORRIDA!$M:$M,$B14&amp;" d. "&amp;U$2)))</f>
        <v/>
      </c>
      <c r="V14" s="86" t="str">
        <f aca="false">IF($B14=V$2,"-",IF(COUNTIF(CORRIDA!$M:$M,$B14&amp;" d. "&amp;V$2)=0,"",COUNTIF(CORRIDA!$M:$M,$B14&amp;" d. "&amp;V$2)))</f>
        <v/>
      </c>
      <c r="W14" s="86" t="str">
        <f aca="false">IF($B14=W$2,"-",IF(COUNTIF(CORRIDA!$M:$M,$B14&amp;" d. "&amp;W$2)=0,"",COUNTIF(CORRIDA!$M:$M,$B14&amp;" d. "&amp;W$2)))</f>
        <v/>
      </c>
      <c r="X14" s="86" t="str">
        <f aca="false">IF($B14=X$2,"-",IF(COUNTIF(CORRIDA!$M:$M,$B14&amp;" d. "&amp;X$2)=0,"",COUNTIF(CORRIDA!$M:$M,$B14&amp;" d. "&amp;X$2)))</f>
        <v/>
      </c>
      <c r="Y14" s="86" t="str">
        <f aca="false">IF($B14=Y$2,"-",IF(COUNTIF(CORRIDA!$M:$M,$B14&amp;" d. "&amp;Y$2)=0,"",COUNTIF(CORRIDA!$M:$M,$B14&amp;" d. "&amp;Y$2)))</f>
        <v/>
      </c>
      <c r="Z14" s="86" t="str">
        <f aca="false">IF($B14=Z$2,"-",IF(COUNTIF(CORRIDA!$M:$M,$B14&amp;" d. "&amp;Z$2)=0,"",COUNTIF(CORRIDA!$M:$M,$B14&amp;" d. "&amp;Z$2)))</f>
        <v/>
      </c>
      <c r="AA14" s="86" t="str">
        <f aca="false">IF($B14=AA$2,"-",IF(COUNTIF(CORRIDA!$M:$M,$B14&amp;" d. "&amp;AA$2)=0,"",COUNTIF(CORRIDA!$M:$M,$B14&amp;" d. "&amp;AA$2)))</f>
        <v/>
      </c>
      <c r="AB14" s="86" t="str">
        <f aca="false">IF($B14=AB$2,"-",IF(COUNTIF(CORRIDA!$M:$M,$B14&amp;" d. "&amp;AB$2)=0,"",COUNTIF(CORRIDA!$M:$M,$B14&amp;" d. "&amp;AB$2)))</f>
        <v/>
      </c>
      <c r="AC14" s="86" t="str">
        <f aca="false">IF($B14=AC$2,"-",IF(COUNTIF(CORRIDA!$M:$M,$B14&amp;" d. "&amp;AC$2)=0,"",COUNTIF(CORRIDA!$M:$M,$B14&amp;" d. "&amp;AC$2)))</f>
        <v/>
      </c>
      <c r="AD14" s="86" t="str">
        <f aca="false">IF($B14=AD$2,"-",IF(COUNTIF(CORRIDA!$M:$M,$B14&amp;" d. "&amp;AD$2)=0,"",COUNTIF(CORRIDA!$M:$M,$B14&amp;" d. "&amp;AD$2)))</f>
        <v/>
      </c>
      <c r="AE14" s="86" t="str">
        <f aca="false">IF($B14=AE$2,"-",IF(COUNTIF(CORRIDA!$M:$M,$B14&amp;" d. "&amp;AE$2)=0,"",COUNTIF(CORRIDA!$M:$M,$B14&amp;" d. "&amp;AE$2)))</f>
        <v/>
      </c>
      <c r="AF14" s="86" t="str">
        <f aca="false">IF($B14=AF$2,"-",IF(COUNTIF(CORRIDA!$M:$M,$B14&amp;" d. "&amp;AF$2)=0,"",COUNTIF(CORRIDA!$M:$M,$B14&amp;" d. "&amp;AF$2)))</f>
        <v/>
      </c>
      <c r="AG14" s="86" t="str">
        <f aca="false">IF($B14=AG$2,"-",IF(COUNTIF(CORRIDA!$M:$M,$B14&amp;" d. "&amp;AG$2)=0,"",COUNTIF(CORRIDA!$M:$M,$B14&amp;" d. "&amp;AG$2)))</f>
        <v/>
      </c>
      <c r="AH14" s="86" t="str">
        <f aca="false">IF($B14=AH$2,"-",IF(COUNTIF(CORRIDA!$M:$M,$B14&amp;" d. "&amp;AH$2)=0,"",COUNTIF(CORRIDA!$M:$M,$B14&amp;" d. "&amp;AH$2)))</f>
        <v/>
      </c>
      <c r="AI14" s="86" t="str">
        <f aca="false">IF($B14=AI$2,"-",IF(COUNTIF(CORRIDA!$M:$M,$B14&amp;" d. "&amp;AI$2)=0,"",COUNTIF(CORRIDA!$M:$M,$B14&amp;" d. "&amp;AI$2)))</f>
        <v/>
      </c>
      <c r="AJ14" s="86" t="str">
        <f aca="false">IF($B14=AJ$2,"-",IF(COUNTIF(CORRIDA!$M:$M,$B14&amp;" d. "&amp;AJ$2)=0,"",COUNTIF(CORRIDA!$M:$M,$B14&amp;" d. "&amp;AJ$2)))</f>
        <v/>
      </c>
      <c r="AK14" s="86" t="str">
        <f aca="false">IF($B14=AK$2,"-",IF(COUNTIF(CORRIDA!$M:$M,$B14&amp;" d. "&amp;AK$2)=0,"",COUNTIF(CORRIDA!$M:$M,$B14&amp;" d. "&amp;AK$2)))</f>
        <v/>
      </c>
      <c r="AL14" s="86" t="str">
        <f aca="false">IF($B14=AL$2,"-",IF(COUNTIF(CORRIDA!$M:$M,$B14&amp;" d. "&amp;AL$2)=0,"",COUNTIF(CORRIDA!$M:$M,$B14&amp;" d. "&amp;AL$2)))</f>
        <v/>
      </c>
      <c r="AM14" s="86" t="str">
        <f aca="false">IF($B14=AM$2,"-",IF(COUNTIF(CORRIDA!$M:$M,$B14&amp;" d. "&amp;AM$2)=0,"",COUNTIF(CORRIDA!$M:$M,$B14&amp;" d. "&amp;AM$2)))</f>
        <v/>
      </c>
      <c r="AN14" s="86" t="str">
        <f aca="false">IF($B14=AN$2,"-",IF(COUNTIF(CORRIDA!$M:$M,$B14&amp;" d. "&amp;AN$2)=0,"",COUNTIF(CORRIDA!$M:$M,$B14&amp;" d. "&amp;AN$2)))</f>
        <v/>
      </c>
      <c r="AO14" s="86" t="str">
        <f aca="false">IF($B14=AO$2,"-",IF(COUNTIF(CORRIDA!$M:$M,$B14&amp;" d. "&amp;AO$2)=0,"",COUNTIF(CORRIDA!$M:$M,$B14&amp;" d. "&amp;AO$2)))</f>
        <v/>
      </c>
      <c r="AP14" s="86" t="str">
        <f aca="false">IF($B14=AP$2,"-",IF(COUNTIF(CORRIDA!$M:$M,$B14&amp;" d. "&amp;AP$2)=0,"",COUNTIF(CORRIDA!$M:$M,$B14&amp;" d. "&amp;AP$2)))</f>
        <v/>
      </c>
      <c r="AQ14" s="86" t="str">
        <f aca="false">IF($B14=AQ$2,"-",IF(COUNTIF(CORRIDA!$M:$M,$B14&amp;" d. "&amp;AQ$2)=0,"",COUNTIF(CORRIDA!$M:$M,$B14&amp;" d. "&amp;AQ$2)))</f>
        <v/>
      </c>
      <c r="AR14" s="86" t="str">
        <f aca="false">IF($B14=AR$2,"-",IF(COUNTIF(CORRIDA!$M:$M,$B14&amp;" d. "&amp;AR$2)=0,"",COUNTIF(CORRIDA!$M:$M,$B14&amp;" d. "&amp;AR$2)))</f>
        <v/>
      </c>
      <c r="AS14" s="86" t="str">
        <f aca="false">IF($B14=AS$2,"-",IF(COUNTIF(CORRIDA!$M:$M,$B14&amp;" d. "&amp;AS$2)=0,"",COUNTIF(CORRIDA!$M:$M,$B14&amp;" d. "&amp;AS$2)))</f>
        <v/>
      </c>
      <c r="AT14" s="86" t="str">
        <f aca="false">IF($B14=AT$2,"-",IF(COUNTIF(CORRIDA!$M:$M,$B14&amp;" d. "&amp;AT$2)=0,"",COUNTIF(CORRIDA!$M:$M,$B14&amp;" d. "&amp;AT$2)))</f>
        <v/>
      </c>
      <c r="AU14" s="86" t="str">
        <f aca="false">IF($B14=AU$2,"-",IF(COUNTIF(CORRIDA!$M:$M,$B14&amp;" d. "&amp;AU$2)=0,"",COUNTIF(CORRIDA!$M:$M,$B14&amp;" d. "&amp;AU$2)))</f>
        <v/>
      </c>
      <c r="AV14" s="86" t="str">
        <f aca="false">IF($B14=AV$2,"-",IF(COUNTIF(CORRIDA!$M:$M,$B14&amp;" d. "&amp;AV$2)=0,"",COUNTIF(CORRIDA!$M:$M,$B14&amp;" d. "&amp;AV$2)))</f>
        <v/>
      </c>
      <c r="AW14" s="86" t="str">
        <f aca="false">IF($B14=AW$2,"-",IF(COUNTIF(CORRIDA!$M:$M,$B14&amp;" d. "&amp;AW$2)=0,"",COUNTIF(CORRIDA!$M:$M,$B14&amp;" d. "&amp;AW$2)))</f>
        <v/>
      </c>
      <c r="AX14" s="86" t="str">
        <f aca="false">IF($B14=AX$2,"-",IF(COUNTIF(CORRIDA!$M:$M,$B14&amp;" d. "&amp;AX$2)=0,"",COUNTIF(CORRIDA!$M:$M,$B14&amp;" d. "&amp;AX$2)))</f>
        <v/>
      </c>
      <c r="AY14" s="86" t="str">
        <f aca="false">IF($B14=AY$2,"-",IF(COUNTIF(CORRIDA!$M:$M,$B14&amp;" d. "&amp;AY$2)=0,"",COUNTIF(CORRIDA!$M:$M,$B14&amp;" d. "&amp;AY$2)))</f>
        <v/>
      </c>
      <c r="AZ14" s="86" t="str">
        <f aca="false">IF($B14=AZ$2,"-",IF(COUNTIF(CORRIDA!$M:$M,$B14&amp;" d. "&amp;AZ$2)=0,"",COUNTIF(CORRIDA!$M:$M,$B14&amp;" d. "&amp;AZ$2)))</f>
        <v/>
      </c>
      <c r="BA14" s="79" t="n">
        <f aca="false">SUM(C14:AZ14)</f>
        <v>0</v>
      </c>
      <c r="BE14" s="77" t="str">
        <f aca="false">B14</f>
        <v>Elias</v>
      </c>
      <c r="BF14" s="87" t="str">
        <f aca="false">IF($B14=BF$2,"-",IF(COUNTIF(CORRIDA!$M:$M,$B14&amp;" d. "&amp;BF$2)+COUNTIF(CORRIDA!$M:$M,BF$2&amp;" d. "&amp;$B14)=0,"",COUNTIF(CORRIDA!$M:$M,$B14&amp;" d. "&amp;BF$2)+COUNTIF(CORRIDA!$M:$M,BF$2&amp;" d. "&amp;$B14)))</f>
        <v/>
      </c>
      <c r="BG14" s="87" t="str">
        <f aca="false">IF($B14=BG$2,"-",IF(COUNTIF(CORRIDA!$M:$M,$B14&amp;" d. "&amp;BG$2)+COUNTIF(CORRIDA!$M:$M,BG$2&amp;" d. "&amp;$B14)=0,"",COUNTIF(CORRIDA!$M:$M,$B14&amp;" d. "&amp;BG$2)+COUNTIF(CORRIDA!$M:$M,BG$2&amp;" d. "&amp;$B14)))</f>
        <v/>
      </c>
      <c r="BH14" s="87" t="str">
        <f aca="false">IF($B14=BH$2,"-",IF(COUNTIF(CORRIDA!$M:$M,$B14&amp;" d. "&amp;BH$2)+COUNTIF(CORRIDA!$M:$M,BH$2&amp;" d. "&amp;$B14)=0,"",COUNTIF(CORRIDA!$M:$M,$B14&amp;" d. "&amp;BH$2)+COUNTIF(CORRIDA!$M:$M,BH$2&amp;" d. "&amp;$B14)))</f>
        <v/>
      </c>
      <c r="BI14" s="87" t="str">
        <f aca="false">IF($B14=BI$2,"-",IF(COUNTIF(CORRIDA!$M:$M,$B14&amp;" d. "&amp;BI$2)+COUNTIF(CORRIDA!$M:$M,BI$2&amp;" d. "&amp;$B14)=0,"",COUNTIF(CORRIDA!$M:$M,$B14&amp;" d. "&amp;BI$2)+COUNTIF(CORRIDA!$M:$M,BI$2&amp;" d. "&amp;$B14)))</f>
        <v/>
      </c>
      <c r="BJ14" s="87" t="str">
        <f aca="false">IF($B14=BJ$2,"-",IF(COUNTIF(CORRIDA!$M:$M,$B14&amp;" d. "&amp;BJ$2)+COUNTIF(CORRIDA!$M:$M,BJ$2&amp;" d. "&amp;$B14)=0,"",COUNTIF(CORRIDA!$M:$M,$B14&amp;" d. "&amp;BJ$2)+COUNTIF(CORRIDA!$M:$M,BJ$2&amp;" d. "&amp;$B14)))</f>
        <v/>
      </c>
      <c r="BK14" s="87" t="str">
        <f aca="false">IF($B14=BK$2,"-",IF(COUNTIF(CORRIDA!$M:$M,$B14&amp;" d. "&amp;BK$2)+COUNTIF(CORRIDA!$M:$M,BK$2&amp;" d. "&amp;$B14)=0,"",COUNTIF(CORRIDA!$M:$M,$B14&amp;" d. "&amp;BK$2)+COUNTIF(CORRIDA!$M:$M,BK$2&amp;" d. "&amp;$B14)))</f>
        <v/>
      </c>
      <c r="BL14" s="87" t="str">
        <f aca="false">IF($B14=BL$2,"-",IF(COUNTIF(CORRIDA!$M:$M,$B14&amp;" d. "&amp;BL$2)+COUNTIF(CORRIDA!$M:$M,BL$2&amp;" d. "&amp;$B14)=0,"",COUNTIF(CORRIDA!$M:$M,$B14&amp;" d. "&amp;BL$2)+COUNTIF(CORRIDA!$M:$M,BL$2&amp;" d. "&amp;$B14)))</f>
        <v/>
      </c>
      <c r="BM14" s="87" t="str">
        <f aca="false">IF($B14=BM$2,"-",IF(COUNTIF(CORRIDA!$M:$M,$B14&amp;" d. "&amp;BM$2)+COUNTIF(CORRIDA!$M:$M,BM$2&amp;" d. "&amp;$B14)=0,"",COUNTIF(CORRIDA!$M:$M,$B14&amp;" d. "&amp;BM$2)+COUNTIF(CORRIDA!$M:$M,BM$2&amp;" d. "&amp;$B14)))</f>
        <v/>
      </c>
      <c r="BN14" s="87" t="str">
        <f aca="false">IF($B14=BN$2,"-",IF(COUNTIF(CORRIDA!$M:$M,$B14&amp;" d. "&amp;BN$2)+COUNTIF(CORRIDA!$M:$M,BN$2&amp;" d. "&amp;$B14)=0,"",COUNTIF(CORRIDA!$M:$M,$B14&amp;" d. "&amp;BN$2)+COUNTIF(CORRIDA!$M:$M,BN$2&amp;" d. "&amp;$B14)))</f>
        <v/>
      </c>
      <c r="BO14" s="87" t="str">
        <f aca="false">IF($B14=BO$2,"-",IF(COUNTIF(CORRIDA!$M:$M,$B14&amp;" d. "&amp;BO$2)+COUNTIF(CORRIDA!$M:$M,BO$2&amp;" d. "&amp;$B14)=0,"",COUNTIF(CORRIDA!$M:$M,$B14&amp;" d. "&amp;BO$2)+COUNTIF(CORRIDA!$M:$M,BO$2&amp;" d. "&amp;$B14)))</f>
        <v/>
      </c>
      <c r="BP14" s="87" t="str">
        <f aca="false">IF($B14=BP$2,"-",IF(COUNTIF(CORRIDA!$M:$M,$B14&amp;" d. "&amp;BP$2)+COUNTIF(CORRIDA!$M:$M,BP$2&amp;" d. "&amp;$B14)=0,"",COUNTIF(CORRIDA!$M:$M,$B14&amp;" d. "&amp;BP$2)+COUNTIF(CORRIDA!$M:$M,BP$2&amp;" d. "&amp;$B14)))</f>
        <v/>
      </c>
      <c r="BQ14" s="87" t="str">
        <f aca="false">IF($B14=BQ$2,"-",IF(COUNTIF(CORRIDA!$M:$M,$B14&amp;" d. "&amp;BQ$2)+COUNTIF(CORRIDA!$M:$M,BQ$2&amp;" d. "&amp;$B14)=0,"",COUNTIF(CORRIDA!$M:$M,$B14&amp;" d. "&amp;BQ$2)+COUNTIF(CORRIDA!$M:$M,BQ$2&amp;" d. "&amp;$B14)))</f>
        <v>-</v>
      </c>
      <c r="BR14" s="87" t="str">
        <f aca="false">IF($B14=BR$2,"-",IF(COUNTIF(CORRIDA!$M:$M,$B14&amp;" d. "&amp;BR$2)+COUNTIF(CORRIDA!$M:$M,BR$2&amp;" d. "&amp;$B14)=0,"",COUNTIF(CORRIDA!$M:$M,$B14&amp;" d. "&amp;BR$2)+COUNTIF(CORRIDA!$M:$M,BR$2&amp;" d. "&amp;$B14)))</f>
        <v/>
      </c>
      <c r="BS14" s="87" t="str">
        <f aca="false">IF($B14=BS$2,"-",IF(COUNTIF(CORRIDA!$M:$M,$B14&amp;" d. "&amp;BS$2)+COUNTIF(CORRIDA!$M:$M,BS$2&amp;" d. "&amp;$B14)=0,"",COUNTIF(CORRIDA!$M:$M,$B14&amp;" d. "&amp;BS$2)+COUNTIF(CORRIDA!$M:$M,BS$2&amp;" d. "&amp;$B14)))</f>
        <v/>
      </c>
      <c r="BT14" s="87" t="str">
        <f aca="false">IF($B14=BT$2,"-",IF(COUNTIF(CORRIDA!$M:$M,$B14&amp;" d. "&amp;BT$2)+COUNTIF(CORRIDA!$M:$M,BT$2&amp;" d. "&amp;$B14)=0,"",COUNTIF(CORRIDA!$M:$M,$B14&amp;" d. "&amp;BT$2)+COUNTIF(CORRIDA!$M:$M,BT$2&amp;" d. "&amp;$B14)))</f>
        <v/>
      </c>
      <c r="BU14" s="87" t="str">
        <f aca="false">IF($B14=BU$2,"-",IF(COUNTIF(CORRIDA!$M:$M,$B14&amp;" d. "&amp;BU$2)+COUNTIF(CORRIDA!$M:$M,BU$2&amp;" d. "&amp;$B14)=0,"",COUNTIF(CORRIDA!$M:$M,$B14&amp;" d. "&amp;BU$2)+COUNTIF(CORRIDA!$M:$M,BU$2&amp;" d. "&amp;$B14)))</f>
        <v/>
      </c>
      <c r="BV14" s="87" t="str">
        <f aca="false">IF($B14=BV$2,"-",IF(COUNTIF(CORRIDA!$M:$M,$B14&amp;" d. "&amp;BV$2)+COUNTIF(CORRIDA!$M:$M,BV$2&amp;" d. "&amp;$B14)=0,"",COUNTIF(CORRIDA!$M:$M,$B14&amp;" d. "&amp;BV$2)+COUNTIF(CORRIDA!$M:$M,BV$2&amp;" d. "&amp;$B14)))</f>
        <v/>
      </c>
      <c r="BW14" s="87" t="str">
        <f aca="false">IF($B14=BW$2,"-",IF(COUNTIF(CORRIDA!$M:$M,$B14&amp;" d. "&amp;BW$2)+COUNTIF(CORRIDA!$M:$M,BW$2&amp;" d. "&amp;$B14)=0,"",COUNTIF(CORRIDA!$M:$M,$B14&amp;" d. "&amp;BW$2)+COUNTIF(CORRIDA!$M:$M,BW$2&amp;" d. "&amp;$B14)))</f>
        <v/>
      </c>
      <c r="BX14" s="87" t="str">
        <f aca="false">IF($B14=BX$2,"-",IF(COUNTIF(CORRIDA!$M:$M,$B14&amp;" d. "&amp;BX$2)+COUNTIF(CORRIDA!$M:$M,BX$2&amp;" d. "&amp;$B14)=0,"",COUNTIF(CORRIDA!$M:$M,$B14&amp;" d. "&amp;BX$2)+COUNTIF(CORRIDA!$M:$M,BX$2&amp;" d. "&amp;$B14)))</f>
        <v/>
      </c>
      <c r="BY14" s="87" t="str">
        <f aca="false">IF($B14=BY$2,"-",IF(COUNTIF(CORRIDA!$M:$M,$B14&amp;" d. "&amp;BY$2)+COUNTIF(CORRIDA!$M:$M,BY$2&amp;" d. "&amp;$B14)=0,"",COUNTIF(CORRIDA!$M:$M,$B14&amp;" d. "&amp;BY$2)+COUNTIF(CORRIDA!$M:$M,BY$2&amp;" d. "&amp;$B14)))</f>
        <v/>
      </c>
      <c r="BZ14" s="87" t="str">
        <f aca="false">IF($B14=BZ$2,"-",IF(COUNTIF(CORRIDA!$M:$M,$B14&amp;" d. "&amp;BZ$2)+COUNTIF(CORRIDA!$M:$M,BZ$2&amp;" d. "&amp;$B14)=0,"",COUNTIF(CORRIDA!$M:$M,$B14&amp;" d. "&amp;BZ$2)+COUNTIF(CORRIDA!$M:$M,BZ$2&amp;" d. "&amp;$B14)))</f>
        <v/>
      </c>
      <c r="CA14" s="87" t="str">
        <f aca="false">IF($B14=CA$2,"-",IF(COUNTIF(CORRIDA!$M:$M,$B14&amp;" d. "&amp;CA$2)+COUNTIF(CORRIDA!$M:$M,CA$2&amp;" d. "&amp;$B14)=0,"",COUNTIF(CORRIDA!$M:$M,$B14&amp;" d. "&amp;CA$2)+COUNTIF(CORRIDA!$M:$M,CA$2&amp;" d. "&amp;$B14)))</f>
        <v/>
      </c>
      <c r="CB14" s="87" t="str">
        <f aca="false">IF($B14=CB$2,"-",IF(COUNTIF(CORRIDA!$M:$M,$B14&amp;" d. "&amp;CB$2)+COUNTIF(CORRIDA!$M:$M,CB$2&amp;" d. "&amp;$B14)=0,"",COUNTIF(CORRIDA!$M:$M,$B14&amp;" d. "&amp;CB$2)+COUNTIF(CORRIDA!$M:$M,CB$2&amp;" d. "&amp;$B14)))</f>
        <v/>
      </c>
      <c r="CC14" s="87" t="str">
        <f aca="false">IF($B14=CC$2,"-",IF(COUNTIF(CORRIDA!$M:$M,$B14&amp;" d. "&amp;CC$2)+COUNTIF(CORRIDA!$M:$M,CC$2&amp;" d. "&amp;$B14)=0,"",COUNTIF(CORRIDA!$M:$M,$B14&amp;" d. "&amp;CC$2)+COUNTIF(CORRIDA!$M:$M,CC$2&amp;" d. "&amp;$B14)))</f>
        <v/>
      </c>
      <c r="CD14" s="87" t="str">
        <f aca="false">IF($B14=CD$2,"-",IF(COUNTIF(CORRIDA!$M:$M,$B14&amp;" d. "&amp;CD$2)+COUNTIF(CORRIDA!$M:$M,CD$2&amp;" d. "&amp;$B14)=0,"",COUNTIF(CORRIDA!$M:$M,$B14&amp;" d. "&amp;CD$2)+COUNTIF(CORRIDA!$M:$M,CD$2&amp;" d. "&amp;$B14)))</f>
        <v/>
      </c>
      <c r="CE14" s="87" t="str">
        <f aca="false">IF($B14=CE$2,"-",IF(COUNTIF(CORRIDA!$M:$M,$B14&amp;" d. "&amp;CE$2)+COUNTIF(CORRIDA!$M:$M,CE$2&amp;" d. "&amp;$B14)=0,"",COUNTIF(CORRIDA!$M:$M,$B14&amp;" d. "&amp;CE$2)+COUNTIF(CORRIDA!$M:$M,CE$2&amp;" d. "&amp;$B14)))</f>
        <v/>
      </c>
      <c r="CF14" s="87" t="str">
        <f aca="false">IF($B14=CF$2,"-",IF(COUNTIF(CORRIDA!$M:$M,$B14&amp;" d. "&amp;CF$2)+COUNTIF(CORRIDA!$M:$M,CF$2&amp;" d. "&amp;$B14)=0,"",COUNTIF(CORRIDA!$M:$M,$B14&amp;" d. "&amp;CF$2)+COUNTIF(CORRIDA!$M:$M,CF$2&amp;" d. "&amp;$B14)))</f>
        <v/>
      </c>
      <c r="CG14" s="87" t="str">
        <f aca="false">IF($B14=CG$2,"-",IF(COUNTIF(CORRIDA!$M:$M,$B14&amp;" d. "&amp;CG$2)+COUNTIF(CORRIDA!$M:$M,CG$2&amp;" d. "&amp;$B14)=0,"",COUNTIF(CORRIDA!$M:$M,$B14&amp;" d. "&amp;CG$2)+COUNTIF(CORRIDA!$M:$M,CG$2&amp;" d. "&amp;$B14)))</f>
        <v/>
      </c>
      <c r="CH14" s="87" t="str">
        <f aca="false">IF($B14=CH$2,"-",IF(COUNTIF(CORRIDA!$M:$M,$B14&amp;" d. "&amp;CH$2)+COUNTIF(CORRIDA!$M:$M,CH$2&amp;" d. "&amp;$B14)=0,"",COUNTIF(CORRIDA!$M:$M,$B14&amp;" d. "&amp;CH$2)+COUNTIF(CORRIDA!$M:$M,CH$2&amp;" d. "&amp;$B14)))</f>
        <v/>
      </c>
      <c r="CI14" s="87" t="str">
        <f aca="false">IF($B14=CI$2,"-",IF(COUNTIF(CORRIDA!$M:$M,$B14&amp;" d. "&amp;CI$2)+COUNTIF(CORRIDA!$M:$M,CI$2&amp;" d. "&amp;$B14)=0,"",COUNTIF(CORRIDA!$M:$M,$B14&amp;" d. "&amp;CI$2)+COUNTIF(CORRIDA!$M:$M,CI$2&amp;" d. "&amp;$B14)))</f>
        <v/>
      </c>
      <c r="CJ14" s="87" t="str">
        <f aca="false">IF($B14=CJ$2,"-",IF(COUNTIF(CORRIDA!$M:$M,$B14&amp;" d. "&amp;CJ$2)+COUNTIF(CORRIDA!$M:$M,CJ$2&amp;" d. "&amp;$B14)=0,"",COUNTIF(CORRIDA!$M:$M,$B14&amp;" d. "&amp;CJ$2)+COUNTIF(CORRIDA!$M:$M,CJ$2&amp;" d. "&amp;$B14)))</f>
        <v/>
      </c>
      <c r="CK14" s="87" t="str">
        <f aca="false">IF($B14=CK$2,"-",IF(COUNTIF(CORRIDA!$M:$M,$B14&amp;" d. "&amp;CK$2)+COUNTIF(CORRIDA!$M:$M,CK$2&amp;" d. "&amp;$B14)=0,"",COUNTIF(CORRIDA!$M:$M,$B14&amp;" d. "&amp;CK$2)+COUNTIF(CORRIDA!$M:$M,CK$2&amp;" d. "&amp;$B14)))</f>
        <v/>
      </c>
      <c r="CL14" s="87" t="str">
        <f aca="false">IF($B14=CL$2,"-",IF(COUNTIF(CORRIDA!$M:$M,$B14&amp;" d. "&amp;CL$2)+COUNTIF(CORRIDA!$M:$M,CL$2&amp;" d. "&amp;$B14)=0,"",COUNTIF(CORRIDA!$M:$M,$B14&amp;" d. "&amp;CL$2)+COUNTIF(CORRIDA!$M:$M,CL$2&amp;" d. "&amp;$B14)))</f>
        <v/>
      </c>
      <c r="CM14" s="87" t="str">
        <f aca="false">IF($B14=CM$2,"-",IF(COUNTIF(CORRIDA!$M:$M,$B14&amp;" d. "&amp;CM$2)+COUNTIF(CORRIDA!$M:$M,CM$2&amp;" d. "&amp;$B14)=0,"",COUNTIF(CORRIDA!$M:$M,$B14&amp;" d. "&amp;CM$2)+COUNTIF(CORRIDA!$M:$M,CM$2&amp;" d. "&amp;$B14)))</f>
        <v/>
      </c>
      <c r="CN14" s="87" t="str">
        <f aca="false">IF($B14=CN$2,"-",IF(COUNTIF(CORRIDA!$M:$M,$B14&amp;" d. "&amp;CN$2)+COUNTIF(CORRIDA!$M:$M,CN$2&amp;" d. "&amp;$B14)=0,"",COUNTIF(CORRIDA!$M:$M,$B14&amp;" d. "&amp;CN$2)+COUNTIF(CORRIDA!$M:$M,CN$2&amp;" d. "&amp;$B14)))</f>
        <v/>
      </c>
      <c r="CO14" s="87" t="str">
        <f aca="false">IF($B14=CO$2,"-",IF(COUNTIF(CORRIDA!$M:$M,$B14&amp;" d. "&amp;CO$2)+COUNTIF(CORRIDA!$M:$M,CO$2&amp;" d. "&amp;$B14)=0,"",COUNTIF(CORRIDA!$M:$M,$B14&amp;" d. "&amp;CO$2)+COUNTIF(CORRIDA!$M:$M,CO$2&amp;" d. "&amp;$B14)))</f>
        <v/>
      </c>
      <c r="CP14" s="87" t="str">
        <f aca="false">IF($B14=CP$2,"-",IF(COUNTIF(CORRIDA!$M:$M,$B14&amp;" d. "&amp;CP$2)+COUNTIF(CORRIDA!$M:$M,CP$2&amp;" d. "&amp;$B14)=0,"",COUNTIF(CORRIDA!$M:$M,$B14&amp;" d. "&amp;CP$2)+COUNTIF(CORRIDA!$M:$M,CP$2&amp;" d. "&amp;$B14)))</f>
        <v/>
      </c>
      <c r="CQ14" s="87" t="str">
        <f aca="false">IF($B14=CQ$2,"-",IF(COUNTIF(CORRIDA!$M:$M,$B14&amp;" d. "&amp;CQ$2)+COUNTIF(CORRIDA!$M:$M,CQ$2&amp;" d. "&amp;$B14)=0,"",COUNTIF(CORRIDA!$M:$M,$B14&amp;" d. "&amp;CQ$2)+COUNTIF(CORRIDA!$M:$M,CQ$2&amp;" d. "&amp;$B14)))</f>
        <v/>
      </c>
      <c r="CR14" s="87" t="str">
        <f aca="false">IF($B14=CR$2,"-",IF(COUNTIF(CORRIDA!$M:$M,$B14&amp;" d. "&amp;CR$2)+COUNTIF(CORRIDA!$M:$M,CR$2&amp;" d. "&amp;$B14)=0,"",COUNTIF(CORRIDA!$M:$M,$B14&amp;" d. "&amp;CR$2)+COUNTIF(CORRIDA!$M:$M,CR$2&amp;" d. "&amp;$B14)))</f>
        <v/>
      </c>
      <c r="CS14" s="87" t="str">
        <f aca="false">IF($B14=CS$2,"-",IF(COUNTIF(CORRIDA!$M:$M,$B14&amp;" d. "&amp;CS$2)+COUNTIF(CORRIDA!$M:$M,CS$2&amp;" d. "&amp;$B14)=0,"",COUNTIF(CORRIDA!$M:$M,$B14&amp;" d. "&amp;CS$2)+COUNTIF(CORRIDA!$M:$M,CS$2&amp;" d. "&amp;$B14)))</f>
        <v/>
      </c>
      <c r="CT14" s="87" t="str">
        <f aca="false">IF($B14=CT$2,"-",IF(COUNTIF(CORRIDA!$M:$M,$B14&amp;" d. "&amp;CT$2)+COUNTIF(CORRIDA!$M:$M,CT$2&amp;" d. "&amp;$B14)=0,"",COUNTIF(CORRIDA!$M:$M,$B14&amp;" d. "&amp;CT$2)+COUNTIF(CORRIDA!$M:$M,CT$2&amp;" d. "&amp;$B14)))</f>
        <v/>
      </c>
      <c r="CU14" s="87" t="str">
        <f aca="false">IF($B14=CU$2,"-",IF(COUNTIF(CORRIDA!$M:$M,$B14&amp;" d. "&amp;CU$2)+COUNTIF(CORRIDA!$M:$M,CU$2&amp;" d. "&amp;$B14)=0,"",COUNTIF(CORRIDA!$M:$M,$B14&amp;" d. "&amp;CU$2)+COUNTIF(CORRIDA!$M:$M,CU$2&amp;" d. "&amp;$B14)))</f>
        <v/>
      </c>
      <c r="CV14" s="87" t="str">
        <f aca="false">IF($B14=CV$2,"-",IF(COUNTIF(CORRIDA!$M:$M,$B14&amp;" d. "&amp;CV$2)+COUNTIF(CORRIDA!$M:$M,CV$2&amp;" d. "&amp;$B14)=0,"",COUNTIF(CORRIDA!$M:$M,$B14&amp;" d. "&amp;CV$2)+COUNTIF(CORRIDA!$M:$M,CV$2&amp;" d. "&amp;$B14)))</f>
        <v/>
      </c>
      <c r="CW14" s="87" t="str">
        <f aca="false">IF($B14=CW$2,"-",IF(COUNTIF(CORRIDA!$M:$M,$B14&amp;" d. "&amp;CW$2)+COUNTIF(CORRIDA!$M:$M,CW$2&amp;" d. "&amp;$B14)=0,"",COUNTIF(CORRIDA!$M:$M,$B14&amp;" d. "&amp;CW$2)+COUNTIF(CORRIDA!$M:$M,CW$2&amp;" d. "&amp;$B14)))</f>
        <v/>
      </c>
      <c r="CX14" s="87" t="str">
        <f aca="false">IF($B14=CX$2,"-",IF(COUNTIF(CORRIDA!$M:$M,$B14&amp;" d. "&amp;CX$2)+COUNTIF(CORRIDA!$M:$M,CX$2&amp;" d. "&amp;$B14)=0,"",COUNTIF(CORRIDA!$M:$M,$B14&amp;" d. "&amp;CX$2)+COUNTIF(CORRIDA!$M:$M,CX$2&amp;" d. "&amp;$B14)))</f>
        <v/>
      </c>
      <c r="CY14" s="87" t="str">
        <f aca="false">IF($B14=CY$2,"-",IF(COUNTIF(CORRIDA!$M:$M,$B14&amp;" d. "&amp;CY$2)+COUNTIF(CORRIDA!$M:$M,CY$2&amp;" d. "&amp;$B14)=0,"",COUNTIF(CORRIDA!$M:$M,$B14&amp;" d. "&amp;CY$2)+COUNTIF(CORRIDA!$M:$M,CY$2&amp;" d. "&amp;$B14)))</f>
        <v/>
      </c>
      <c r="CZ14" s="87" t="str">
        <f aca="false">IF($B14=CZ$2,"-",IF(COUNTIF(CORRIDA!$M:$M,$B14&amp;" d. "&amp;CZ$2)+COUNTIF(CORRIDA!$M:$M,CZ$2&amp;" d. "&amp;$B14)=0,"",COUNTIF(CORRIDA!$M:$M,$B14&amp;" d. "&amp;CZ$2)+COUNTIF(CORRIDA!$M:$M,CZ$2&amp;" d. "&amp;$B14)))</f>
        <v/>
      </c>
      <c r="DA14" s="87" t="str">
        <f aca="false">IF($B14=DA$2,"-",IF(COUNTIF(CORRIDA!$M:$M,$B14&amp;" d. "&amp;DA$2)+COUNTIF(CORRIDA!$M:$M,DA$2&amp;" d. "&amp;$B14)=0,"",COUNTIF(CORRIDA!$M:$M,$B14&amp;" d. "&amp;DA$2)+COUNTIF(CORRIDA!$M:$M,DA$2&amp;" d. "&amp;$B14)))</f>
        <v/>
      </c>
      <c r="DB14" s="87" t="str">
        <f aca="false">IF($B14=DB$2,"-",IF(COUNTIF(CORRIDA!$M:$M,$B14&amp;" d. "&amp;DB$2)+COUNTIF(CORRIDA!$M:$M,DB$2&amp;" d. "&amp;$B14)=0,"",COUNTIF(CORRIDA!$M:$M,$B14&amp;" d. "&amp;DB$2)+COUNTIF(CORRIDA!$M:$M,DB$2&amp;" d. "&amp;$B14)))</f>
        <v/>
      </c>
      <c r="DC14" s="87" t="str">
        <f aca="false">IF($B14=DC$2,"-",IF(COUNTIF(CORRIDA!$M:$M,$B14&amp;" d. "&amp;DC$2)+COUNTIF(CORRIDA!$M:$M,DC$2&amp;" d. "&amp;$B14)=0,"",COUNTIF(CORRIDA!$M:$M,$B14&amp;" d. "&amp;DC$2)+COUNTIF(CORRIDA!$M:$M,DC$2&amp;" d. "&amp;$B14)))</f>
        <v/>
      </c>
      <c r="DD14" s="79" t="n">
        <f aca="false">SUM(BF14:DC14)</f>
        <v>0</v>
      </c>
      <c r="DE14" s="81" t="n">
        <f aca="false">COUNTIF(BF14:DC14,"&gt;0")</f>
        <v>0</v>
      </c>
      <c r="DF14" s="82" t="n">
        <f aca="false">IF(COUNTIF(BF14:DC14,"&gt;0")&lt;10,0,QUOTIENT(COUNTIF(BF14:DC14,"&gt;0"),5)*50)</f>
        <v>0</v>
      </c>
      <c r="DG14" s="83"/>
      <c r="DH14" s="77" t="str">
        <f aca="false">BE14</f>
        <v>Elias</v>
      </c>
      <c r="DI14" s="87" t="n">
        <f aca="false">IF($B14=DI$2,0,IF(COUNTIF(CORRIDA!$M:$M,$B14&amp;" d. "&amp;DI$2)+COUNTIF(CORRIDA!$M:$M,DI$2&amp;" d. "&amp;$B14)=0,0,COUNTIF(CORRIDA!$M:$M,$B14&amp;" d. "&amp;DI$2)+COUNTIF(CORRIDA!$M:$M,DI$2&amp;" d. "&amp;$B14)))</f>
        <v>0</v>
      </c>
      <c r="DJ14" s="87" t="n">
        <f aca="false">IF($B14=DJ$2,0,IF(COUNTIF(CORRIDA!$M:$M,$B14&amp;" d. "&amp;DJ$2)+COUNTIF(CORRIDA!$M:$M,DJ$2&amp;" d. "&amp;$B14)=0,0,COUNTIF(CORRIDA!$M:$M,$B14&amp;" d. "&amp;DJ$2)+COUNTIF(CORRIDA!$M:$M,DJ$2&amp;" d. "&amp;$B14)))</f>
        <v>0</v>
      </c>
      <c r="DK14" s="87" t="n">
        <f aca="false">IF($B14=DK$2,0,IF(COUNTIF(CORRIDA!$M:$M,$B14&amp;" d. "&amp;DK$2)+COUNTIF(CORRIDA!$M:$M,DK$2&amp;" d. "&amp;$B14)=0,0,COUNTIF(CORRIDA!$M:$M,$B14&amp;" d. "&amp;DK$2)+COUNTIF(CORRIDA!$M:$M,DK$2&amp;" d. "&amp;$B14)))</f>
        <v>0</v>
      </c>
      <c r="DL14" s="87" t="n">
        <f aca="false">IF($B14=DL$2,0,IF(COUNTIF(CORRIDA!$M:$M,$B14&amp;" d. "&amp;DL$2)+COUNTIF(CORRIDA!$M:$M,DL$2&amp;" d. "&amp;$B14)=0,0,COUNTIF(CORRIDA!$M:$M,$B14&amp;" d. "&amp;DL$2)+COUNTIF(CORRIDA!$M:$M,DL$2&amp;" d. "&amp;$B14)))</f>
        <v>0</v>
      </c>
      <c r="DM14" s="87" t="n">
        <f aca="false">IF($B14=DM$2,0,IF(COUNTIF(CORRIDA!$M:$M,$B14&amp;" d. "&amp;DM$2)+COUNTIF(CORRIDA!$M:$M,DM$2&amp;" d. "&amp;$B14)=0,0,COUNTIF(CORRIDA!$M:$M,$B14&amp;" d. "&amp;DM$2)+COUNTIF(CORRIDA!$M:$M,DM$2&amp;" d. "&amp;$B14)))</f>
        <v>0</v>
      </c>
      <c r="DN14" s="87" t="n">
        <f aca="false">IF($B14=DN$2,0,IF(COUNTIF(CORRIDA!$M:$M,$B14&amp;" d. "&amp;DN$2)+COUNTIF(CORRIDA!$M:$M,DN$2&amp;" d. "&amp;$B14)=0,0,COUNTIF(CORRIDA!$M:$M,$B14&amp;" d. "&amp;DN$2)+COUNTIF(CORRIDA!$M:$M,DN$2&amp;" d. "&amp;$B14)))</f>
        <v>0</v>
      </c>
      <c r="DO14" s="87" t="n">
        <f aca="false">IF($B14=DO$2,0,IF(COUNTIF(CORRIDA!$M:$M,$B14&amp;" d. "&amp;DO$2)+COUNTIF(CORRIDA!$M:$M,DO$2&amp;" d. "&amp;$B14)=0,0,COUNTIF(CORRIDA!$M:$M,$B14&amp;" d. "&amp;DO$2)+COUNTIF(CORRIDA!$M:$M,DO$2&amp;" d. "&amp;$B14)))</f>
        <v>0</v>
      </c>
      <c r="DP14" s="87" t="n">
        <f aca="false">IF($B14=DP$2,0,IF(COUNTIF(CORRIDA!$M:$M,$B14&amp;" d. "&amp;DP$2)+COUNTIF(CORRIDA!$M:$M,DP$2&amp;" d. "&amp;$B14)=0,0,COUNTIF(CORRIDA!$M:$M,$B14&amp;" d. "&amp;DP$2)+COUNTIF(CORRIDA!$M:$M,DP$2&amp;" d. "&amp;$B14)))</f>
        <v>0</v>
      </c>
      <c r="DQ14" s="87" t="n">
        <f aca="false">IF($B14=DQ$2,0,IF(COUNTIF(CORRIDA!$M:$M,$B14&amp;" d. "&amp;DQ$2)+COUNTIF(CORRIDA!$M:$M,DQ$2&amp;" d. "&amp;$B14)=0,0,COUNTIF(CORRIDA!$M:$M,$B14&amp;" d. "&amp;DQ$2)+COUNTIF(CORRIDA!$M:$M,DQ$2&amp;" d. "&amp;$B14)))</f>
        <v>0</v>
      </c>
      <c r="DR14" s="87" t="n">
        <f aca="false">IF($B14=DR$2,0,IF(COUNTIF(CORRIDA!$M:$M,$B14&amp;" d. "&amp;DR$2)+COUNTIF(CORRIDA!$M:$M,DR$2&amp;" d. "&amp;$B14)=0,0,COUNTIF(CORRIDA!$M:$M,$B14&amp;" d. "&amp;DR$2)+COUNTIF(CORRIDA!$M:$M,DR$2&amp;" d. "&amp;$B14)))</f>
        <v>0</v>
      </c>
      <c r="DS14" s="87" t="n">
        <f aca="false">IF($B14=DS$2,0,IF(COUNTIF(CORRIDA!$M:$M,$B14&amp;" d. "&amp;DS$2)+COUNTIF(CORRIDA!$M:$M,DS$2&amp;" d. "&amp;$B14)=0,0,COUNTIF(CORRIDA!$M:$M,$B14&amp;" d. "&amp;DS$2)+COUNTIF(CORRIDA!$M:$M,DS$2&amp;" d. "&amp;$B14)))</f>
        <v>0</v>
      </c>
      <c r="DT14" s="87" t="n">
        <f aca="false">IF($B14=DT$2,0,IF(COUNTIF(CORRIDA!$M:$M,$B14&amp;" d. "&amp;DT$2)+COUNTIF(CORRIDA!$M:$M,DT$2&amp;" d. "&amp;$B14)=0,0,COUNTIF(CORRIDA!$M:$M,$B14&amp;" d. "&amp;DT$2)+COUNTIF(CORRIDA!$M:$M,DT$2&amp;" d. "&amp;$B14)))</f>
        <v>0</v>
      </c>
      <c r="DU14" s="87" t="n">
        <f aca="false">IF($B14=DU$2,0,IF(COUNTIF(CORRIDA!$M:$M,$B14&amp;" d. "&amp;DU$2)+COUNTIF(CORRIDA!$M:$M,DU$2&amp;" d. "&amp;$B14)=0,0,COUNTIF(CORRIDA!$M:$M,$B14&amp;" d. "&amp;DU$2)+COUNTIF(CORRIDA!$M:$M,DU$2&amp;" d. "&amp;$B14)))</f>
        <v>0</v>
      </c>
      <c r="DV14" s="87" t="n">
        <f aca="false">IF($B14=DV$2,0,IF(COUNTIF(CORRIDA!$M:$M,$B14&amp;" d. "&amp;DV$2)+COUNTIF(CORRIDA!$M:$M,DV$2&amp;" d. "&amp;$B14)=0,0,COUNTIF(CORRIDA!$M:$M,$B14&amp;" d. "&amp;DV$2)+COUNTIF(CORRIDA!$M:$M,DV$2&amp;" d. "&amp;$B14)))</f>
        <v>0</v>
      </c>
      <c r="DW14" s="87" t="n">
        <f aca="false">IF($B14=DW$2,0,IF(COUNTIF(CORRIDA!$M:$M,$B14&amp;" d. "&amp;DW$2)+COUNTIF(CORRIDA!$M:$M,DW$2&amp;" d. "&amp;$B14)=0,0,COUNTIF(CORRIDA!$M:$M,$B14&amp;" d. "&amp;DW$2)+COUNTIF(CORRIDA!$M:$M,DW$2&amp;" d. "&amp;$B14)))</f>
        <v>0</v>
      </c>
      <c r="DX14" s="87" t="n">
        <f aca="false">IF($B14=DX$2,0,IF(COUNTIF(CORRIDA!$M:$M,$B14&amp;" d. "&amp;DX$2)+COUNTIF(CORRIDA!$M:$M,DX$2&amp;" d. "&amp;$B14)=0,0,COUNTIF(CORRIDA!$M:$M,$B14&amp;" d. "&amp;DX$2)+COUNTIF(CORRIDA!$M:$M,DX$2&amp;" d. "&amp;$B14)))</f>
        <v>0</v>
      </c>
      <c r="DY14" s="87" t="n">
        <f aca="false">IF($B14=DY$2,0,IF(COUNTIF(CORRIDA!$M:$M,$B14&amp;" d. "&amp;DY$2)+COUNTIF(CORRIDA!$M:$M,DY$2&amp;" d. "&amp;$B14)=0,0,COUNTIF(CORRIDA!$M:$M,$B14&amp;" d. "&amp;DY$2)+COUNTIF(CORRIDA!$M:$M,DY$2&amp;" d. "&amp;$B14)))</f>
        <v>0</v>
      </c>
      <c r="DZ14" s="87" t="n">
        <f aca="false">IF($B14=DZ$2,0,IF(COUNTIF(CORRIDA!$M:$M,$B14&amp;" d. "&amp;DZ$2)+COUNTIF(CORRIDA!$M:$M,DZ$2&amp;" d. "&amp;$B14)=0,0,COUNTIF(CORRIDA!$M:$M,$B14&amp;" d. "&amp;DZ$2)+COUNTIF(CORRIDA!$M:$M,DZ$2&amp;" d. "&amp;$B14)))</f>
        <v>0</v>
      </c>
      <c r="EA14" s="87" t="n">
        <f aca="false">IF($B14=EA$2,0,IF(COUNTIF(CORRIDA!$M:$M,$B14&amp;" d. "&amp;EA$2)+COUNTIF(CORRIDA!$M:$M,EA$2&amp;" d. "&amp;$B14)=0,0,COUNTIF(CORRIDA!$M:$M,$B14&amp;" d. "&amp;EA$2)+COUNTIF(CORRIDA!$M:$M,EA$2&amp;" d. "&amp;$B14)))</f>
        <v>0</v>
      </c>
      <c r="EB14" s="87" t="n">
        <f aca="false">IF($B14=EB$2,0,IF(COUNTIF(CORRIDA!$M:$M,$B14&amp;" d. "&amp;EB$2)+COUNTIF(CORRIDA!$M:$M,EB$2&amp;" d. "&amp;$B14)=0,0,COUNTIF(CORRIDA!$M:$M,$B14&amp;" d. "&amp;EB$2)+COUNTIF(CORRIDA!$M:$M,EB$2&amp;" d. "&amp;$B14)))</f>
        <v>0</v>
      </c>
      <c r="EC14" s="87" t="n">
        <f aca="false">IF($B14=EC$2,0,IF(COUNTIF(CORRIDA!$M:$M,$B14&amp;" d. "&amp;EC$2)+COUNTIF(CORRIDA!$M:$M,EC$2&amp;" d. "&amp;$B14)=0,0,COUNTIF(CORRIDA!$M:$M,$B14&amp;" d. "&amp;EC$2)+COUNTIF(CORRIDA!$M:$M,EC$2&amp;" d. "&amp;$B14)))</f>
        <v>0</v>
      </c>
      <c r="ED14" s="87" t="n">
        <f aca="false">IF($B14=ED$2,0,IF(COUNTIF(CORRIDA!$M:$M,$B14&amp;" d. "&amp;ED$2)+COUNTIF(CORRIDA!$M:$M,ED$2&amp;" d. "&amp;$B14)=0,0,COUNTIF(CORRIDA!$M:$M,$B14&amp;" d. "&amp;ED$2)+COUNTIF(CORRIDA!$M:$M,ED$2&amp;" d. "&amp;$B14)))</f>
        <v>0</v>
      </c>
      <c r="EE14" s="87" t="n">
        <f aca="false">IF($B14=EE$2,0,IF(COUNTIF(CORRIDA!$M:$M,$B14&amp;" d. "&amp;EE$2)+COUNTIF(CORRIDA!$M:$M,EE$2&amp;" d. "&amp;$B14)=0,0,COUNTIF(CORRIDA!$M:$M,$B14&amp;" d. "&amp;EE$2)+COUNTIF(CORRIDA!$M:$M,EE$2&amp;" d. "&amp;$B14)))</f>
        <v>0</v>
      </c>
      <c r="EF14" s="87" t="n">
        <f aca="false">IF($B14=EF$2,0,IF(COUNTIF(CORRIDA!$M:$M,$B14&amp;" d. "&amp;EF$2)+COUNTIF(CORRIDA!$M:$M,EF$2&amp;" d. "&amp;$B14)=0,0,COUNTIF(CORRIDA!$M:$M,$B14&amp;" d. "&amp;EF$2)+COUNTIF(CORRIDA!$M:$M,EF$2&amp;" d. "&amp;$B14)))</f>
        <v>0</v>
      </c>
      <c r="EG14" s="87" t="n">
        <f aca="false">IF($B14=EG$2,0,IF(COUNTIF(CORRIDA!$M:$M,$B14&amp;" d. "&amp;EG$2)+COUNTIF(CORRIDA!$M:$M,EG$2&amp;" d. "&amp;$B14)=0,0,COUNTIF(CORRIDA!$M:$M,$B14&amp;" d. "&amp;EG$2)+COUNTIF(CORRIDA!$M:$M,EG$2&amp;" d. "&amp;$B14)))</f>
        <v>0</v>
      </c>
      <c r="EH14" s="87" t="n">
        <f aca="false">IF($B14=EH$2,0,IF(COUNTIF(CORRIDA!$M:$M,$B14&amp;" d. "&amp;EH$2)+COUNTIF(CORRIDA!$M:$M,EH$2&amp;" d. "&amp;$B14)=0,0,COUNTIF(CORRIDA!$M:$M,$B14&amp;" d. "&amp;EH$2)+COUNTIF(CORRIDA!$M:$M,EH$2&amp;" d. "&amp;$B14)))</f>
        <v>0</v>
      </c>
      <c r="EI14" s="87" t="n">
        <f aca="false">IF($B14=EI$2,0,IF(COUNTIF(CORRIDA!$M:$M,$B14&amp;" d. "&amp;EI$2)+COUNTIF(CORRIDA!$M:$M,EI$2&amp;" d. "&amp;$B14)=0,0,COUNTIF(CORRIDA!$M:$M,$B14&amp;" d. "&amp;EI$2)+COUNTIF(CORRIDA!$M:$M,EI$2&amp;" d. "&amp;$B14)))</f>
        <v>0</v>
      </c>
      <c r="EJ14" s="87" t="n">
        <f aca="false">IF($B14=EJ$2,0,IF(COUNTIF(CORRIDA!$M:$M,$B14&amp;" d. "&amp;EJ$2)+COUNTIF(CORRIDA!$M:$M,EJ$2&amp;" d. "&amp;$B14)=0,0,COUNTIF(CORRIDA!$M:$M,$B14&amp;" d. "&amp;EJ$2)+COUNTIF(CORRIDA!$M:$M,EJ$2&amp;" d. "&amp;$B14)))</f>
        <v>0</v>
      </c>
      <c r="EK14" s="87" t="n">
        <f aca="false">IF($B14=EK$2,0,IF(COUNTIF(CORRIDA!$M:$M,$B14&amp;" d. "&amp;EK$2)+COUNTIF(CORRIDA!$M:$M,EK$2&amp;" d. "&amp;$B14)=0,0,COUNTIF(CORRIDA!$M:$M,$B14&amp;" d. "&amp;EK$2)+COUNTIF(CORRIDA!$M:$M,EK$2&amp;" d. "&amp;$B14)))</f>
        <v>0</v>
      </c>
      <c r="EL14" s="87" t="n">
        <f aca="false">IF($B14=EL$2,0,IF(COUNTIF(CORRIDA!$M:$M,$B14&amp;" d. "&amp;EL$2)+COUNTIF(CORRIDA!$M:$M,EL$2&amp;" d. "&amp;$B14)=0,0,COUNTIF(CORRIDA!$M:$M,$B14&amp;" d. "&amp;EL$2)+COUNTIF(CORRIDA!$M:$M,EL$2&amp;" d. "&amp;$B14)))</f>
        <v>0</v>
      </c>
      <c r="EM14" s="87" t="n">
        <f aca="false">IF($B14=EM$2,0,IF(COUNTIF(CORRIDA!$M:$M,$B14&amp;" d. "&amp;EM$2)+COUNTIF(CORRIDA!$M:$M,EM$2&amp;" d. "&amp;$B14)=0,0,COUNTIF(CORRIDA!$M:$M,$B14&amp;" d. "&amp;EM$2)+COUNTIF(CORRIDA!$M:$M,EM$2&amp;" d. "&amp;$B14)))</f>
        <v>0</v>
      </c>
      <c r="EN14" s="87" t="n">
        <f aca="false">IF($B14=EN$2,0,IF(COUNTIF(CORRIDA!$M:$M,$B14&amp;" d. "&amp;EN$2)+COUNTIF(CORRIDA!$M:$M,EN$2&amp;" d. "&amp;$B14)=0,0,COUNTIF(CORRIDA!$M:$M,$B14&amp;" d. "&amp;EN$2)+COUNTIF(CORRIDA!$M:$M,EN$2&amp;" d. "&amp;$B14)))</f>
        <v>0</v>
      </c>
      <c r="EO14" s="87" t="n">
        <f aca="false">IF($B14=EO$2,0,IF(COUNTIF(CORRIDA!$M:$M,$B14&amp;" d. "&amp;EO$2)+COUNTIF(CORRIDA!$M:$M,EO$2&amp;" d. "&amp;$B14)=0,0,COUNTIF(CORRIDA!$M:$M,$B14&amp;" d. "&amp;EO$2)+COUNTIF(CORRIDA!$M:$M,EO$2&amp;" d. "&amp;$B14)))</f>
        <v>0</v>
      </c>
      <c r="EP14" s="87" t="n">
        <f aca="false">IF($B14=EP$2,0,IF(COUNTIF(CORRIDA!$M:$M,$B14&amp;" d. "&amp;EP$2)+COUNTIF(CORRIDA!$M:$M,EP$2&amp;" d. "&amp;$B14)=0,0,COUNTIF(CORRIDA!$M:$M,$B14&amp;" d. "&amp;EP$2)+COUNTIF(CORRIDA!$M:$M,EP$2&amp;" d. "&amp;$B14)))</f>
        <v>0</v>
      </c>
      <c r="EQ14" s="87" t="n">
        <f aca="false">IF($B14=EQ$2,0,IF(COUNTIF(CORRIDA!$M:$M,$B14&amp;" d. "&amp;EQ$2)+COUNTIF(CORRIDA!$M:$M,EQ$2&amp;" d. "&amp;$B14)=0,0,COUNTIF(CORRIDA!$M:$M,$B14&amp;" d. "&amp;EQ$2)+COUNTIF(CORRIDA!$M:$M,EQ$2&amp;" d. "&amp;$B14)))</f>
        <v>0</v>
      </c>
      <c r="ER14" s="87" t="n">
        <f aca="false">IF($B14=ER$2,0,IF(COUNTIF(CORRIDA!$M:$M,$B14&amp;" d. "&amp;ER$2)+COUNTIF(CORRIDA!$M:$M,ER$2&amp;" d. "&amp;$B14)=0,0,COUNTIF(CORRIDA!$M:$M,$B14&amp;" d. "&amp;ER$2)+COUNTIF(CORRIDA!$M:$M,ER$2&amp;" d. "&amp;$B14)))</f>
        <v>0</v>
      </c>
      <c r="ES14" s="87" t="n">
        <f aca="false">IF($B14=ES$2,0,IF(COUNTIF(CORRIDA!$M:$M,$B14&amp;" d. "&amp;ES$2)+COUNTIF(CORRIDA!$M:$M,ES$2&amp;" d. "&amp;$B14)=0,0,COUNTIF(CORRIDA!$M:$M,$B14&amp;" d. "&amp;ES$2)+COUNTIF(CORRIDA!$M:$M,ES$2&amp;" d. "&amp;$B14)))</f>
        <v>0</v>
      </c>
      <c r="ET14" s="87" t="n">
        <f aca="false">IF($B14=ET$2,0,IF(COUNTIF(CORRIDA!$M:$M,$B14&amp;" d. "&amp;ET$2)+COUNTIF(CORRIDA!$M:$M,ET$2&amp;" d. "&amp;$B14)=0,0,COUNTIF(CORRIDA!$M:$M,$B14&amp;" d. "&amp;ET$2)+COUNTIF(CORRIDA!$M:$M,ET$2&amp;" d. "&amp;$B14)))</f>
        <v>0</v>
      </c>
      <c r="EU14" s="87" t="n">
        <f aca="false">IF($B14=EU$2,0,IF(COUNTIF(CORRIDA!$M:$M,$B14&amp;" d. "&amp;EU$2)+COUNTIF(CORRIDA!$M:$M,EU$2&amp;" d. "&amp;$B14)=0,0,COUNTIF(CORRIDA!$M:$M,$B14&amp;" d. "&amp;EU$2)+COUNTIF(CORRIDA!$M:$M,EU$2&amp;" d. "&amp;$B14)))</f>
        <v>0</v>
      </c>
      <c r="EV14" s="87" t="n">
        <f aca="false">IF($B14=EV$2,0,IF(COUNTIF(CORRIDA!$M:$M,$B14&amp;" d. "&amp;EV$2)+COUNTIF(CORRIDA!$M:$M,EV$2&amp;" d. "&amp;$B14)=0,0,COUNTIF(CORRIDA!$M:$M,$B14&amp;" d. "&amp;EV$2)+COUNTIF(CORRIDA!$M:$M,EV$2&amp;" d. "&amp;$B14)))</f>
        <v>0</v>
      </c>
      <c r="EW14" s="87" t="n">
        <f aca="false">IF($B14=EW$2,0,IF(COUNTIF(CORRIDA!$M:$M,$B14&amp;" d. "&amp;EW$2)+COUNTIF(CORRIDA!$M:$M,EW$2&amp;" d. "&amp;$B14)=0,0,COUNTIF(CORRIDA!$M:$M,$B14&amp;" d. "&amp;EW$2)+COUNTIF(CORRIDA!$M:$M,EW$2&amp;" d. "&amp;$B14)))</f>
        <v>0</v>
      </c>
      <c r="EX14" s="87" t="n">
        <f aca="false">IF($B14=EX$2,0,IF(COUNTIF(CORRIDA!$M:$M,$B14&amp;" d. "&amp;EX$2)+COUNTIF(CORRIDA!$M:$M,EX$2&amp;" d. "&amp;$B14)=0,0,COUNTIF(CORRIDA!$M:$M,$B14&amp;" d. "&amp;EX$2)+COUNTIF(CORRIDA!$M:$M,EX$2&amp;" d. "&amp;$B14)))</f>
        <v>0</v>
      </c>
      <c r="EY14" s="87" t="n">
        <f aca="false">IF($B14=EY$2,0,IF(COUNTIF(CORRIDA!$M:$M,$B14&amp;" d. "&amp;EY$2)+COUNTIF(CORRIDA!$M:$M,EY$2&amp;" d. "&amp;$B14)=0,0,COUNTIF(CORRIDA!$M:$M,$B14&amp;" d. "&amp;EY$2)+COUNTIF(CORRIDA!$M:$M,EY$2&amp;" d. "&amp;$B14)))</f>
        <v>0</v>
      </c>
      <c r="EZ14" s="87" t="n">
        <f aca="false">IF($B14=EZ$2,0,IF(COUNTIF(CORRIDA!$M:$M,$B14&amp;" d. "&amp;EZ$2)+COUNTIF(CORRIDA!$M:$M,EZ$2&amp;" d. "&amp;$B14)=0,0,COUNTIF(CORRIDA!$M:$M,$B14&amp;" d. "&amp;EZ$2)+COUNTIF(CORRIDA!$M:$M,EZ$2&amp;" d. "&amp;$B14)))</f>
        <v>0</v>
      </c>
      <c r="FA14" s="87" t="n">
        <f aca="false">IF($B14=FA$2,0,IF(COUNTIF(CORRIDA!$M:$M,$B14&amp;" d. "&amp;FA$2)+COUNTIF(CORRIDA!$M:$M,FA$2&amp;" d. "&amp;$B14)=0,0,COUNTIF(CORRIDA!$M:$M,$B14&amp;" d. "&amp;FA$2)+COUNTIF(CORRIDA!$M:$M,FA$2&amp;" d. "&amp;$B14)))</f>
        <v>0</v>
      </c>
      <c r="FB14" s="87" t="n">
        <f aca="false">IF($B14=FB$2,0,IF(COUNTIF(CORRIDA!$M:$M,$B14&amp;" d. "&amp;FB$2)+COUNTIF(CORRIDA!$M:$M,FB$2&amp;" d. "&amp;$B14)=0,0,COUNTIF(CORRIDA!$M:$M,$B14&amp;" d. "&amp;FB$2)+COUNTIF(CORRIDA!$M:$M,FB$2&amp;" d. "&amp;$B14)))</f>
        <v>0</v>
      </c>
      <c r="FC14" s="87" t="n">
        <f aca="false">IF($B14=FC$2,0,IF(COUNTIF(CORRIDA!$M:$M,$B14&amp;" d. "&amp;FC$2)+COUNTIF(CORRIDA!$M:$M,FC$2&amp;" d. "&amp;$B14)=0,0,COUNTIF(CORRIDA!$M:$M,$B14&amp;" d. "&amp;FC$2)+COUNTIF(CORRIDA!$M:$M,FC$2&amp;" d. "&amp;$B14)))</f>
        <v>0</v>
      </c>
      <c r="FD14" s="87" t="n">
        <f aca="false">IF($B14=FD$2,0,IF(COUNTIF(CORRIDA!$M:$M,$B14&amp;" d. "&amp;FD$2)+COUNTIF(CORRIDA!$M:$M,FD$2&amp;" d. "&amp;$B14)=0,0,COUNTIF(CORRIDA!$M:$M,$B14&amp;" d. "&amp;FD$2)+COUNTIF(CORRIDA!$M:$M,FD$2&amp;" d. "&amp;$B14)))</f>
        <v>0</v>
      </c>
      <c r="FE14" s="87" t="n">
        <f aca="false">IF($B14=FE$2,0,IF(COUNTIF(CORRIDA!$M:$M,$B14&amp;" d. "&amp;FE$2)+COUNTIF(CORRIDA!$M:$M,FE$2&amp;" d. "&amp;$B14)=0,0,COUNTIF(CORRIDA!$M:$M,$B14&amp;" d. "&amp;FE$2)+COUNTIF(CORRIDA!$M:$M,FE$2&amp;" d. "&amp;$B14)))</f>
        <v>0</v>
      </c>
      <c r="FF14" s="87" t="n">
        <f aca="false">IF($B14=FF$2,0,IF(COUNTIF(CORRIDA!$M:$M,$B14&amp;" d. "&amp;FF$2)+COUNTIF(CORRIDA!$M:$M,FF$2&amp;" d. "&amp;$B14)=0,0,COUNTIF(CORRIDA!$M:$M,$B14&amp;" d. "&amp;FF$2)+COUNTIF(CORRIDA!$M:$M,FF$2&amp;" d. "&amp;$B14)))</f>
        <v>0</v>
      </c>
      <c r="FG14" s="79" t="n">
        <f aca="false">SUM(DI14:EW14)</f>
        <v>0</v>
      </c>
      <c r="FH14" s="84"/>
      <c r="FI14" s="77" t="str">
        <f aca="false">BE14</f>
        <v>Elias</v>
      </c>
      <c r="FJ14" s="85" t="n">
        <f aca="false">COUNTIF(BF14:DC14,"&gt;0")</f>
        <v>0</v>
      </c>
      <c r="FK14" s="85" t="e">
        <f aca="false">AVERAGE(BF14:DC14)</f>
        <v>#DIV/0!</v>
      </c>
      <c r="FL14" s="85" t="e">
        <f aca="false">_xlfn.STDEV.P(BF14:DC14)</f>
        <v>#DIV/0!</v>
      </c>
    </row>
    <row r="15" customFormat="false" ht="12.75" hidden="false" customHeight="false" outlineLevel="0" collapsed="false">
      <c r="B15" s="77" t="str">
        <f aca="false">INTRO!B15</f>
        <v>Fabinho</v>
      </c>
      <c r="C15" s="78" t="str">
        <f aca="false">IF($B15=C$2,"-",IF(COUNTIF(CORRIDA!$M:$M,$B15&amp;" d. "&amp;C$2)=0,"",COUNTIF(CORRIDA!$M:$M,$B15&amp;" d. "&amp;C$2)))</f>
        <v/>
      </c>
      <c r="D15" s="78" t="str">
        <f aca="false">IF($B15=D$2,"-",IF(COUNTIF(CORRIDA!$M:$M,$B15&amp;" d. "&amp;D$2)=0,"",COUNTIF(CORRIDA!$M:$M,$B15&amp;" d. "&amp;D$2)))</f>
        <v/>
      </c>
      <c r="E15" s="78" t="str">
        <f aca="false">IF($B15=E$2,"-",IF(COUNTIF(CORRIDA!$M:$M,$B15&amp;" d. "&amp;E$2)=0,"",COUNTIF(CORRIDA!$M:$M,$B15&amp;" d. "&amp;E$2)))</f>
        <v/>
      </c>
      <c r="F15" s="78" t="str">
        <f aca="false">IF($B15=F$2,"-",IF(COUNTIF(CORRIDA!$M:$M,$B15&amp;" d. "&amp;F$2)=0,"",COUNTIF(CORRIDA!$M:$M,$B15&amp;" d. "&amp;F$2)))</f>
        <v/>
      </c>
      <c r="G15" s="78" t="str">
        <f aca="false">IF($B15=G$2,"-",IF(COUNTIF(CORRIDA!$M:$M,$B15&amp;" d. "&amp;G$2)=0,"",COUNTIF(CORRIDA!$M:$M,$B15&amp;" d. "&amp;G$2)))</f>
        <v/>
      </c>
      <c r="H15" s="78" t="str">
        <f aca="false">IF($B15=H$2,"-",IF(COUNTIF(CORRIDA!$M:$M,$B15&amp;" d. "&amp;H$2)=0,"",COUNTIF(CORRIDA!$M:$M,$B15&amp;" d. "&amp;H$2)))</f>
        <v/>
      </c>
      <c r="I15" s="78" t="str">
        <f aca="false">IF($B15=I$2,"-",IF(COUNTIF(CORRIDA!$M:$M,$B15&amp;" d. "&amp;I$2)=0,"",COUNTIF(CORRIDA!$M:$M,$B15&amp;" d. "&amp;I$2)))</f>
        <v/>
      </c>
      <c r="J15" s="78" t="str">
        <f aca="false">IF($B15=J$2,"-",IF(COUNTIF(CORRIDA!$M:$M,$B15&amp;" d. "&amp;J$2)=0,"",COUNTIF(CORRIDA!$M:$M,$B15&amp;" d. "&amp;J$2)))</f>
        <v/>
      </c>
      <c r="K15" s="78" t="str">
        <f aca="false">IF($B15=K$2,"-",IF(COUNTIF(CORRIDA!$M:$M,$B15&amp;" d. "&amp;K$2)=0,"",COUNTIF(CORRIDA!$M:$M,$B15&amp;" d. "&amp;K$2)))</f>
        <v/>
      </c>
      <c r="L15" s="78" t="str">
        <f aca="false">IF($B15=L$2,"-",IF(COUNTIF(CORRIDA!$M:$M,$B15&amp;" d. "&amp;L$2)=0,"",COUNTIF(CORRIDA!$M:$M,$B15&amp;" d. "&amp;L$2)))</f>
        <v/>
      </c>
      <c r="M15" s="78" t="str">
        <f aca="false">IF($B15=M$2,"-",IF(COUNTIF(CORRIDA!$M:$M,$B15&amp;" d. "&amp;M$2)=0,"",COUNTIF(CORRIDA!$M:$M,$B15&amp;" d. "&amp;M$2)))</f>
        <v/>
      </c>
      <c r="N15" s="78" t="str">
        <f aca="false">IF($B15=N$2,"-",IF(COUNTIF(CORRIDA!$M:$M,$B15&amp;" d. "&amp;N$2)=0,"",COUNTIF(CORRIDA!$M:$M,$B15&amp;" d. "&amp;N$2)))</f>
        <v/>
      </c>
      <c r="O15" s="78" t="str">
        <f aca="false">IF($B15=O$2,"-",IF(COUNTIF(CORRIDA!$M:$M,$B15&amp;" d. "&amp;O$2)=0,"",COUNTIF(CORRIDA!$M:$M,$B15&amp;" d. "&amp;O$2)))</f>
        <v>-</v>
      </c>
      <c r="P15" s="78" t="str">
        <f aca="false">IF($B15=P$2,"-",IF(COUNTIF(CORRIDA!$M:$M,$B15&amp;" d. "&amp;P$2)=0,"",COUNTIF(CORRIDA!$M:$M,$B15&amp;" d. "&amp;P$2)))</f>
        <v/>
      </c>
      <c r="Q15" s="78" t="str">
        <f aca="false">IF($B15=Q$2,"-",IF(COUNTIF(CORRIDA!$M:$M,$B15&amp;" d. "&amp;Q$2)=0,"",COUNTIF(CORRIDA!$M:$M,$B15&amp;" d. "&amp;Q$2)))</f>
        <v/>
      </c>
      <c r="R15" s="78" t="str">
        <f aca="false">IF($B15=R$2,"-",IF(COUNTIF(CORRIDA!$M:$M,$B15&amp;" d. "&amp;R$2)=0,"",COUNTIF(CORRIDA!$M:$M,$B15&amp;" d. "&amp;R$2)))</f>
        <v/>
      </c>
      <c r="S15" s="78" t="str">
        <f aca="false">IF($B15=S$2,"-",IF(COUNTIF(CORRIDA!$M:$M,$B15&amp;" d. "&amp;S$2)=0,"",COUNTIF(CORRIDA!$M:$M,$B15&amp;" d. "&amp;S$2)))</f>
        <v/>
      </c>
      <c r="T15" s="78" t="str">
        <f aca="false">IF($B15=T$2,"-",IF(COUNTIF(CORRIDA!$M:$M,$B15&amp;" d. "&amp;T$2)=0,"",COUNTIF(CORRIDA!$M:$M,$B15&amp;" d. "&amp;T$2)))</f>
        <v/>
      </c>
      <c r="U15" s="78" t="str">
        <f aca="false">IF($B15=U$2,"-",IF(COUNTIF(CORRIDA!$M:$M,$B15&amp;" d. "&amp;U$2)=0,"",COUNTIF(CORRIDA!$M:$M,$B15&amp;" d. "&amp;U$2)))</f>
        <v/>
      </c>
      <c r="V15" s="78" t="str">
        <f aca="false">IF($B15=V$2,"-",IF(COUNTIF(CORRIDA!$M:$M,$B15&amp;" d. "&amp;V$2)=0,"",COUNTIF(CORRIDA!$M:$M,$B15&amp;" d. "&amp;V$2)))</f>
        <v/>
      </c>
      <c r="W15" s="78" t="str">
        <f aca="false">IF($B15=W$2,"-",IF(COUNTIF(CORRIDA!$M:$M,$B15&amp;" d. "&amp;W$2)=0,"",COUNTIF(CORRIDA!$M:$M,$B15&amp;" d. "&amp;W$2)))</f>
        <v/>
      </c>
      <c r="X15" s="78" t="str">
        <f aca="false">IF($B15=X$2,"-",IF(COUNTIF(CORRIDA!$M:$M,$B15&amp;" d. "&amp;X$2)=0,"",COUNTIF(CORRIDA!$M:$M,$B15&amp;" d. "&amp;X$2)))</f>
        <v/>
      </c>
      <c r="Y15" s="78" t="str">
        <f aca="false">IF($B15=Y$2,"-",IF(COUNTIF(CORRIDA!$M:$M,$B15&amp;" d. "&amp;Y$2)=0,"",COUNTIF(CORRIDA!$M:$M,$B15&amp;" d. "&amp;Y$2)))</f>
        <v/>
      </c>
      <c r="Z15" s="78" t="str">
        <f aca="false">IF($B15=Z$2,"-",IF(COUNTIF(CORRIDA!$M:$M,$B15&amp;" d. "&amp;Z$2)=0,"",COUNTIF(CORRIDA!$M:$M,$B15&amp;" d. "&amp;Z$2)))</f>
        <v/>
      </c>
      <c r="AA15" s="78" t="str">
        <f aca="false">IF($B15=AA$2,"-",IF(COUNTIF(CORRIDA!$M:$M,$B15&amp;" d. "&amp;AA$2)=0,"",COUNTIF(CORRIDA!$M:$M,$B15&amp;" d. "&amp;AA$2)))</f>
        <v/>
      </c>
      <c r="AB15" s="78" t="str">
        <f aca="false">IF($B15=AB$2,"-",IF(COUNTIF(CORRIDA!$M:$M,$B15&amp;" d. "&amp;AB$2)=0,"",COUNTIF(CORRIDA!$M:$M,$B15&amp;" d. "&amp;AB$2)))</f>
        <v/>
      </c>
      <c r="AC15" s="78" t="str">
        <f aca="false">IF($B15=AC$2,"-",IF(COUNTIF(CORRIDA!$M:$M,$B15&amp;" d. "&amp;AC$2)=0,"",COUNTIF(CORRIDA!$M:$M,$B15&amp;" d. "&amp;AC$2)))</f>
        <v/>
      </c>
      <c r="AD15" s="78" t="str">
        <f aca="false">IF($B15=AD$2,"-",IF(COUNTIF(CORRIDA!$M:$M,$B15&amp;" d. "&amp;AD$2)=0,"",COUNTIF(CORRIDA!$M:$M,$B15&amp;" d. "&amp;AD$2)))</f>
        <v/>
      </c>
      <c r="AE15" s="78" t="str">
        <f aca="false">IF($B15=AE$2,"-",IF(COUNTIF(CORRIDA!$M:$M,$B15&amp;" d. "&amp;AE$2)=0,"",COUNTIF(CORRIDA!$M:$M,$B15&amp;" d. "&amp;AE$2)))</f>
        <v/>
      </c>
      <c r="AF15" s="78" t="str">
        <f aca="false">IF($B15=AF$2,"-",IF(COUNTIF(CORRIDA!$M:$M,$B15&amp;" d. "&amp;AF$2)=0,"",COUNTIF(CORRIDA!$M:$M,$B15&amp;" d. "&amp;AF$2)))</f>
        <v/>
      </c>
      <c r="AG15" s="78" t="str">
        <f aca="false">IF($B15=AG$2,"-",IF(COUNTIF(CORRIDA!$M:$M,$B15&amp;" d. "&amp;AG$2)=0,"",COUNTIF(CORRIDA!$M:$M,$B15&amp;" d. "&amp;AG$2)))</f>
        <v/>
      </c>
      <c r="AH15" s="78" t="str">
        <f aca="false">IF($B15=AH$2,"-",IF(COUNTIF(CORRIDA!$M:$M,$B15&amp;" d. "&amp;AH$2)=0,"",COUNTIF(CORRIDA!$M:$M,$B15&amp;" d. "&amp;AH$2)))</f>
        <v/>
      </c>
      <c r="AI15" s="78" t="str">
        <f aca="false">IF($B15=AI$2,"-",IF(COUNTIF(CORRIDA!$M:$M,$B15&amp;" d. "&amp;AI$2)=0,"",COUNTIF(CORRIDA!$M:$M,$B15&amp;" d. "&amp;AI$2)))</f>
        <v/>
      </c>
      <c r="AJ15" s="78" t="str">
        <f aca="false">IF($B15=AJ$2,"-",IF(COUNTIF(CORRIDA!$M:$M,$B15&amp;" d. "&amp;AJ$2)=0,"",COUNTIF(CORRIDA!$M:$M,$B15&amp;" d. "&amp;AJ$2)))</f>
        <v/>
      </c>
      <c r="AK15" s="78" t="str">
        <f aca="false">IF($B15=AK$2,"-",IF(COUNTIF(CORRIDA!$M:$M,$B15&amp;" d. "&amp;AK$2)=0,"",COUNTIF(CORRIDA!$M:$M,$B15&amp;" d. "&amp;AK$2)))</f>
        <v/>
      </c>
      <c r="AL15" s="78" t="str">
        <f aca="false">IF($B15=AL$2,"-",IF(COUNTIF(CORRIDA!$M:$M,$B15&amp;" d. "&amp;AL$2)=0,"",COUNTIF(CORRIDA!$M:$M,$B15&amp;" d. "&amp;AL$2)))</f>
        <v/>
      </c>
      <c r="AM15" s="78" t="str">
        <f aca="false">IF($B15=AM$2,"-",IF(COUNTIF(CORRIDA!$M:$M,$B15&amp;" d. "&amp;AM$2)=0,"",COUNTIF(CORRIDA!$M:$M,$B15&amp;" d. "&amp;AM$2)))</f>
        <v/>
      </c>
      <c r="AN15" s="78" t="str">
        <f aca="false">IF($B15=AN$2,"-",IF(COUNTIF(CORRIDA!$M:$M,$B15&amp;" d. "&amp;AN$2)=0,"",COUNTIF(CORRIDA!$M:$M,$B15&amp;" d. "&amp;AN$2)))</f>
        <v/>
      </c>
      <c r="AO15" s="78" t="str">
        <f aca="false">IF($B15=AO$2,"-",IF(COUNTIF(CORRIDA!$M:$M,$B15&amp;" d. "&amp;AO$2)=0,"",COUNTIF(CORRIDA!$M:$M,$B15&amp;" d. "&amp;AO$2)))</f>
        <v/>
      </c>
      <c r="AP15" s="78" t="str">
        <f aca="false">IF($B15=AP$2,"-",IF(COUNTIF(CORRIDA!$M:$M,$B15&amp;" d. "&amp;AP$2)=0,"",COUNTIF(CORRIDA!$M:$M,$B15&amp;" d. "&amp;AP$2)))</f>
        <v/>
      </c>
      <c r="AQ15" s="78" t="str">
        <f aca="false">IF($B15=AQ$2,"-",IF(COUNTIF(CORRIDA!$M:$M,$B15&amp;" d. "&amp;AQ$2)=0,"",COUNTIF(CORRIDA!$M:$M,$B15&amp;" d. "&amp;AQ$2)))</f>
        <v/>
      </c>
      <c r="AR15" s="78" t="str">
        <f aca="false">IF($B15=AR$2,"-",IF(COUNTIF(CORRIDA!$M:$M,$B15&amp;" d. "&amp;AR$2)=0,"",COUNTIF(CORRIDA!$M:$M,$B15&amp;" d. "&amp;AR$2)))</f>
        <v/>
      </c>
      <c r="AS15" s="78" t="str">
        <f aca="false">IF($B15=AS$2,"-",IF(COUNTIF(CORRIDA!$M:$M,$B15&amp;" d. "&amp;AS$2)=0,"",COUNTIF(CORRIDA!$M:$M,$B15&amp;" d. "&amp;AS$2)))</f>
        <v/>
      </c>
      <c r="AT15" s="78" t="str">
        <f aca="false">IF($B15=AT$2,"-",IF(COUNTIF(CORRIDA!$M:$M,$B15&amp;" d. "&amp;AT$2)=0,"",COUNTIF(CORRIDA!$M:$M,$B15&amp;" d. "&amp;AT$2)))</f>
        <v/>
      </c>
      <c r="AU15" s="78" t="str">
        <f aca="false">IF($B15=AU$2,"-",IF(COUNTIF(CORRIDA!$M:$M,$B15&amp;" d. "&amp;AU$2)=0,"",COUNTIF(CORRIDA!$M:$M,$B15&amp;" d. "&amp;AU$2)))</f>
        <v/>
      </c>
      <c r="AV15" s="78" t="str">
        <f aca="false">IF($B15=AV$2,"-",IF(COUNTIF(CORRIDA!$M:$M,$B15&amp;" d. "&amp;AV$2)=0,"",COUNTIF(CORRIDA!$M:$M,$B15&amp;" d. "&amp;AV$2)))</f>
        <v/>
      </c>
      <c r="AW15" s="78" t="str">
        <f aca="false">IF($B15=AW$2,"-",IF(COUNTIF(CORRIDA!$M:$M,$B15&amp;" d. "&amp;AW$2)=0,"",COUNTIF(CORRIDA!$M:$M,$B15&amp;" d. "&amp;AW$2)))</f>
        <v/>
      </c>
      <c r="AX15" s="78" t="str">
        <f aca="false">IF($B15=AX$2,"-",IF(COUNTIF(CORRIDA!$M:$M,$B15&amp;" d. "&amp;AX$2)=0,"",COUNTIF(CORRIDA!$M:$M,$B15&amp;" d. "&amp;AX$2)))</f>
        <v/>
      </c>
      <c r="AY15" s="78" t="str">
        <f aca="false">IF($B15=AY$2,"-",IF(COUNTIF(CORRIDA!$M:$M,$B15&amp;" d. "&amp;AY$2)=0,"",COUNTIF(CORRIDA!$M:$M,$B15&amp;" d. "&amp;AY$2)))</f>
        <v/>
      </c>
      <c r="AZ15" s="78" t="str">
        <f aca="false">IF($B15=AZ$2,"-",IF(COUNTIF(CORRIDA!$M:$M,$B15&amp;" d. "&amp;AZ$2)=0,"",COUNTIF(CORRIDA!$M:$M,$B15&amp;" d. "&amp;AZ$2)))</f>
        <v/>
      </c>
      <c r="BA15" s="79" t="n">
        <f aca="false">SUM(C15:AZ15)</f>
        <v>0</v>
      </c>
      <c r="BE15" s="77" t="str">
        <f aca="false">B15</f>
        <v>Fabinho</v>
      </c>
      <c r="BF15" s="80" t="str">
        <f aca="false">IF($B15=BF$2,"-",IF(COUNTIF(CORRIDA!$M:$M,$B15&amp;" d. "&amp;BF$2)+COUNTIF(CORRIDA!$M:$M,BF$2&amp;" d. "&amp;$B15)=0,"",COUNTIF(CORRIDA!$M:$M,$B15&amp;" d. "&amp;BF$2)+COUNTIF(CORRIDA!$M:$M,BF$2&amp;" d. "&amp;$B15)))</f>
        <v/>
      </c>
      <c r="BG15" s="80" t="str">
        <f aca="false">IF($B15=BG$2,"-",IF(COUNTIF(CORRIDA!$M:$M,$B15&amp;" d. "&amp;BG$2)+COUNTIF(CORRIDA!$M:$M,BG$2&amp;" d. "&amp;$B15)=0,"",COUNTIF(CORRIDA!$M:$M,$B15&amp;" d. "&amp;BG$2)+COUNTIF(CORRIDA!$M:$M,BG$2&amp;" d. "&amp;$B15)))</f>
        <v/>
      </c>
      <c r="BH15" s="80" t="str">
        <f aca="false">IF($B15=BH$2,"-",IF(COUNTIF(CORRIDA!$M:$M,$B15&amp;" d. "&amp;BH$2)+COUNTIF(CORRIDA!$M:$M,BH$2&amp;" d. "&amp;$B15)=0,"",COUNTIF(CORRIDA!$M:$M,$B15&amp;" d. "&amp;BH$2)+COUNTIF(CORRIDA!$M:$M,BH$2&amp;" d. "&amp;$B15)))</f>
        <v/>
      </c>
      <c r="BI15" s="80" t="str">
        <f aca="false">IF($B15=BI$2,"-",IF(COUNTIF(CORRIDA!$M:$M,$B15&amp;" d. "&amp;BI$2)+COUNTIF(CORRIDA!$M:$M,BI$2&amp;" d. "&amp;$B15)=0,"",COUNTIF(CORRIDA!$M:$M,$B15&amp;" d. "&amp;BI$2)+COUNTIF(CORRIDA!$M:$M,BI$2&amp;" d. "&amp;$B15)))</f>
        <v/>
      </c>
      <c r="BJ15" s="80" t="str">
        <f aca="false">IF($B15=BJ$2,"-",IF(COUNTIF(CORRIDA!$M:$M,$B15&amp;" d. "&amp;BJ$2)+COUNTIF(CORRIDA!$M:$M,BJ$2&amp;" d. "&amp;$B15)=0,"",COUNTIF(CORRIDA!$M:$M,$B15&amp;" d. "&amp;BJ$2)+COUNTIF(CORRIDA!$M:$M,BJ$2&amp;" d. "&amp;$B15)))</f>
        <v/>
      </c>
      <c r="BK15" s="80" t="str">
        <f aca="false">IF($B15=BK$2,"-",IF(COUNTIF(CORRIDA!$M:$M,$B15&amp;" d. "&amp;BK$2)+COUNTIF(CORRIDA!$M:$M,BK$2&amp;" d. "&amp;$B15)=0,"",COUNTIF(CORRIDA!$M:$M,$B15&amp;" d. "&amp;BK$2)+COUNTIF(CORRIDA!$M:$M,BK$2&amp;" d. "&amp;$B15)))</f>
        <v/>
      </c>
      <c r="BL15" s="80" t="str">
        <f aca="false">IF($B15=BL$2,"-",IF(COUNTIF(CORRIDA!$M:$M,$B15&amp;" d. "&amp;BL$2)+COUNTIF(CORRIDA!$M:$M,BL$2&amp;" d. "&amp;$B15)=0,"",COUNTIF(CORRIDA!$M:$M,$B15&amp;" d. "&amp;BL$2)+COUNTIF(CORRIDA!$M:$M,BL$2&amp;" d. "&amp;$B15)))</f>
        <v/>
      </c>
      <c r="BM15" s="80" t="str">
        <f aca="false">IF($B15=BM$2,"-",IF(COUNTIF(CORRIDA!$M:$M,$B15&amp;" d. "&amp;BM$2)+COUNTIF(CORRIDA!$M:$M,BM$2&amp;" d. "&amp;$B15)=0,"",COUNTIF(CORRIDA!$M:$M,$B15&amp;" d. "&amp;BM$2)+COUNTIF(CORRIDA!$M:$M,BM$2&amp;" d. "&amp;$B15)))</f>
        <v/>
      </c>
      <c r="BN15" s="80" t="str">
        <f aca="false">IF($B15=BN$2,"-",IF(COUNTIF(CORRIDA!$M:$M,$B15&amp;" d. "&amp;BN$2)+COUNTIF(CORRIDA!$M:$M,BN$2&amp;" d. "&amp;$B15)=0,"",COUNTIF(CORRIDA!$M:$M,$B15&amp;" d. "&amp;BN$2)+COUNTIF(CORRIDA!$M:$M,BN$2&amp;" d. "&amp;$B15)))</f>
        <v/>
      </c>
      <c r="BO15" s="80" t="str">
        <f aca="false">IF($B15=BO$2,"-",IF(COUNTIF(CORRIDA!$M:$M,$B15&amp;" d. "&amp;BO$2)+COUNTIF(CORRIDA!$M:$M,BO$2&amp;" d. "&amp;$B15)=0,"",COUNTIF(CORRIDA!$M:$M,$B15&amp;" d. "&amp;BO$2)+COUNTIF(CORRIDA!$M:$M,BO$2&amp;" d. "&amp;$B15)))</f>
        <v/>
      </c>
      <c r="BP15" s="80" t="str">
        <f aca="false">IF($B15=BP$2,"-",IF(COUNTIF(CORRIDA!$M:$M,$B15&amp;" d. "&amp;BP$2)+COUNTIF(CORRIDA!$M:$M,BP$2&amp;" d. "&amp;$B15)=0,"",COUNTIF(CORRIDA!$M:$M,$B15&amp;" d. "&amp;BP$2)+COUNTIF(CORRIDA!$M:$M,BP$2&amp;" d. "&amp;$B15)))</f>
        <v/>
      </c>
      <c r="BQ15" s="80" t="str">
        <f aca="false">IF($B15=BQ$2,"-",IF(COUNTIF(CORRIDA!$M:$M,$B15&amp;" d. "&amp;BQ$2)+COUNTIF(CORRIDA!$M:$M,BQ$2&amp;" d. "&amp;$B15)=0,"",COUNTIF(CORRIDA!$M:$M,$B15&amp;" d. "&amp;BQ$2)+COUNTIF(CORRIDA!$M:$M,BQ$2&amp;" d. "&amp;$B15)))</f>
        <v/>
      </c>
      <c r="BR15" s="80" t="str">
        <f aca="false">IF($B15=BR$2,"-",IF(COUNTIF(CORRIDA!$M:$M,$B15&amp;" d. "&amp;BR$2)+COUNTIF(CORRIDA!$M:$M,BR$2&amp;" d. "&amp;$B15)=0,"",COUNTIF(CORRIDA!$M:$M,$B15&amp;" d. "&amp;BR$2)+COUNTIF(CORRIDA!$M:$M,BR$2&amp;" d. "&amp;$B15)))</f>
        <v>-</v>
      </c>
      <c r="BS15" s="80" t="str">
        <f aca="false">IF($B15=BS$2,"-",IF(COUNTIF(CORRIDA!$M:$M,$B15&amp;" d. "&amp;BS$2)+COUNTIF(CORRIDA!$M:$M,BS$2&amp;" d. "&amp;$B15)=0,"",COUNTIF(CORRIDA!$M:$M,$B15&amp;" d. "&amp;BS$2)+COUNTIF(CORRIDA!$M:$M,BS$2&amp;" d. "&amp;$B15)))</f>
        <v/>
      </c>
      <c r="BT15" s="80" t="str">
        <f aca="false">IF($B15=BT$2,"-",IF(COUNTIF(CORRIDA!$M:$M,$B15&amp;" d. "&amp;BT$2)+COUNTIF(CORRIDA!$M:$M,BT$2&amp;" d. "&amp;$B15)=0,"",COUNTIF(CORRIDA!$M:$M,$B15&amp;" d. "&amp;BT$2)+COUNTIF(CORRIDA!$M:$M,BT$2&amp;" d. "&amp;$B15)))</f>
        <v/>
      </c>
      <c r="BU15" s="80" t="str">
        <f aca="false">IF($B15=BU$2,"-",IF(COUNTIF(CORRIDA!$M:$M,$B15&amp;" d. "&amp;BU$2)+COUNTIF(CORRIDA!$M:$M,BU$2&amp;" d. "&amp;$B15)=0,"",COUNTIF(CORRIDA!$M:$M,$B15&amp;" d. "&amp;BU$2)+COUNTIF(CORRIDA!$M:$M,BU$2&amp;" d. "&amp;$B15)))</f>
        <v/>
      </c>
      <c r="BV15" s="80" t="str">
        <f aca="false">IF($B15=BV$2,"-",IF(COUNTIF(CORRIDA!$M:$M,$B15&amp;" d. "&amp;BV$2)+COUNTIF(CORRIDA!$M:$M,BV$2&amp;" d. "&amp;$B15)=0,"",COUNTIF(CORRIDA!$M:$M,$B15&amp;" d. "&amp;BV$2)+COUNTIF(CORRIDA!$M:$M,BV$2&amp;" d. "&amp;$B15)))</f>
        <v/>
      </c>
      <c r="BW15" s="80" t="str">
        <f aca="false">IF($B15=BW$2,"-",IF(COUNTIF(CORRIDA!$M:$M,$B15&amp;" d. "&amp;BW$2)+COUNTIF(CORRIDA!$M:$M,BW$2&amp;" d. "&amp;$B15)=0,"",COUNTIF(CORRIDA!$M:$M,$B15&amp;" d. "&amp;BW$2)+COUNTIF(CORRIDA!$M:$M,BW$2&amp;" d. "&amp;$B15)))</f>
        <v/>
      </c>
      <c r="BX15" s="80" t="str">
        <f aca="false">IF($B15=BX$2,"-",IF(COUNTIF(CORRIDA!$M:$M,$B15&amp;" d. "&amp;BX$2)+COUNTIF(CORRIDA!$M:$M,BX$2&amp;" d. "&amp;$B15)=0,"",COUNTIF(CORRIDA!$M:$M,$B15&amp;" d. "&amp;BX$2)+COUNTIF(CORRIDA!$M:$M,BX$2&amp;" d. "&amp;$B15)))</f>
        <v/>
      </c>
      <c r="BY15" s="80" t="str">
        <f aca="false">IF($B15=BY$2,"-",IF(COUNTIF(CORRIDA!$M:$M,$B15&amp;" d. "&amp;BY$2)+COUNTIF(CORRIDA!$M:$M,BY$2&amp;" d. "&amp;$B15)=0,"",COUNTIF(CORRIDA!$M:$M,$B15&amp;" d. "&amp;BY$2)+COUNTIF(CORRIDA!$M:$M,BY$2&amp;" d. "&amp;$B15)))</f>
        <v/>
      </c>
      <c r="BZ15" s="80" t="str">
        <f aca="false">IF($B15=BZ$2,"-",IF(COUNTIF(CORRIDA!$M:$M,$B15&amp;" d. "&amp;BZ$2)+COUNTIF(CORRIDA!$M:$M,BZ$2&amp;" d. "&amp;$B15)=0,"",COUNTIF(CORRIDA!$M:$M,$B15&amp;" d. "&amp;BZ$2)+COUNTIF(CORRIDA!$M:$M,BZ$2&amp;" d. "&amp;$B15)))</f>
        <v/>
      </c>
      <c r="CA15" s="80" t="str">
        <f aca="false">IF($B15=CA$2,"-",IF(COUNTIF(CORRIDA!$M:$M,$B15&amp;" d. "&amp;CA$2)+COUNTIF(CORRIDA!$M:$M,CA$2&amp;" d. "&amp;$B15)=0,"",COUNTIF(CORRIDA!$M:$M,$B15&amp;" d. "&amp;CA$2)+COUNTIF(CORRIDA!$M:$M,CA$2&amp;" d. "&amp;$B15)))</f>
        <v/>
      </c>
      <c r="CB15" s="80" t="str">
        <f aca="false">IF($B15=CB$2,"-",IF(COUNTIF(CORRIDA!$M:$M,$B15&amp;" d. "&amp;CB$2)+COUNTIF(CORRIDA!$M:$M,CB$2&amp;" d. "&amp;$B15)=0,"",COUNTIF(CORRIDA!$M:$M,$B15&amp;" d. "&amp;CB$2)+COUNTIF(CORRIDA!$M:$M,CB$2&amp;" d. "&amp;$B15)))</f>
        <v/>
      </c>
      <c r="CC15" s="80" t="str">
        <f aca="false">IF($B15=CC$2,"-",IF(COUNTIF(CORRIDA!$M:$M,$B15&amp;" d. "&amp;CC$2)+COUNTIF(CORRIDA!$M:$M,CC$2&amp;" d. "&amp;$B15)=0,"",COUNTIF(CORRIDA!$M:$M,$B15&amp;" d. "&amp;CC$2)+COUNTIF(CORRIDA!$M:$M,CC$2&amp;" d. "&amp;$B15)))</f>
        <v/>
      </c>
      <c r="CD15" s="80" t="str">
        <f aca="false">IF($B15=CD$2,"-",IF(COUNTIF(CORRIDA!$M:$M,$B15&amp;" d. "&amp;CD$2)+COUNTIF(CORRIDA!$M:$M,CD$2&amp;" d. "&amp;$B15)=0,"",COUNTIF(CORRIDA!$M:$M,$B15&amp;" d. "&amp;CD$2)+COUNTIF(CORRIDA!$M:$M,CD$2&amp;" d. "&amp;$B15)))</f>
        <v/>
      </c>
      <c r="CE15" s="80" t="str">
        <f aca="false">IF($B15=CE$2,"-",IF(COUNTIF(CORRIDA!$M:$M,$B15&amp;" d. "&amp;CE$2)+COUNTIF(CORRIDA!$M:$M,CE$2&amp;" d. "&amp;$B15)=0,"",COUNTIF(CORRIDA!$M:$M,$B15&amp;" d. "&amp;CE$2)+COUNTIF(CORRIDA!$M:$M,CE$2&amp;" d. "&amp;$B15)))</f>
        <v/>
      </c>
      <c r="CF15" s="80" t="str">
        <f aca="false">IF($B15=CF$2,"-",IF(COUNTIF(CORRIDA!$M:$M,$B15&amp;" d. "&amp;CF$2)+COUNTIF(CORRIDA!$M:$M,CF$2&amp;" d. "&amp;$B15)=0,"",COUNTIF(CORRIDA!$M:$M,$B15&amp;" d. "&amp;CF$2)+COUNTIF(CORRIDA!$M:$M,CF$2&amp;" d. "&amp;$B15)))</f>
        <v/>
      </c>
      <c r="CG15" s="80" t="str">
        <f aca="false">IF($B15=CG$2,"-",IF(COUNTIF(CORRIDA!$M:$M,$B15&amp;" d. "&amp;CG$2)+COUNTIF(CORRIDA!$M:$M,CG$2&amp;" d. "&amp;$B15)=0,"",COUNTIF(CORRIDA!$M:$M,$B15&amp;" d. "&amp;CG$2)+COUNTIF(CORRIDA!$M:$M,CG$2&amp;" d. "&amp;$B15)))</f>
        <v/>
      </c>
      <c r="CH15" s="80" t="str">
        <f aca="false">IF($B15=CH$2,"-",IF(COUNTIF(CORRIDA!$M:$M,$B15&amp;" d. "&amp;CH$2)+COUNTIF(CORRIDA!$M:$M,CH$2&amp;" d. "&amp;$B15)=0,"",COUNTIF(CORRIDA!$M:$M,$B15&amp;" d. "&amp;CH$2)+COUNTIF(CORRIDA!$M:$M,CH$2&amp;" d. "&amp;$B15)))</f>
        <v/>
      </c>
      <c r="CI15" s="80" t="str">
        <f aca="false">IF($B15=CI$2,"-",IF(COUNTIF(CORRIDA!$M:$M,$B15&amp;" d. "&amp;CI$2)+COUNTIF(CORRIDA!$M:$M,CI$2&amp;" d. "&amp;$B15)=0,"",COUNTIF(CORRIDA!$M:$M,$B15&amp;" d. "&amp;CI$2)+COUNTIF(CORRIDA!$M:$M,CI$2&amp;" d. "&amp;$B15)))</f>
        <v/>
      </c>
      <c r="CJ15" s="80" t="str">
        <f aca="false">IF($B15=CJ$2,"-",IF(COUNTIF(CORRIDA!$M:$M,$B15&amp;" d. "&amp;CJ$2)+COUNTIF(CORRIDA!$M:$M,CJ$2&amp;" d. "&amp;$B15)=0,"",COUNTIF(CORRIDA!$M:$M,$B15&amp;" d. "&amp;CJ$2)+COUNTIF(CORRIDA!$M:$M,CJ$2&amp;" d. "&amp;$B15)))</f>
        <v/>
      </c>
      <c r="CK15" s="80" t="str">
        <f aca="false">IF($B15=CK$2,"-",IF(COUNTIF(CORRIDA!$M:$M,$B15&amp;" d. "&amp;CK$2)+COUNTIF(CORRIDA!$M:$M,CK$2&amp;" d. "&amp;$B15)=0,"",COUNTIF(CORRIDA!$M:$M,$B15&amp;" d. "&amp;CK$2)+COUNTIF(CORRIDA!$M:$M,CK$2&amp;" d. "&amp;$B15)))</f>
        <v/>
      </c>
      <c r="CL15" s="80" t="str">
        <f aca="false">IF($B15=CL$2,"-",IF(COUNTIF(CORRIDA!$M:$M,$B15&amp;" d. "&amp;CL$2)+COUNTIF(CORRIDA!$M:$M,CL$2&amp;" d. "&amp;$B15)=0,"",COUNTIF(CORRIDA!$M:$M,$B15&amp;" d. "&amp;CL$2)+COUNTIF(CORRIDA!$M:$M,CL$2&amp;" d. "&amp;$B15)))</f>
        <v/>
      </c>
      <c r="CM15" s="80" t="str">
        <f aca="false">IF($B15=CM$2,"-",IF(COUNTIF(CORRIDA!$M:$M,$B15&amp;" d. "&amp;CM$2)+COUNTIF(CORRIDA!$M:$M,CM$2&amp;" d. "&amp;$B15)=0,"",COUNTIF(CORRIDA!$M:$M,$B15&amp;" d. "&amp;CM$2)+COUNTIF(CORRIDA!$M:$M,CM$2&amp;" d. "&amp;$B15)))</f>
        <v/>
      </c>
      <c r="CN15" s="80" t="str">
        <f aca="false">IF($B15=CN$2,"-",IF(COUNTIF(CORRIDA!$M:$M,$B15&amp;" d. "&amp;CN$2)+COUNTIF(CORRIDA!$M:$M,CN$2&amp;" d. "&amp;$B15)=0,"",COUNTIF(CORRIDA!$M:$M,$B15&amp;" d. "&amp;CN$2)+COUNTIF(CORRIDA!$M:$M,CN$2&amp;" d. "&amp;$B15)))</f>
        <v/>
      </c>
      <c r="CO15" s="80" t="str">
        <f aca="false">IF($B15=CO$2,"-",IF(COUNTIF(CORRIDA!$M:$M,$B15&amp;" d. "&amp;CO$2)+COUNTIF(CORRIDA!$M:$M,CO$2&amp;" d. "&amp;$B15)=0,"",COUNTIF(CORRIDA!$M:$M,$B15&amp;" d. "&amp;CO$2)+COUNTIF(CORRIDA!$M:$M,CO$2&amp;" d. "&amp;$B15)))</f>
        <v/>
      </c>
      <c r="CP15" s="80" t="str">
        <f aca="false">IF($B15=CP$2,"-",IF(COUNTIF(CORRIDA!$M:$M,$B15&amp;" d. "&amp;CP$2)+COUNTIF(CORRIDA!$M:$M,CP$2&amp;" d. "&amp;$B15)=0,"",COUNTIF(CORRIDA!$M:$M,$B15&amp;" d. "&amp;CP$2)+COUNTIF(CORRIDA!$M:$M,CP$2&amp;" d. "&amp;$B15)))</f>
        <v/>
      </c>
      <c r="CQ15" s="80" t="str">
        <f aca="false">IF($B15=CQ$2,"-",IF(COUNTIF(CORRIDA!$M:$M,$B15&amp;" d. "&amp;CQ$2)+COUNTIF(CORRIDA!$M:$M,CQ$2&amp;" d. "&amp;$B15)=0,"",COUNTIF(CORRIDA!$M:$M,$B15&amp;" d. "&amp;CQ$2)+COUNTIF(CORRIDA!$M:$M,CQ$2&amp;" d. "&amp;$B15)))</f>
        <v/>
      </c>
      <c r="CR15" s="80" t="str">
        <f aca="false">IF($B15=CR$2,"-",IF(COUNTIF(CORRIDA!$M:$M,$B15&amp;" d. "&amp;CR$2)+COUNTIF(CORRIDA!$M:$M,CR$2&amp;" d. "&amp;$B15)=0,"",COUNTIF(CORRIDA!$M:$M,$B15&amp;" d. "&amp;CR$2)+COUNTIF(CORRIDA!$M:$M,CR$2&amp;" d. "&amp;$B15)))</f>
        <v/>
      </c>
      <c r="CS15" s="80" t="str">
        <f aca="false">IF($B15=CS$2,"-",IF(COUNTIF(CORRIDA!$M:$M,$B15&amp;" d. "&amp;CS$2)+COUNTIF(CORRIDA!$M:$M,CS$2&amp;" d. "&amp;$B15)=0,"",COUNTIF(CORRIDA!$M:$M,$B15&amp;" d. "&amp;CS$2)+COUNTIF(CORRIDA!$M:$M,CS$2&amp;" d. "&amp;$B15)))</f>
        <v/>
      </c>
      <c r="CT15" s="80" t="str">
        <f aca="false">IF($B15=CT$2,"-",IF(COUNTIF(CORRIDA!$M:$M,$B15&amp;" d. "&amp;CT$2)+COUNTIF(CORRIDA!$M:$M,CT$2&amp;" d. "&amp;$B15)=0,"",COUNTIF(CORRIDA!$M:$M,$B15&amp;" d. "&amp;CT$2)+COUNTIF(CORRIDA!$M:$M,CT$2&amp;" d. "&amp;$B15)))</f>
        <v/>
      </c>
      <c r="CU15" s="80" t="str">
        <f aca="false">IF($B15=CU$2,"-",IF(COUNTIF(CORRIDA!$M:$M,$B15&amp;" d. "&amp;CU$2)+COUNTIF(CORRIDA!$M:$M,CU$2&amp;" d. "&amp;$B15)=0,"",COUNTIF(CORRIDA!$M:$M,$B15&amp;" d. "&amp;CU$2)+COUNTIF(CORRIDA!$M:$M,CU$2&amp;" d. "&amp;$B15)))</f>
        <v/>
      </c>
      <c r="CV15" s="80" t="str">
        <f aca="false">IF($B15=CV$2,"-",IF(COUNTIF(CORRIDA!$M:$M,$B15&amp;" d. "&amp;CV$2)+COUNTIF(CORRIDA!$M:$M,CV$2&amp;" d. "&amp;$B15)=0,"",COUNTIF(CORRIDA!$M:$M,$B15&amp;" d. "&amp;CV$2)+COUNTIF(CORRIDA!$M:$M,CV$2&amp;" d. "&amp;$B15)))</f>
        <v/>
      </c>
      <c r="CW15" s="80" t="str">
        <f aca="false">IF($B15=CW$2,"-",IF(COUNTIF(CORRIDA!$M:$M,$B15&amp;" d. "&amp;CW$2)+COUNTIF(CORRIDA!$M:$M,CW$2&amp;" d. "&amp;$B15)=0,"",COUNTIF(CORRIDA!$M:$M,$B15&amp;" d. "&amp;CW$2)+COUNTIF(CORRIDA!$M:$M,CW$2&amp;" d. "&amp;$B15)))</f>
        <v/>
      </c>
      <c r="CX15" s="80" t="str">
        <f aca="false">IF($B15=CX$2,"-",IF(COUNTIF(CORRIDA!$M:$M,$B15&amp;" d. "&amp;CX$2)+COUNTIF(CORRIDA!$M:$M,CX$2&amp;" d. "&amp;$B15)=0,"",COUNTIF(CORRIDA!$M:$M,$B15&amp;" d. "&amp;CX$2)+COUNTIF(CORRIDA!$M:$M,CX$2&amp;" d. "&amp;$B15)))</f>
        <v/>
      </c>
      <c r="CY15" s="80" t="str">
        <f aca="false">IF($B15=CY$2,"-",IF(COUNTIF(CORRIDA!$M:$M,$B15&amp;" d. "&amp;CY$2)+COUNTIF(CORRIDA!$M:$M,CY$2&amp;" d. "&amp;$B15)=0,"",COUNTIF(CORRIDA!$M:$M,$B15&amp;" d. "&amp;CY$2)+COUNTIF(CORRIDA!$M:$M,CY$2&amp;" d. "&amp;$B15)))</f>
        <v/>
      </c>
      <c r="CZ15" s="80" t="str">
        <f aca="false">IF($B15=CZ$2,"-",IF(COUNTIF(CORRIDA!$M:$M,$B15&amp;" d. "&amp;CZ$2)+COUNTIF(CORRIDA!$M:$M,CZ$2&amp;" d. "&amp;$B15)=0,"",COUNTIF(CORRIDA!$M:$M,$B15&amp;" d. "&amp;CZ$2)+COUNTIF(CORRIDA!$M:$M,CZ$2&amp;" d. "&amp;$B15)))</f>
        <v/>
      </c>
      <c r="DA15" s="80" t="str">
        <f aca="false">IF($B15=DA$2,"-",IF(COUNTIF(CORRIDA!$M:$M,$B15&amp;" d. "&amp;DA$2)+COUNTIF(CORRIDA!$M:$M,DA$2&amp;" d. "&amp;$B15)=0,"",COUNTIF(CORRIDA!$M:$M,$B15&amp;" d. "&amp;DA$2)+COUNTIF(CORRIDA!$M:$M,DA$2&amp;" d. "&amp;$B15)))</f>
        <v/>
      </c>
      <c r="DB15" s="80" t="str">
        <f aca="false">IF($B15=DB$2,"-",IF(COUNTIF(CORRIDA!$M:$M,$B15&amp;" d. "&amp;DB$2)+COUNTIF(CORRIDA!$M:$M,DB$2&amp;" d. "&amp;$B15)=0,"",COUNTIF(CORRIDA!$M:$M,$B15&amp;" d. "&amp;DB$2)+COUNTIF(CORRIDA!$M:$M,DB$2&amp;" d. "&amp;$B15)))</f>
        <v/>
      </c>
      <c r="DC15" s="80" t="str">
        <f aca="false">IF($B15=DC$2,"-",IF(COUNTIF(CORRIDA!$M:$M,$B15&amp;" d. "&amp;DC$2)+COUNTIF(CORRIDA!$M:$M,DC$2&amp;" d. "&amp;$B15)=0,"",COUNTIF(CORRIDA!$M:$M,$B15&amp;" d. "&amp;DC$2)+COUNTIF(CORRIDA!$M:$M,DC$2&amp;" d. "&amp;$B15)))</f>
        <v/>
      </c>
      <c r="DD15" s="79" t="n">
        <f aca="false">SUM(BF15:DC15)</f>
        <v>0</v>
      </c>
      <c r="DE15" s="81" t="n">
        <f aca="false">COUNTIF(BF15:DC15,"&gt;0")</f>
        <v>0</v>
      </c>
      <c r="DF15" s="82" t="n">
        <f aca="false">IF(COUNTIF(BF15:DC15,"&gt;0")&lt;10,0,QUOTIENT(COUNTIF(BF15:DC15,"&gt;0"),5)*50)</f>
        <v>0</v>
      </c>
      <c r="DG15" s="83"/>
      <c r="DH15" s="77" t="str">
        <f aca="false">BE15</f>
        <v>Fabinho</v>
      </c>
      <c r="DI15" s="80" t="n">
        <f aca="false">IF($B15=DI$2,0,IF(COUNTIF(CORRIDA!$M:$M,$B15&amp;" d. "&amp;DI$2)+COUNTIF(CORRIDA!$M:$M,DI$2&amp;" d. "&amp;$B15)=0,0,COUNTIF(CORRIDA!$M:$M,$B15&amp;" d. "&amp;DI$2)+COUNTIF(CORRIDA!$M:$M,DI$2&amp;" d. "&amp;$B15)))</f>
        <v>0</v>
      </c>
      <c r="DJ15" s="80" t="n">
        <f aca="false">IF($B15=DJ$2,0,IF(COUNTIF(CORRIDA!$M:$M,$B15&amp;" d. "&amp;DJ$2)+COUNTIF(CORRIDA!$M:$M,DJ$2&amp;" d. "&amp;$B15)=0,0,COUNTIF(CORRIDA!$M:$M,$B15&amp;" d. "&amp;DJ$2)+COUNTIF(CORRIDA!$M:$M,DJ$2&amp;" d. "&amp;$B15)))</f>
        <v>0</v>
      </c>
      <c r="DK15" s="80" t="n">
        <f aca="false">IF($B15=DK$2,0,IF(COUNTIF(CORRIDA!$M:$M,$B15&amp;" d. "&amp;DK$2)+COUNTIF(CORRIDA!$M:$M,DK$2&amp;" d. "&amp;$B15)=0,0,COUNTIF(CORRIDA!$M:$M,$B15&amp;" d. "&amp;DK$2)+COUNTIF(CORRIDA!$M:$M,DK$2&amp;" d. "&amp;$B15)))</f>
        <v>0</v>
      </c>
      <c r="DL15" s="80" t="n">
        <f aca="false">IF($B15=DL$2,0,IF(COUNTIF(CORRIDA!$M:$M,$B15&amp;" d. "&amp;DL$2)+COUNTIF(CORRIDA!$M:$M,DL$2&amp;" d. "&amp;$B15)=0,0,COUNTIF(CORRIDA!$M:$M,$B15&amp;" d. "&amp;DL$2)+COUNTIF(CORRIDA!$M:$M,DL$2&amp;" d. "&amp;$B15)))</f>
        <v>0</v>
      </c>
      <c r="DM15" s="80" t="n">
        <f aca="false">IF($B15=DM$2,0,IF(COUNTIF(CORRIDA!$M:$M,$B15&amp;" d. "&amp;DM$2)+COUNTIF(CORRIDA!$M:$M,DM$2&amp;" d. "&amp;$B15)=0,0,COUNTIF(CORRIDA!$M:$M,$B15&amp;" d. "&amp;DM$2)+COUNTIF(CORRIDA!$M:$M,DM$2&amp;" d. "&amp;$B15)))</f>
        <v>0</v>
      </c>
      <c r="DN15" s="80" t="n">
        <f aca="false">IF($B15=DN$2,0,IF(COUNTIF(CORRIDA!$M:$M,$B15&amp;" d. "&amp;DN$2)+COUNTIF(CORRIDA!$M:$M,DN$2&amp;" d. "&amp;$B15)=0,0,COUNTIF(CORRIDA!$M:$M,$B15&amp;" d. "&amp;DN$2)+COUNTIF(CORRIDA!$M:$M,DN$2&amp;" d. "&amp;$B15)))</f>
        <v>0</v>
      </c>
      <c r="DO15" s="80" t="n">
        <f aca="false">IF($B15=DO$2,0,IF(COUNTIF(CORRIDA!$M:$M,$B15&amp;" d. "&amp;DO$2)+COUNTIF(CORRIDA!$M:$M,DO$2&amp;" d. "&amp;$B15)=0,0,COUNTIF(CORRIDA!$M:$M,$B15&amp;" d. "&amp;DO$2)+COUNTIF(CORRIDA!$M:$M,DO$2&amp;" d. "&amp;$B15)))</f>
        <v>0</v>
      </c>
      <c r="DP15" s="80" t="n">
        <f aca="false">IF($B15=DP$2,0,IF(COUNTIF(CORRIDA!$M:$M,$B15&amp;" d. "&amp;DP$2)+COUNTIF(CORRIDA!$M:$M,DP$2&amp;" d. "&amp;$B15)=0,0,COUNTIF(CORRIDA!$M:$M,$B15&amp;" d. "&amp;DP$2)+COUNTIF(CORRIDA!$M:$M,DP$2&amp;" d. "&amp;$B15)))</f>
        <v>0</v>
      </c>
      <c r="DQ15" s="80" t="n">
        <f aca="false">IF($B15=DQ$2,0,IF(COUNTIF(CORRIDA!$M:$M,$B15&amp;" d. "&amp;DQ$2)+COUNTIF(CORRIDA!$M:$M,DQ$2&amp;" d. "&amp;$B15)=0,0,COUNTIF(CORRIDA!$M:$M,$B15&amp;" d. "&amp;DQ$2)+COUNTIF(CORRIDA!$M:$M,DQ$2&amp;" d. "&amp;$B15)))</f>
        <v>0</v>
      </c>
      <c r="DR15" s="80" t="n">
        <f aca="false">IF($B15=DR$2,0,IF(COUNTIF(CORRIDA!$M:$M,$B15&amp;" d. "&amp;DR$2)+COUNTIF(CORRIDA!$M:$M,DR$2&amp;" d. "&amp;$B15)=0,0,COUNTIF(CORRIDA!$M:$M,$B15&amp;" d. "&amp;DR$2)+COUNTIF(CORRIDA!$M:$M,DR$2&amp;" d. "&amp;$B15)))</f>
        <v>0</v>
      </c>
      <c r="DS15" s="80" t="n">
        <f aca="false">IF($B15=DS$2,0,IF(COUNTIF(CORRIDA!$M:$M,$B15&amp;" d. "&amp;DS$2)+COUNTIF(CORRIDA!$M:$M,DS$2&amp;" d. "&amp;$B15)=0,0,COUNTIF(CORRIDA!$M:$M,$B15&amp;" d. "&amp;DS$2)+COUNTIF(CORRIDA!$M:$M,DS$2&amp;" d. "&amp;$B15)))</f>
        <v>0</v>
      </c>
      <c r="DT15" s="80" t="n">
        <f aca="false">IF($B15=DT$2,0,IF(COUNTIF(CORRIDA!$M:$M,$B15&amp;" d. "&amp;DT$2)+COUNTIF(CORRIDA!$M:$M,DT$2&amp;" d. "&amp;$B15)=0,0,COUNTIF(CORRIDA!$M:$M,$B15&amp;" d. "&amp;DT$2)+COUNTIF(CORRIDA!$M:$M,DT$2&amp;" d. "&amp;$B15)))</f>
        <v>0</v>
      </c>
      <c r="DU15" s="80" t="n">
        <f aca="false">IF($B15=DU$2,0,IF(COUNTIF(CORRIDA!$M:$M,$B15&amp;" d. "&amp;DU$2)+COUNTIF(CORRIDA!$M:$M,DU$2&amp;" d. "&amp;$B15)=0,0,COUNTIF(CORRIDA!$M:$M,$B15&amp;" d. "&amp;DU$2)+COUNTIF(CORRIDA!$M:$M,DU$2&amp;" d. "&amp;$B15)))</f>
        <v>0</v>
      </c>
      <c r="DV15" s="80" t="n">
        <f aca="false">IF($B15=DV$2,0,IF(COUNTIF(CORRIDA!$M:$M,$B15&amp;" d. "&amp;DV$2)+COUNTIF(CORRIDA!$M:$M,DV$2&amp;" d. "&amp;$B15)=0,0,COUNTIF(CORRIDA!$M:$M,$B15&amp;" d. "&amp;DV$2)+COUNTIF(CORRIDA!$M:$M,DV$2&amp;" d. "&amp;$B15)))</f>
        <v>0</v>
      </c>
      <c r="DW15" s="80" t="n">
        <f aca="false">IF($B15=DW$2,0,IF(COUNTIF(CORRIDA!$M:$M,$B15&amp;" d. "&amp;DW$2)+COUNTIF(CORRIDA!$M:$M,DW$2&amp;" d. "&amp;$B15)=0,0,COUNTIF(CORRIDA!$M:$M,$B15&amp;" d. "&amp;DW$2)+COUNTIF(CORRIDA!$M:$M,DW$2&amp;" d. "&amp;$B15)))</f>
        <v>0</v>
      </c>
      <c r="DX15" s="80" t="n">
        <f aca="false">IF($B15=DX$2,0,IF(COUNTIF(CORRIDA!$M:$M,$B15&amp;" d. "&amp;DX$2)+COUNTIF(CORRIDA!$M:$M,DX$2&amp;" d. "&amp;$B15)=0,0,COUNTIF(CORRIDA!$M:$M,$B15&amp;" d. "&amp;DX$2)+COUNTIF(CORRIDA!$M:$M,DX$2&amp;" d. "&amp;$B15)))</f>
        <v>0</v>
      </c>
      <c r="DY15" s="80" t="n">
        <f aca="false">IF($B15=DY$2,0,IF(COUNTIF(CORRIDA!$M:$M,$B15&amp;" d. "&amp;DY$2)+COUNTIF(CORRIDA!$M:$M,DY$2&amp;" d. "&amp;$B15)=0,0,COUNTIF(CORRIDA!$M:$M,$B15&amp;" d. "&amp;DY$2)+COUNTIF(CORRIDA!$M:$M,DY$2&amp;" d. "&amp;$B15)))</f>
        <v>0</v>
      </c>
      <c r="DZ15" s="80" t="n">
        <f aca="false">IF($B15=DZ$2,0,IF(COUNTIF(CORRIDA!$M:$M,$B15&amp;" d. "&amp;DZ$2)+COUNTIF(CORRIDA!$M:$M,DZ$2&amp;" d. "&amp;$B15)=0,0,COUNTIF(CORRIDA!$M:$M,$B15&amp;" d. "&amp;DZ$2)+COUNTIF(CORRIDA!$M:$M,DZ$2&amp;" d. "&amp;$B15)))</f>
        <v>0</v>
      </c>
      <c r="EA15" s="80" t="n">
        <f aca="false">IF($B15=EA$2,0,IF(COUNTIF(CORRIDA!$M:$M,$B15&amp;" d. "&amp;EA$2)+COUNTIF(CORRIDA!$M:$M,EA$2&amp;" d. "&amp;$B15)=0,0,COUNTIF(CORRIDA!$M:$M,$B15&amp;" d. "&amp;EA$2)+COUNTIF(CORRIDA!$M:$M,EA$2&amp;" d. "&amp;$B15)))</f>
        <v>0</v>
      </c>
      <c r="EB15" s="80" t="n">
        <f aca="false">IF($B15=EB$2,0,IF(COUNTIF(CORRIDA!$M:$M,$B15&amp;" d. "&amp;EB$2)+COUNTIF(CORRIDA!$M:$M,EB$2&amp;" d. "&amp;$B15)=0,0,COUNTIF(CORRIDA!$M:$M,$B15&amp;" d. "&amp;EB$2)+COUNTIF(CORRIDA!$M:$M,EB$2&amp;" d. "&amp;$B15)))</f>
        <v>0</v>
      </c>
      <c r="EC15" s="80" t="n">
        <f aca="false">IF($B15=EC$2,0,IF(COUNTIF(CORRIDA!$M:$M,$B15&amp;" d. "&amp;EC$2)+COUNTIF(CORRIDA!$M:$M,EC$2&amp;" d. "&amp;$B15)=0,0,COUNTIF(CORRIDA!$M:$M,$B15&amp;" d. "&amp;EC$2)+COUNTIF(CORRIDA!$M:$M,EC$2&amp;" d. "&amp;$B15)))</f>
        <v>0</v>
      </c>
      <c r="ED15" s="80" t="n">
        <f aca="false">IF($B15=ED$2,0,IF(COUNTIF(CORRIDA!$M:$M,$B15&amp;" d. "&amp;ED$2)+COUNTIF(CORRIDA!$M:$M,ED$2&amp;" d. "&amp;$B15)=0,0,COUNTIF(CORRIDA!$M:$M,$B15&amp;" d. "&amp;ED$2)+COUNTIF(CORRIDA!$M:$M,ED$2&amp;" d. "&amp;$B15)))</f>
        <v>0</v>
      </c>
      <c r="EE15" s="80" t="n">
        <f aca="false">IF($B15=EE$2,0,IF(COUNTIF(CORRIDA!$M:$M,$B15&amp;" d. "&amp;EE$2)+COUNTIF(CORRIDA!$M:$M,EE$2&amp;" d. "&amp;$B15)=0,0,COUNTIF(CORRIDA!$M:$M,$B15&amp;" d. "&amp;EE$2)+COUNTIF(CORRIDA!$M:$M,EE$2&amp;" d. "&amp;$B15)))</f>
        <v>0</v>
      </c>
      <c r="EF15" s="80" t="n">
        <f aca="false">IF($B15=EF$2,0,IF(COUNTIF(CORRIDA!$M:$M,$B15&amp;" d. "&amp;EF$2)+COUNTIF(CORRIDA!$M:$M,EF$2&amp;" d. "&amp;$B15)=0,0,COUNTIF(CORRIDA!$M:$M,$B15&amp;" d. "&amp;EF$2)+COUNTIF(CORRIDA!$M:$M,EF$2&amp;" d. "&amp;$B15)))</f>
        <v>0</v>
      </c>
      <c r="EG15" s="80" t="n">
        <f aca="false">IF($B15=EG$2,0,IF(COUNTIF(CORRIDA!$M:$M,$B15&amp;" d. "&amp;EG$2)+COUNTIF(CORRIDA!$M:$M,EG$2&amp;" d. "&amp;$B15)=0,0,COUNTIF(CORRIDA!$M:$M,$B15&amp;" d. "&amp;EG$2)+COUNTIF(CORRIDA!$M:$M,EG$2&amp;" d. "&amp;$B15)))</f>
        <v>0</v>
      </c>
      <c r="EH15" s="80" t="n">
        <f aca="false">IF($B15=EH$2,0,IF(COUNTIF(CORRIDA!$M:$M,$B15&amp;" d. "&amp;EH$2)+COUNTIF(CORRIDA!$M:$M,EH$2&amp;" d. "&amp;$B15)=0,0,COUNTIF(CORRIDA!$M:$M,$B15&amp;" d. "&amp;EH$2)+COUNTIF(CORRIDA!$M:$M,EH$2&amp;" d. "&amp;$B15)))</f>
        <v>0</v>
      </c>
      <c r="EI15" s="80" t="n">
        <f aca="false">IF($B15=EI$2,0,IF(COUNTIF(CORRIDA!$M:$M,$B15&amp;" d. "&amp;EI$2)+COUNTIF(CORRIDA!$M:$M,EI$2&amp;" d. "&amp;$B15)=0,0,COUNTIF(CORRIDA!$M:$M,$B15&amp;" d. "&amp;EI$2)+COUNTIF(CORRIDA!$M:$M,EI$2&amp;" d. "&amp;$B15)))</f>
        <v>0</v>
      </c>
      <c r="EJ15" s="80" t="n">
        <f aca="false">IF($B15=EJ$2,0,IF(COUNTIF(CORRIDA!$M:$M,$B15&amp;" d. "&amp;EJ$2)+COUNTIF(CORRIDA!$M:$M,EJ$2&amp;" d. "&amp;$B15)=0,0,COUNTIF(CORRIDA!$M:$M,$B15&amp;" d. "&amp;EJ$2)+COUNTIF(CORRIDA!$M:$M,EJ$2&amp;" d. "&amp;$B15)))</f>
        <v>0</v>
      </c>
      <c r="EK15" s="80" t="n">
        <f aca="false">IF($B15=EK$2,0,IF(COUNTIF(CORRIDA!$M:$M,$B15&amp;" d. "&amp;EK$2)+COUNTIF(CORRIDA!$M:$M,EK$2&amp;" d. "&amp;$B15)=0,0,COUNTIF(CORRIDA!$M:$M,$B15&amp;" d. "&amp;EK$2)+COUNTIF(CORRIDA!$M:$M,EK$2&amp;" d. "&amp;$B15)))</f>
        <v>0</v>
      </c>
      <c r="EL15" s="80" t="n">
        <f aca="false">IF($B15=EL$2,0,IF(COUNTIF(CORRIDA!$M:$M,$B15&amp;" d. "&amp;EL$2)+COUNTIF(CORRIDA!$M:$M,EL$2&amp;" d. "&amp;$B15)=0,0,COUNTIF(CORRIDA!$M:$M,$B15&amp;" d. "&amp;EL$2)+COUNTIF(CORRIDA!$M:$M,EL$2&amp;" d. "&amp;$B15)))</f>
        <v>0</v>
      </c>
      <c r="EM15" s="80" t="n">
        <f aca="false">IF($B15=EM$2,0,IF(COUNTIF(CORRIDA!$M:$M,$B15&amp;" d. "&amp;EM$2)+COUNTIF(CORRIDA!$M:$M,EM$2&amp;" d. "&amp;$B15)=0,0,COUNTIF(CORRIDA!$M:$M,$B15&amp;" d. "&amp;EM$2)+COUNTIF(CORRIDA!$M:$M,EM$2&amp;" d. "&amp;$B15)))</f>
        <v>0</v>
      </c>
      <c r="EN15" s="80" t="n">
        <f aca="false">IF($B15=EN$2,0,IF(COUNTIF(CORRIDA!$M:$M,$B15&amp;" d. "&amp;EN$2)+COUNTIF(CORRIDA!$M:$M,EN$2&amp;" d. "&amp;$B15)=0,0,COUNTIF(CORRIDA!$M:$M,$B15&amp;" d. "&amp;EN$2)+COUNTIF(CORRIDA!$M:$M,EN$2&amp;" d. "&amp;$B15)))</f>
        <v>0</v>
      </c>
      <c r="EO15" s="80" t="n">
        <f aca="false">IF($B15=EO$2,0,IF(COUNTIF(CORRIDA!$M:$M,$B15&amp;" d. "&amp;EO$2)+COUNTIF(CORRIDA!$M:$M,EO$2&amp;" d. "&amp;$B15)=0,0,COUNTIF(CORRIDA!$M:$M,$B15&amp;" d. "&amp;EO$2)+COUNTIF(CORRIDA!$M:$M,EO$2&amp;" d. "&amp;$B15)))</f>
        <v>0</v>
      </c>
      <c r="EP15" s="80" t="n">
        <f aca="false">IF($B15=EP$2,0,IF(COUNTIF(CORRIDA!$M:$M,$B15&amp;" d. "&amp;EP$2)+COUNTIF(CORRIDA!$M:$M,EP$2&amp;" d. "&amp;$B15)=0,0,COUNTIF(CORRIDA!$M:$M,$B15&amp;" d. "&amp;EP$2)+COUNTIF(CORRIDA!$M:$M,EP$2&amp;" d. "&amp;$B15)))</f>
        <v>0</v>
      </c>
      <c r="EQ15" s="80" t="n">
        <f aca="false">IF($B15=EQ$2,0,IF(COUNTIF(CORRIDA!$M:$M,$B15&amp;" d. "&amp;EQ$2)+COUNTIF(CORRIDA!$M:$M,EQ$2&amp;" d. "&amp;$B15)=0,0,COUNTIF(CORRIDA!$M:$M,$B15&amp;" d. "&amp;EQ$2)+COUNTIF(CORRIDA!$M:$M,EQ$2&amp;" d. "&amp;$B15)))</f>
        <v>0</v>
      </c>
      <c r="ER15" s="80" t="n">
        <f aca="false">IF($B15=ER$2,0,IF(COUNTIF(CORRIDA!$M:$M,$B15&amp;" d. "&amp;ER$2)+COUNTIF(CORRIDA!$M:$M,ER$2&amp;" d. "&amp;$B15)=0,0,COUNTIF(CORRIDA!$M:$M,$B15&amp;" d. "&amp;ER$2)+COUNTIF(CORRIDA!$M:$M,ER$2&amp;" d. "&amp;$B15)))</f>
        <v>0</v>
      </c>
      <c r="ES15" s="80" t="n">
        <f aca="false">IF($B15=ES$2,0,IF(COUNTIF(CORRIDA!$M:$M,$B15&amp;" d. "&amp;ES$2)+COUNTIF(CORRIDA!$M:$M,ES$2&amp;" d. "&amp;$B15)=0,0,COUNTIF(CORRIDA!$M:$M,$B15&amp;" d. "&amp;ES$2)+COUNTIF(CORRIDA!$M:$M,ES$2&amp;" d. "&amp;$B15)))</f>
        <v>0</v>
      </c>
      <c r="ET15" s="80" t="n">
        <f aca="false">IF($B15=ET$2,0,IF(COUNTIF(CORRIDA!$M:$M,$B15&amp;" d. "&amp;ET$2)+COUNTIF(CORRIDA!$M:$M,ET$2&amp;" d. "&amp;$B15)=0,0,COUNTIF(CORRIDA!$M:$M,$B15&amp;" d. "&amp;ET$2)+COUNTIF(CORRIDA!$M:$M,ET$2&amp;" d. "&amp;$B15)))</f>
        <v>0</v>
      </c>
      <c r="EU15" s="80" t="n">
        <f aca="false">IF($B15=EU$2,0,IF(COUNTIF(CORRIDA!$M:$M,$B15&amp;" d. "&amp;EU$2)+COUNTIF(CORRIDA!$M:$M,EU$2&amp;" d. "&amp;$B15)=0,0,COUNTIF(CORRIDA!$M:$M,$B15&amp;" d. "&amp;EU$2)+COUNTIF(CORRIDA!$M:$M,EU$2&amp;" d. "&amp;$B15)))</f>
        <v>0</v>
      </c>
      <c r="EV15" s="80" t="n">
        <f aca="false">IF($B15=EV$2,0,IF(COUNTIF(CORRIDA!$M:$M,$B15&amp;" d. "&amp;EV$2)+COUNTIF(CORRIDA!$M:$M,EV$2&amp;" d. "&amp;$B15)=0,0,COUNTIF(CORRIDA!$M:$M,$B15&amp;" d. "&amp;EV$2)+COUNTIF(CORRIDA!$M:$M,EV$2&amp;" d. "&amp;$B15)))</f>
        <v>0</v>
      </c>
      <c r="EW15" s="80" t="n">
        <f aca="false">IF($B15=EW$2,0,IF(COUNTIF(CORRIDA!$M:$M,$B15&amp;" d. "&amp;EW$2)+COUNTIF(CORRIDA!$M:$M,EW$2&amp;" d. "&amp;$B15)=0,0,COUNTIF(CORRIDA!$M:$M,$B15&amp;" d. "&amp;EW$2)+COUNTIF(CORRIDA!$M:$M,EW$2&amp;" d. "&amp;$B15)))</f>
        <v>0</v>
      </c>
      <c r="EX15" s="80" t="n">
        <f aca="false">IF($B15=EX$2,0,IF(COUNTIF(CORRIDA!$M:$M,$B15&amp;" d. "&amp;EX$2)+COUNTIF(CORRIDA!$M:$M,EX$2&amp;" d. "&amp;$B15)=0,0,COUNTIF(CORRIDA!$M:$M,$B15&amp;" d. "&amp;EX$2)+COUNTIF(CORRIDA!$M:$M,EX$2&amp;" d. "&amp;$B15)))</f>
        <v>0</v>
      </c>
      <c r="EY15" s="80" t="n">
        <f aca="false">IF($B15=EY$2,0,IF(COUNTIF(CORRIDA!$M:$M,$B15&amp;" d. "&amp;EY$2)+COUNTIF(CORRIDA!$M:$M,EY$2&amp;" d. "&amp;$B15)=0,0,COUNTIF(CORRIDA!$M:$M,$B15&amp;" d. "&amp;EY$2)+COUNTIF(CORRIDA!$M:$M,EY$2&amp;" d. "&amp;$B15)))</f>
        <v>0</v>
      </c>
      <c r="EZ15" s="80" t="n">
        <f aca="false">IF($B15=EZ$2,0,IF(COUNTIF(CORRIDA!$M:$M,$B15&amp;" d. "&amp;EZ$2)+COUNTIF(CORRIDA!$M:$M,EZ$2&amp;" d. "&amp;$B15)=0,0,COUNTIF(CORRIDA!$M:$M,$B15&amp;" d. "&amp;EZ$2)+COUNTIF(CORRIDA!$M:$M,EZ$2&amp;" d. "&amp;$B15)))</f>
        <v>0</v>
      </c>
      <c r="FA15" s="80" t="n">
        <f aca="false">IF($B15=FA$2,0,IF(COUNTIF(CORRIDA!$M:$M,$B15&amp;" d. "&amp;FA$2)+COUNTIF(CORRIDA!$M:$M,FA$2&amp;" d. "&amp;$B15)=0,0,COUNTIF(CORRIDA!$M:$M,$B15&amp;" d. "&amp;FA$2)+COUNTIF(CORRIDA!$M:$M,FA$2&amp;" d. "&amp;$B15)))</f>
        <v>0</v>
      </c>
      <c r="FB15" s="80" t="n">
        <f aca="false">IF($B15=FB$2,0,IF(COUNTIF(CORRIDA!$M:$M,$B15&amp;" d. "&amp;FB$2)+COUNTIF(CORRIDA!$M:$M,FB$2&amp;" d. "&amp;$B15)=0,0,COUNTIF(CORRIDA!$M:$M,$B15&amp;" d. "&amp;FB$2)+COUNTIF(CORRIDA!$M:$M,FB$2&amp;" d. "&amp;$B15)))</f>
        <v>0</v>
      </c>
      <c r="FC15" s="80" t="n">
        <f aca="false">IF($B15=FC$2,0,IF(COUNTIF(CORRIDA!$M:$M,$B15&amp;" d. "&amp;FC$2)+COUNTIF(CORRIDA!$M:$M,FC$2&amp;" d. "&amp;$B15)=0,0,COUNTIF(CORRIDA!$M:$M,$B15&amp;" d. "&amp;FC$2)+COUNTIF(CORRIDA!$M:$M,FC$2&amp;" d. "&amp;$B15)))</f>
        <v>0</v>
      </c>
      <c r="FD15" s="80" t="n">
        <f aca="false">IF($B15=FD$2,0,IF(COUNTIF(CORRIDA!$M:$M,$B15&amp;" d. "&amp;FD$2)+COUNTIF(CORRIDA!$M:$M,FD$2&amp;" d. "&amp;$B15)=0,0,COUNTIF(CORRIDA!$M:$M,$B15&amp;" d. "&amp;FD$2)+COUNTIF(CORRIDA!$M:$M,FD$2&amp;" d. "&amp;$B15)))</f>
        <v>0</v>
      </c>
      <c r="FE15" s="80" t="n">
        <f aca="false">IF($B15=FE$2,0,IF(COUNTIF(CORRIDA!$M:$M,$B15&amp;" d. "&amp;FE$2)+COUNTIF(CORRIDA!$M:$M,FE$2&amp;" d. "&amp;$B15)=0,0,COUNTIF(CORRIDA!$M:$M,$B15&amp;" d. "&amp;FE$2)+COUNTIF(CORRIDA!$M:$M,FE$2&amp;" d. "&amp;$B15)))</f>
        <v>0</v>
      </c>
      <c r="FF15" s="80" t="n">
        <f aca="false">IF($B15=FF$2,0,IF(COUNTIF(CORRIDA!$M:$M,$B15&amp;" d. "&amp;FF$2)+COUNTIF(CORRIDA!$M:$M,FF$2&amp;" d. "&amp;$B15)=0,0,COUNTIF(CORRIDA!$M:$M,$B15&amp;" d. "&amp;FF$2)+COUNTIF(CORRIDA!$M:$M,FF$2&amp;" d. "&amp;$B15)))</f>
        <v>0</v>
      </c>
      <c r="FG15" s="79" t="n">
        <f aca="false">SUM(DI15:EW15)</f>
        <v>0</v>
      </c>
      <c r="FH15" s="84"/>
      <c r="FI15" s="77" t="str">
        <f aca="false">BE15</f>
        <v>Fabinho</v>
      </c>
      <c r="FJ15" s="85" t="n">
        <f aca="false">COUNTIF(BF15:DC15,"&gt;0")</f>
        <v>0</v>
      </c>
      <c r="FK15" s="85" t="e">
        <f aca="false">AVERAGE(BF15:DC15)</f>
        <v>#DIV/0!</v>
      </c>
      <c r="FL15" s="85" t="e">
        <f aca="false">_xlfn.STDEV.P(BF15:DC15)</f>
        <v>#DIV/0!</v>
      </c>
    </row>
    <row r="16" customFormat="false" ht="12.75" hidden="false" customHeight="false" outlineLevel="0" collapsed="false">
      <c r="B16" s="77" t="str">
        <f aca="false">INTRO!B16</f>
        <v>Felipe</v>
      </c>
      <c r="C16" s="86" t="str">
        <f aca="false">IF($B16=C$2,"-",IF(COUNTIF(CORRIDA!$M:$M,$B16&amp;" d. "&amp;C$2)=0,"",COUNTIF(CORRIDA!$M:$M,$B16&amp;" d. "&amp;C$2)))</f>
        <v/>
      </c>
      <c r="D16" s="86" t="str">
        <f aca="false">IF($B16=D$2,"-",IF(COUNTIF(CORRIDA!$M:$M,$B16&amp;" d. "&amp;D$2)=0,"",COUNTIF(CORRIDA!$M:$M,$B16&amp;" d. "&amp;D$2)))</f>
        <v/>
      </c>
      <c r="E16" s="86" t="str">
        <f aca="false">IF($B16=E$2,"-",IF(COUNTIF(CORRIDA!$M:$M,$B16&amp;" d. "&amp;E$2)=0,"",COUNTIF(CORRIDA!$M:$M,$B16&amp;" d. "&amp;E$2)))</f>
        <v/>
      </c>
      <c r="F16" s="86" t="str">
        <f aca="false">IF($B16=F$2,"-",IF(COUNTIF(CORRIDA!$M:$M,$B16&amp;" d. "&amp;F$2)=0,"",COUNTIF(CORRIDA!$M:$M,$B16&amp;" d. "&amp;F$2)))</f>
        <v/>
      </c>
      <c r="G16" s="86" t="str">
        <f aca="false">IF($B16=G$2,"-",IF(COUNTIF(CORRIDA!$M:$M,$B16&amp;" d. "&amp;G$2)=0,"",COUNTIF(CORRIDA!$M:$M,$B16&amp;" d. "&amp;G$2)))</f>
        <v/>
      </c>
      <c r="H16" s="86" t="str">
        <f aca="false">IF($B16=H$2,"-",IF(COUNTIF(CORRIDA!$M:$M,$B16&amp;" d. "&amp;H$2)=0,"",COUNTIF(CORRIDA!$M:$M,$B16&amp;" d. "&amp;H$2)))</f>
        <v/>
      </c>
      <c r="I16" s="86" t="str">
        <f aca="false">IF($B16=I$2,"-",IF(COUNTIF(CORRIDA!$M:$M,$B16&amp;" d. "&amp;I$2)=0,"",COUNTIF(CORRIDA!$M:$M,$B16&amp;" d. "&amp;I$2)))</f>
        <v/>
      </c>
      <c r="J16" s="86" t="str">
        <f aca="false">IF($B16=J$2,"-",IF(COUNTIF(CORRIDA!$M:$M,$B16&amp;" d. "&amp;J$2)=0,"",COUNTIF(CORRIDA!$M:$M,$B16&amp;" d. "&amp;J$2)))</f>
        <v/>
      </c>
      <c r="K16" s="86" t="str">
        <f aca="false">IF($B16=K$2,"-",IF(COUNTIF(CORRIDA!$M:$M,$B16&amp;" d. "&amp;K$2)=0,"",COUNTIF(CORRIDA!$M:$M,$B16&amp;" d. "&amp;K$2)))</f>
        <v/>
      </c>
      <c r="L16" s="86" t="str">
        <f aca="false">IF($B16=L$2,"-",IF(COUNTIF(CORRIDA!$M:$M,$B16&amp;" d. "&amp;L$2)=0,"",COUNTIF(CORRIDA!$M:$M,$B16&amp;" d. "&amp;L$2)))</f>
        <v/>
      </c>
      <c r="M16" s="86" t="str">
        <f aca="false">IF($B16=M$2,"-",IF(COUNTIF(CORRIDA!$M:$M,$B16&amp;" d. "&amp;M$2)=0,"",COUNTIF(CORRIDA!$M:$M,$B16&amp;" d. "&amp;M$2)))</f>
        <v/>
      </c>
      <c r="N16" s="86" t="str">
        <f aca="false">IF($B16=N$2,"-",IF(COUNTIF(CORRIDA!$M:$M,$B16&amp;" d. "&amp;N$2)=0,"",COUNTIF(CORRIDA!$M:$M,$B16&amp;" d. "&amp;N$2)))</f>
        <v/>
      </c>
      <c r="O16" s="86" t="str">
        <f aca="false">IF($B16=O$2,"-",IF(COUNTIF(CORRIDA!$M:$M,$B16&amp;" d. "&amp;O$2)=0,"",COUNTIF(CORRIDA!$M:$M,$B16&amp;" d. "&amp;O$2)))</f>
        <v/>
      </c>
      <c r="P16" s="86" t="str">
        <f aca="false">IF($B16=P$2,"-",IF(COUNTIF(CORRIDA!$M:$M,$B16&amp;" d. "&amp;P$2)=0,"",COUNTIF(CORRIDA!$M:$M,$B16&amp;" d. "&amp;P$2)))</f>
        <v>-</v>
      </c>
      <c r="Q16" s="86" t="str">
        <f aca="false">IF($B16=Q$2,"-",IF(COUNTIF(CORRIDA!$M:$M,$B16&amp;" d. "&amp;Q$2)=0,"",COUNTIF(CORRIDA!$M:$M,$B16&amp;" d. "&amp;Q$2)))</f>
        <v/>
      </c>
      <c r="R16" s="86" t="str">
        <f aca="false">IF($B16=R$2,"-",IF(COUNTIF(CORRIDA!$M:$M,$B16&amp;" d. "&amp;R$2)=0,"",COUNTIF(CORRIDA!$M:$M,$B16&amp;" d. "&amp;R$2)))</f>
        <v/>
      </c>
      <c r="S16" s="86" t="str">
        <f aca="false">IF($B16=S$2,"-",IF(COUNTIF(CORRIDA!$M:$M,$B16&amp;" d. "&amp;S$2)=0,"",COUNTIF(CORRIDA!$M:$M,$B16&amp;" d. "&amp;S$2)))</f>
        <v/>
      </c>
      <c r="T16" s="86" t="str">
        <f aca="false">IF($B16=T$2,"-",IF(COUNTIF(CORRIDA!$M:$M,$B16&amp;" d. "&amp;T$2)=0,"",COUNTIF(CORRIDA!$M:$M,$B16&amp;" d. "&amp;T$2)))</f>
        <v/>
      </c>
      <c r="U16" s="86" t="str">
        <f aca="false">IF($B16=U$2,"-",IF(COUNTIF(CORRIDA!$M:$M,$B16&amp;" d. "&amp;U$2)=0,"",COUNTIF(CORRIDA!$M:$M,$B16&amp;" d. "&amp;U$2)))</f>
        <v/>
      </c>
      <c r="V16" s="86" t="str">
        <f aca="false">IF($B16=V$2,"-",IF(COUNTIF(CORRIDA!$M:$M,$B16&amp;" d. "&amp;V$2)=0,"",COUNTIF(CORRIDA!$M:$M,$B16&amp;" d. "&amp;V$2)))</f>
        <v/>
      </c>
      <c r="W16" s="86" t="str">
        <f aca="false">IF($B16=W$2,"-",IF(COUNTIF(CORRIDA!$M:$M,$B16&amp;" d. "&amp;W$2)=0,"",COUNTIF(CORRIDA!$M:$M,$B16&amp;" d. "&amp;W$2)))</f>
        <v/>
      </c>
      <c r="X16" s="86" t="str">
        <f aca="false">IF($B16=X$2,"-",IF(COUNTIF(CORRIDA!$M:$M,$B16&amp;" d. "&amp;X$2)=0,"",COUNTIF(CORRIDA!$M:$M,$B16&amp;" d. "&amp;X$2)))</f>
        <v/>
      </c>
      <c r="Y16" s="86" t="str">
        <f aca="false">IF($B16=Y$2,"-",IF(COUNTIF(CORRIDA!$M:$M,$B16&amp;" d. "&amp;Y$2)=0,"",COUNTIF(CORRIDA!$M:$M,$B16&amp;" d. "&amp;Y$2)))</f>
        <v/>
      </c>
      <c r="Z16" s="86" t="str">
        <f aca="false">IF($B16=Z$2,"-",IF(COUNTIF(CORRIDA!$M:$M,$B16&amp;" d. "&amp;Z$2)=0,"",COUNTIF(CORRIDA!$M:$M,$B16&amp;" d. "&amp;Z$2)))</f>
        <v/>
      </c>
      <c r="AA16" s="86" t="str">
        <f aca="false">IF($B16=AA$2,"-",IF(COUNTIF(CORRIDA!$M:$M,$B16&amp;" d. "&amp;AA$2)=0,"",COUNTIF(CORRIDA!$M:$M,$B16&amp;" d. "&amp;AA$2)))</f>
        <v/>
      </c>
      <c r="AB16" s="86" t="str">
        <f aca="false">IF($B16=AB$2,"-",IF(COUNTIF(CORRIDA!$M:$M,$B16&amp;" d. "&amp;AB$2)=0,"",COUNTIF(CORRIDA!$M:$M,$B16&amp;" d. "&amp;AB$2)))</f>
        <v/>
      </c>
      <c r="AC16" s="86" t="str">
        <f aca="false">IF($B16=AC$2,"-",IF(COUNTIF(CORRIDA!$M:$M,$B16&amp;" d. "&amp;AC$2)=0,"",COUNTIF(CORRIDA!$M:$M,$B16&amp;" d. "&amp;AC$2)))</f>
        <v/>
      </c>
      <c r="AD16" s="86" t="str">
        <f aca="false">IF($B16=AD$2,"-",IF(COUNTIF(CORRIDA!$M:$M,$B16&amp;" d. "&amp;AD$2)=0,"",COUNTIF(CORRIDA!$M:$M,$B16&amp;" d. "&amp;AD$2)))</f>
        <v/>
      </c>
      <c r="AE16" s="86" t="str">
        <f aca="false">IF($B16=AE$2,"-",IF(COUNTIF(CORRIDA!$M:$M,$B16&amp;" d. "&amp;AE$2)=0,"",COUNTIF(CORRIDA!$M:$M,$B16&amp;" d. "&amp;AE$2)))</f>
        <v/>
      </c>
      <c r="AF16" s="86" t="str">
        <f aca="false">IF($B16=AF$2,"-",IF(COUNTIF(CORRIDA!$M:$M,$B16&amp;" d. "&amp;AF$2)=0,"",COUNTIF(CORRIDA!$M:$M,$B16&amp;" d. "&amp;AF$2)))</f>
        <v/>
      </c>
      <c r="AG16" s="86" t="str">
        <f aca="false">IF($B16=AG$2,"-",IF(COUNTIF(CORRIDA!$M:$M,$B16&amp;" d. "&amp;AG$2)=0,"",COUNTIF(CORRIDA!$M:$M,$B16&amp;" d. "&amp;AG$2)))</f>
        <v/>
      </c>
      <c r="AH16" s="86" t="str">
        <f aca="false">IF($B16=AH$2,"-",IF(COUNTIF(CORRIDA!$M:$M,$B16&amp;" d. "&amp;AH$2)=0,"",COUNTIF(CORRIDA!$M:$M,$B16&amp;" d. "&amp;AH$2)))</f>
        <v/>
      </c>
      <c r="AI16" s="86" t="str">
        <f aca="false">IF($B16=AI$2,"-",IF(COUNTIF(CORRIDA!$M:$M,$B16&amp;" d. "&amp;AI$2)=0,"",COUNTIF(CORRIDA!$M:$M,$B16&amp;" d. "&amp;AI$2)))</f>
        <v/>
      </c>
      <c r="AJ16" s="86" t="str">
        <f aca="false">IF($B16=AJ$2,"-",IF(COUNTIF(CORRIDA!$M:$M,$B16&amp;" d. "&amp;AJ$2)=0,"",COUNTIF(CORRIDA!$M:$M,$B16&amp;" d. "&amp;AJ$2)))</f>
        <v/>
      </c>
      <c r="AK16" s="86" t="str">
        <f aca="false">IF($B16=AK$2,"-",IF(COUNTIF(CORRIDA!$M:$M,$B16&amp;" d. "&amp;AK$2)=0,"",COUNTIF(CORRIDA!$M:$M,$B16&amp;" d. "&amp;AK$2)))</f>
        <v/>
      </c>
      <c r="AL16" s="86" t="str">
        <f aca="false">IF($B16=AL$2,"-",IF(COUNTIF(CORRIDA!$M:$M,$B16&amp;" d. "&amp;AL$2)=0,"",COUNTIF(CORRIDA!$M:$M,$B16&amp;" d. "&amp;AL$2)))</f>
        <v/>
      </c>
      <c r="AM16" s="86" t="str">
        <f aca="false">IF($B16=AM$2,"-",IF(COUNTIF(CORRIDA!$M:$M,$B16&amp;" d. "&amp;AM$2)=0,"",COUNTIF(CORRIDA!$M:$M,$B16&amp;" d. "&amp;AM$2)))</f>
        <v/>
      </c>
      <c r="AN16" s="86" t="str">
        <f aca="false">IF($B16=AN$2,"-",IF(COUNTIF(CORRIDA!$M:$M,$B16&amp;" d. "&amp;AN$2)=0,"",COUNTIF(CORRIDA!$M:$M,$B16&amp;" d. "&amp;AN$2)))</f>
        <v/>
      </c>
      <c r="AO16" s="86" t="str">
        <f aca="false">IF($B16=AO$2,"-",IF(COUNTIF(CORRIDA!$M:$M,$B16&amp;" d. "&amp;AO$2)=0,"",COUNTIF(CORRIDA!$M:$M,$B16&amp;" d. "&amp;AO$2)))</f>
        <v/>
      </c>
      <c r="AP16" s="86" t="str">
        <f aca="false">IF($B16=AP$2,"-",IF(COUNTIF(CORRIDA!$M:$M,$B16&amp;" d. "&amp;AP$2)=0,"",COUNTIF(CORRIDA!$M:$M,$B16&amp;" d. "&amp;AP$2)))</f>
        <v/>
      </c>
      <c r="AQ16" s="86" t="str">
        <f aca="false">IF($B16=AQ$2,"-",IF(COUNTIF(CORRIDA!$M:$M,$B16&amp;" d. "&amp;AQ$2)=0,"",COUNTIF(CORRIDA!$M:$M,$B16&amp;" d. "&amp;AQ$2)))</f>
        <v/>
      </c>
      <c r="AR16" s="86" t="str">
        <f aca="false">IF($B16=AR$2,"-",IF(COUNTIF(CORRIDA!$M:$M,$B16&amp;" d. "&amp;AR$2)=0,"",COUNTIF(CORRIDA!$M:$M,$B16&amp;" d. "&amp;AR$2)))</f>
        <v/>
      </c>
      <c r="AS16" s="86" t="str">
        <f aca="false">IF($B16=AS$2,"-",IF(COUNTIF(CORRIDA!$M:$M,$B16&amp;" d. "&amp;AS$2)=0,"",COUNTIF(CORRIDA!$M:$M,$B16&amp;" d. "&amp;AS$2)))</f>
        <v/>
      </c>
      <c r="AT16" s="86" t="str">
        <f aca="false">IF($B16=AT$2,"-",IF(COUNTIF(CORRIDA!$M:$M,$B16&amp;" d. "&amp;AT$2)=0,"",COUNTIF(CORRIDA!$M:$M,$B16&amp;" d. "&amp;AT$2)))</f>
        <v/>
      </c>
      <c r="AU16" s="86" t="str">
        <f aca="false">IF($B16=AU$2,"-",IF(COUNTIF(CORRIDA!$M:$M,$B16&amp;" d. "&amp;AU$2)=0,"",COUNTIF(CORRIDA!$M:$M,$B16&amp;" d. "&amp;AU$2)))</f>
        <v/>
      </c>
      <c r="AV16" s="86" t="str">
        <f aca="false">IF($B16=AV$2,"-",IF(COUNTIF(CORRIDA!$M:$M,$B16&amp;" d. "&amp;AV$2)=0,"",COUNTIF(CORRIDA!$M:$M,$B16&amp;" d. "&amp;AV$2)))</f>
        <v/>
      </c>
      <c r="AW16" s="86" t="str">
        <f aca="false">IF($B16=AW$2,"-",IF(COUNTIF(CORRIDA!$M:$M,$B16&amp;" d. "&amp;AW$2)=0,"",COUNTIF(CORRIDA!$M:$M,$B16&amp;" d. "&amp;AW$2)))</f>
        <v/>
      </c>
      <c r="AX16" s="86" t="str">
        <f aca="false">IF($B16=AX$2,"-",IF(COUNTIF(CORRIDA!$M:$M,$B16&amp;" d. "&amp;AX$2)=0,"",COUNTIF(CORRIDA!$M:$M,$B16&amp;" d. "&amp;AX$2)))</f>
        <v/>
      </c>
      <c r="AY16" s="86" t="str">
        <f aca="false">IF($B16=AY$2,"-",IF(COUNTIF(CORRIDA!$M:$M,$B16&amp;" d. "&amp;AY$2)=0,"",COUNTIF(CORRIDA!$M:$M,$B16&amp;" d. "&amp;AY$2)))</f>
        <v/>
      </c>
      <c r="AZ16" s="86" t="str">
        <f aca="false">IF($B16=AZ$2,"-",IF(COUNTIF(CORRIDA!$M:$M,$B16&amp;" d. "&amp;AZ$2)=0,"",COUNTIF(CORRIDA!$M:$M,$B16&amp;" d. "&amp;AZ$2)))</f>
        <v/>
      </c>
      <c r="BA16" s="79" t="n">
        <f aca="false">SUM(C16:AZ16)</f>
        <v>0</v>
      </c>
      <c r="BE16" s="77" t="str">
        <f aca="false">B16</f>
        <v>Felipe</v>
      </c>
      <c r="BF16" s="87" t="str">
        <f aca="false">IF($B16=BF$2,"-",IF(COUNTIF(CORRIDA!$M:$M,$B16&amp;" d. "&amp;BF$2)+COUNTIF(CORRIDA!$M:$M,BF$2&amp;" d. "&amp;$B16)=0,"",COUNTIF(CORRIDA!$M:$M,$B16&amp;" d. "&amp;BF$2)+COUNTIF(CORRIDA!$M:$M,BF$2&amp;" d. "&amp;$B16)))</f>
        <v/>
      </c>
      <c r="BG16" s="87" t="str">
        <f aca="false">IF($B16=BG$2,"-",IF(COUNTIF(CORRIDA!$M:$M,$B16&amp;" d. "&amp;BG$2)+COUNTIF(CORRIDA!$M:$M,BG$2&amp;" d. "&amp;$B16)=0,"",COUNTIF(CORRIDA!$M:$M,$B16&amp;" d. "&amp;BG$2)+COUNTIF(CORRIDA!$M:$M,BG$2&amp;" d. "&amp;$B16)))</f>
        <v/>
      </c>
      <c r="BH16" s="87" t="str">
        <f aca="false">IF($B16=BH$2,"-",IF(COUNTIF(CORRIDA!$M:$M,$B16&amp;" d. "&amp;BH$2)+COUNTIF(CORRIDA!$M:$M,BH$2&amp;" d. "&amp;$B16)=0,"",COUNTIF(CORRIDA!$M:$M,$B16&amp;" d. "&amp;BH$2)+COUNTIF(CORRIDA!$M:$M,BH$2&amp;" d. "&amp;$B16)))</f>
        <v/>
      </c>
      <c r="BI16" s="87" t="str">
        <f aca="false">IF($B16=BI$2,"-",IF(COUNTIF(CORRIDA!$M:$M,$B16&amp;" d. "&amp;BI$2)+COUNTIF(CORRIDA!$M:$M,BI$2&amp;" d. "&amp;$B16)=0,"",COUNTIF(CORRIDA!$M:$M,$B16&amp;" d. "&amp;BI$2)+COUNTIF(CORRIDA!$M:$M,BI$2&amp;" d. "&amp;$B16)))</f>
        <v/>
      </c>
      <c r="BJ16" s="87" t="str">
        <f aca="false">IF($B16=BJ$2,"-",IF(COUNTIF(CORRIDA!$M:$M,$B16&amp;" d. "&amp;BJ$2)+COUNTIF(CORRIDA!$M:$M,BJ$2&amp;" d. "&amp;$B16)=0,"",COUNTIF(CORRIDA!$M:$M,$B16&amp;" d. "&amp;BJ$2)+COUNTIF(CORRIDA!$M:$M,BJ$2&amp;" d. "&amp;$B16)))</f>
        <v/>
      </c>
      <c r="BK16" s="87" t="str">
        <f aca="false">IF($B16=BK$2,"-",IF(COUNTIF(CORRIDA!$M:$M,$B16&amp;" d. "&amp;BK$2)+COUNTIF(CORRIDA!$M:$M,BK$2&amp;" d. "&amp;$B16)=0,"",COUNTIF(CORRIDA!$M:$M,$B16&amp;" d. "&amp;BK$2)+COUNTIF(CORRIDA!$M:$M,BK$2&amp;" d. "&amp;$B16)))</f>
        <v/>
      </c>
      <c r="BL16" s="87" t="str">
        <f aca="false">IF($B16=BL$2,"-",IF(COUNTIF(CORRIDA!$M:$M,$B16&amp;" d. "&amp;BL$2)+COUNTIF(CORRIDA!$M:$M,BL$2&amp;" d. "&amp;$B16)=0,"",COUNTIF(CORRIDA!$M:$M,$B16&amp;" d. "&amp;BL$2)+COUNTIF(CORRIDA!$M:$M,BL$2&amp;" d. "&amp;$B16)))</f>
        <v/>
      </c>
      <c r="BM16" s="87" t="str">
        <f aca="false">IF($B16=BM$2,"-",IF(COUNTIF(CORRIDA!$M:$M,$B16&amp;" d. "&amp;BM$2)+COUNTIF(CORRIDA!$M:$M,BM$2&amp;" d. "&amp;$B16)=0,"",COUNTIF(CORRIDA!$M:$M,$B16&amp;" d. "&amp;BM$2)+COUNTIF(CORRIDA!$M:$M,BM$2&amp;" d. "&amp;$B16)))</f>
        <v/>
      </c>
      <c r="BN16" s="87" t="str">
        <f aca="false">IF($B16=BN$2,"-",IF(COUNTIF(CORRIDA!$M:$M,$B16&amp;" d. "&amp;BN$2)+COUNTIF(CORRIDA!$M:$M,BN$2&amp;" d. "&amp;$B16)=0,"",COUNTIF(CORRIDA!$M:$M,$B16&amp;" d. "&amp;BN$2)+COUNTIF(CORRIDA!$M:$M,BN$2&amp;" d. "&amp;$B16)))</f>
        <v/>
      </c>
      <c r="BO16" s="87" t="str">
        <f aca="false">IF($B16=BO$2,"-",IF(COUNTIF(CORRIDA!$M:$M,$B16&amp;" d. "&amp;BO$2)+COUNTIF(CORRIDA!$M:$M,BO$2&amp;" d. "&amp;$B16)=0,"",COUNTIF(CORRIDA!$M:$M,$B16&amp;" d. "&amp;BO$2)+COUNTIF(CORRIDA!$M:$M,BO$2&amp;" d. "&amp;$B16)))</f>
        <v/>
      </c>
      <c r="BP16" s="87" t="str">
        <f aca="false">IF($B16=BP$2,"-",IF(COUNTIF(CORRIDA!$M:$M,$B16&amp;" d. "&amp;BP$2)+COUNTIF(CORRIDA!$M:$M,BP$2&amp;" d. "&amp;$B16)=0,"",COUNTIF(CORRIDA!$M:$M,$B16&amp;" d. "&amp;BP$2)+COUNTIF(CORRIDA!$M:$M,BP$2&amp;" d. "&amp;$B16)))</f>
        <v/>
      </c>
      <c r="BQ16" s="87" t="str">
        <f aca="false">IF($B16=BQ$2,"-",IF(COUNTIF(CORRIDA!$M:$M,$B16&amp;" d. "&amp;BQ$2)+COUNTIF(CORRIDA!$M:$M,BQ$2&amp;" d. "&amp;$B16)=0,"",COUNTIF(CORRIDA!$M:$M,$B16&amp;" d. "&amp;BQ$2)+COUNTIF(CORRIDA!$M:$M,BQ$2&amp;" d. "&amp;$B16)))</f>
        <v/>
      </c>
      <c r="BR16" s="87" t="str">
        <f aca="false">IF($B16=BR$2,"-",IF(COUNTIF(CORRIDA!$M:$M,$B16&amp;" d. "&amp;BR$2)+COUNTIF(CORRIDA!$M:$M,BR$2&amp;" d. "&amp;$B16)=0,"",COUNTIF(CORRIDA!$M:$M,$B16&amp;" d. "&amp;BR$2)+COUNTIF(CORRIDA!$M:$M,BR$2&amp;" d. "&amp;$B16)))</f>
        <v/>
      </c>
      <c r="BS16" s="87" t="str">
        <f aca="false">IF($B16=BS$2,"-",IF(COUNTIF(CORRIDA!$M:$M,$B16&amp;" d. "&amp;BS$2)+COUNTIF(CORRIDA!$M:$M,BS$2&amp;" d. "&amp;$B16)=0,"",COUNTIF(CORRIDA!$M:$M,$B16&amp;" d. "&amp;BS$2)+COUNTIF(CORRIDA!$M:$M,BS$2&amp;" d. "&amp;$B16)))</f>
        <v>-</v>
      </c>
      <c r="BT16" s="87" t="str">
        <f aca="false">IF($B16=BT$2,"-",IF(COUNTIF(CORRIDA!$M:$M,$B16&amp;" d. "&amp;BT$2)+COUNTIF(CORRIDA!$M:$M,BT$2&amp;" d. "&amp;$B16)=0,"",COUNTIF(CORRIDA!$M:$M,$B16&amp;" d. "&amp;BT$2)+COUNTIF(CORRIDA!$M:$M,BT$2&amp;" d. "&amp;$B16)))</f>
        <v/>
      </c>
      <c r="BU16" s="87" t="str">
        <f aca="false">IF($B16=BU$2,"-",IF(COUNTIF(CORRIDA!$M:$M,$B16&amp;" d. "&amp;BU$2)+COUNTIF(CORRIDA!$M:$M,BU$2&amp;" d. "&amp;$B16)=0,"",COUNTIF(CORRIDA!$M:$M,$B16&amp;" d. "&amp;BU$2)+COUNTIF(CORRIDA!$M:$M,BU$2&amp;" d. "&amp;$B16)))</f>
        <v/>
      </c>
      <c r="BV16" s="87" t="str">
        <f aca="false">IF($B16=BV$2,"-",IF(COUNTIF(CORRIDA!$M:$M,$B16&amp;" d. "&amp;BV$2)+COUNTIF(CORRIDA!$M:$M,BV$2&amp;" d. "&amp;$B16)=0,"",COUNTIF(CORRIDA!$M:$M,$B16&amp;" d. "&amp;BV$2)+COUNTIF(CORRIDA!$M:$M,BV$2&amp;" d. "&amp;$B16)))</f>
        <v/>
      </c>
      <c r="BW16" s="87" t="str">
        <f aca="false">IF($B16=BW$2,"-",IF(COUNTIF(CORRIDA!$M:$M,$B16&amp;" d. "&amp;BW$2)+COUNTIF(CORRIDA!$M:$M,BW$2&amp;" d. "&amp;$B16)=0,"",COUNTIF(CORRIDA!$M:$M,$B16&amp;" d. "&amp;BW$2)+COUNTIF(CORRIDA!$M:$M,BW$2&amp;" d. "&amp;$B16)))</f>
        <v/>
      </c>
      <c r="BX16" s="87" t="str">
        <f aca="false">IF($B16=BX$2,"-",IF(COUNTIF(CORRIDA!$M:$M,$B16&amp;" d. "&amp;BX$2)+COUNTIF(CORRIDA!$M:$M,BX$2&amp;" d. "&amp;$B16)=0,"",COUNTIF(CORRIDA!$M:$M,$B16&amp;" d. "&amp;BX$2)+COUNTIF(CORRIDA!$M:$M,BX$2&amp;" d. "&amp;$B16)))</f>
        <v/>
      </c>
      <c r="BY16" s="87" t="str">
        <f aca="false">IF($B16=BY$2,"-",IF(COUNTIF(CORRIDA!$M:$M,$B16&amp;" d. "&amp;BY$2)+COUNTIF(CORRIDA!$M:$M,BY$2&amp;" d. "&amp;$B16)=0,"",COUNTIF(CORRIDA!$M:$M,$B16&amp;" d. "&amp;BY$2)+COUNTIF(CORRIDA!$M:$M,BY$2&amp;" d. "&amp;$B16)))</f>
        <v/>
      </c>
      <c r="BZ16" s="87" t="str">
        <f aca="false">IF($B16=BZ$2,"-",IF(COUNTIF(CORRIDA!$M:$M,$B16&amp;" d. "&amp;BZ$2)+COUNTIF(CORRIDA!$M:$M,BZ$2&amp;" d. "&amp;$B16)=0,"",COUNTIF(CORRIDA!$M:$M,$B16&amp;" d. "&amp;BZ$2)+COUNTIF(CORRIDA!$M:$M,BZ$2&amp;" d. "&amp;$B16)))</f>
        <v/>
      </c>
      <c r="CA16" s="87" t="str">
        <f aca="false">IF($B16=CA$2,"-",IF(COUNTIF(CORRIDA!$M:$M,$B16&amp;" d. "&amp;CA$2)+COUNTIF(CORRIDA!$M:$M,CA$2&amp;" d. "&amp;$B16)=0,"",COUNTIF(CORRIDA!$M:$M,$B16&amp;" d. "&amp;CA$2)+COUNTIF(CORRIDA!$M:$M,CA$2&amp;" d. "&amp;$B16)))</f>
        <v/>
      </c>
      <c r="CB16" s="87" t="str">
        <f aca="false">IF($B16=CB$2,"-",IF(COUNTIF(CORRIDA!$M:$M,$B16&amp;" d. "&amp;CB$2)+COUNTIF(CORRIDA!$M:$M,CB$2&amp;" d. "&amp;$B16)=0,"",COUNTIF(CORRIDA!$M:$M,$B16&amp;" d. "&amp;CB$2)+COUNTIF(CORRIDA!$M:$M,CB$2&amp;" d. "&amp;$B16)))</f>
        <v/>
      </c>
      <c r="CC16" s="87" t="str">
        <f aca="false">IF($B16=CC$2,"-",IF(COUNTIF(CORRIDA!$M:$M,$B16&amp;" d. "&amp;CC$2)+COUNTIF(CORRIDA!$M:$M,CC$2&amp;" d. "&amp;$B16)=0,"",COUNTIF(CORRIDA!$M:$M,$B16&amp;" d. "&amp;CC$2)+COUNTIF(CORRIDA!$M:$M,CC$2&amp;" d. "&amp;$B16)))</f>
        <v/>
      </c>
      <c r="CD16" s="87" t="str">
        <f aca="false">IF($B16=CD$2,"-",IF(COUNTIF(CORRIDA!$M:$M,$B16&amp;" d. "&amp;CD$2)+COUNTIF(CORRIDA!$M:$M,CD$2&amp;" d. "&amp;$B16)=0,"",COUNTIF(CORRIDA!$M:$M,$B16&amp;" d. "&amp;CD$2)+COUNTIF(CORRIDA!$M:$M,CD$2&amp;" d. "&amp;$B16)))</f>
        <v/>
      </c>
      <c r="CE16" s="87" t="str">
        <f aca="false">IF($B16=CE$2,"-",IF(COUNTIF(CORRIDA!$M:$M,$B16&amp;" d. "&amp;CE$2)+COUNTIF(CORRIDA!$M:$M,CE$2&amp;" d. "&amp;$B16)=0,"",COUNTIF(CORRIDA!$M:$M,$B16&amp;" d. "&amp;CE$2)+COUNTIF(CORRIDA!$M:$M,CE$2&amp;" d. "&amp;$B16)))</f>
        <v/>
      </c>
      <c r="CF16" s="87" t="str">
        <f aca="false">IF($B16=CF$2,"-",IF(COUNTIF(CORRIDA!$M:$M,$B16&amp;" d. "&amp;CF$2)+COUNTIF(CORRIDA!$M:$M,CF$2&amp;" d. "&amp;$B16)=0,"",COUNTIF(CORRIDA!$M:$M,$B16&amp;" d. "&amp;CF$2)+COUNTIF(CORRIDA!$M:$M,CF$2&amp;" d. "&amp;$B16)))</f>
        <v/>
      </c>
      <c r="CG16" s="87" t="str">
        <f aca="false">IF($B16=CG$2,"-",IF(COUNTIF(CORRIDA!$M:$M,$B16&amp;" d. "&amp;CG$2)+COUNTIF(CORRIDA!$M:$M,CG$2&amp;" d. "&amp;$B16)=0,"",COUNTIF(CORRIDA!$M:$M,$B16&amp;" d. "&amp;CG$2)+COUNTIF(CORRIDA!$M:$M,CG$2&amp;" d. "&amp;$B16)))</f>
        <v/>
      </c>
      <c r="CH16" s="87" t="str">
        <f aca="false">IF($B16=CH$2,"-",IF(COUNTIF(CORRIDA!$M:$M,$B16&amp;" d. "&amp;CH$2)+COUNTIF(CORRIDA!$M:$M,CH$2&amp;" d. "&amp;$B16)=0,"",COUNTIF(CORRIDA!$M:$M,$B16&amp;" d. "&amp;CH$2)+COUNTIF(CORRIDA!$M:$M,CH$2&amp;" d. "&amp;$B16)))</f>
        <v/>
      </c>
      <c r="CI16" s="87" t="str">
        <f aca="false">IF($B16=CI$2,"-",IF(COUNTIF(CORRIDA!$M:$M,$B16&amp;" d. "&amp;CI$2)+COUNTIF(CORRIDA!$M:$M,CI$2&amp;" d. "&amp;$B16)=0,"",COUNTIF(CORRIDA!$M:$M,$B16&amp;" d. "&amp;CI$2)+COUNTIF(CORRIDA!$M:$M,CI$2&amp;" d. "&amp;$B16)))</f>
        <v/>
      </c>
      <c r="CJ16" s="87" t="str">
        <f aca="false">IF($B16=CJ$2,"-",IF(COUNTIF(CORRIDA!$M:$M,$B16&amp;" d. "&amp;CJ$2)+COUNTIF(CORRIDA!$M:$M,CJ$2&amp;" d. "&amp;$B16)=0,"",COUNTIF(CORRIDA!$M:$M,$B16&amp;" d. "&amp;CJ$2)+COUNTIF(CORRIDA!$M:$M,CJ$2&amp;" d. "&amp;$B16)))</f>
        <v/>
      </c>
      <c r="CK16" s="87" t="str">
        <f aca="false">IF($B16=CK$2,"-",IF(COUNTIF(CORRIDA!$M:$M,$B16&amp;" d. "&amp;CK$2)+COUNTIF(CORRIDA!$M:$M,CK$2&amp;" d. "&amp;$B16)=0,"",COUNTIF(CORRIDA!$M:$M,$B16&amp;" d. "&amp;CK$2)+COUNTIF(CORRIDA!$M:$M,CK$2&amp;" d. "&amp;$B16)))</f>
        <v/>
      </c>
      <c r="CL16" s="87" t="str">
        <f aca="false">IF($B16=CL$2,"-",IF(COUNTIF(CORRIDA!$M:$M,$B16&amp;" d. "&amp;CL$2)+COUNTIF(CORRIDA!$M:$M,CL$2&amp;" d. "&amp;$B16)=0,"",COUNTIF(CORRIDA!$M:$M,$B16&amp;" d. "&amp;CL$2)+COUNTIF(CORRIDA!$M:$M,CL$2&amp;" d. "&amp;$B16)))</f>
        <v/>
      </c>
      <c r="CM16" s="87" t="str">
        <f aca="false">IF($B16=CM$2,"-",IF(COUNTIF(CORRIDA!$M:$M,$B16&amp;" d. "&amp;CM$2)+COUNTIF(CORRIDA!$M:$M,CM$2&amp;" d. "&amp;$B16)=0,"",COUNTIF(CORRIDA!$M:$M,$B16&amp;" d. "&amp;CM$2)+COUNTIF(CORRIDA!$M:$M,CM$2&amp;" d. "&amp;$B16)))</f>
        <v/>
      </c>
      <c r="CN16" s="87" t="str">
        <f aca="false">IF($B16=CN$2,"-",IF(COUNTIF(CORRIDA!$M:$M,$B16&amp;" d. "&amp;CN$2)+COUNTIF(CORRIDA!$M:$M,CN$2&amp;" d. "&amp;$B16)=0,"",COUNTIF(CORRIDA!$M:$M,$B16&amp;" d. "&amp;CN$2)+COUNTIF(CORRIDA!$M:$M,CN$2&amp;" d. "&amp;$B16)))</f>
        <v/>
      </c>
      <c r="CO16" s="87" t="str">
        <f aca="false">IF($B16=CO$2,"-",IF(COUNTIF(CORRIDA!$M:$M,$B16&amp;" d. "&amp;CO$2)+COUNTIF(CORRIDA!$M:$M,CO$2&amp;" d. "&amp;$B16)=0,"",COUNTIF(CORRIDA!$M:$M,$B16&amp;" d. "&amp;CO$2)+COUNTIF(CORRIDA!$M:$M,CO$2&amp;" d. "&amp;$B16)))</f>
        <v/>
      </c>
      <c r="CP16" s="87" t="str">
        <f aca="false">IF($B16=CP$2,"-",IF(COUNTIF(CORRIDA!$M:$M,$B16&amp;" d. "&amp;CP$2)+COUNTIF(CORRIDA!$M:$M,CP$2&amp;" d. "&amp;$B16)=0,"",COUNTIF(CORRIDA!$M:$M,$B16&amp;" d. "&amp;CP$2)+COUNTIF(CORRIDA!$M:$M,CP$2&amp;" d. "&amp;$B16)))</f>
        <v/>
      </c>
      <c r="CQ16" s="87" t="str">
        <f aca="false">IF($B16=CQ$2,"-",IF(COUNTIF(CORRIDA!$M:$M,$B16&amp;" d. "&amp;CQ$2)+COUNTIF(CORRIDA!$M:$M,CQ$2&amp;" d. "&amp;$B16)=0,"",COUNTIF(CORRIDA!$M:$M,$B16&amp;" d. "&amp;CQ$2)+COUNTIF(CORRIDA!$M:$M,CQ$2&amp;" d. "&amp;$B16)))</f>
        <v/>
      </c>
      <c r="CR16" s="87" t="str">
        <f aca="false">IF($B16=CR$2,"-",IF(COUNTIF(CORRIDA!$M:$M,$B16&amp;" d. "&amp;CR$2)+COUNTIF(CORRIDA!$M:$M,CR$2&amp;" d. "&amp;$B16)=0,"",COUNTIF(CORRIDA!$M:$M,$B16&amp;" d. "&amp;CR$2)+COUNTIF(CORRIDA!$M:$M,CR$2&amp;" d. "&amp;$B16)))</f>
        <v/>
      </c>
      <c r="CS16" s="87" t="str">
        <f aca="false">IF($B16=CS$2,"-",IF(COUNTIF(CORRIDA!$M:$M,$B16&amp;" d. "&amp;CS$2)+COUNTIF(CORRIDA!$M:$M,CS$2&amp;" d. "&amp;$B16)=0,"",COUNTIF(CORRIDA!$M:$M,$B16&amp;" d. "&amp;CS$2)+COUNTIF(CORRIDA!$M:$M,CS$2&amp;" d. "&amp;$B16)))</f>
        <v/>
      </c>
      <c r="CT16" s="87" t="str">
        <f aca="false">IF($B16=CT$2,"-",IF(COUNTIF(CORRIDA!$M:$M,$B16&amp;" d. "&amp;CT$2)+COUNTIF(CORRIDA!$M:$M,CT$2&amp;" d. "&amp;$B16)=0,"",COUNTIF(CORRIDA!$M:$M,$B16&amp;" d. "&amp;CT$2)+COUNTIF(CORRIDA!$M:$M,CT$2&amp;" d. "&amp;$B16)))</f>
        <v/>
      </c>
      <c r="CU16" s="87" t="str">
        <f aca="false">IF($B16=CU$2,"-",IF(COUNTIF(CORRIDA!$M:$M,$B16&amp;" d. "&amp;CU$2)+COUNTIF(CORRIDA!$M:$M,CU$2&amp;" d. "&amp;$B16)=0,"",COUNTIF(CORRIDA!$M:$M,$B16&amp;" d. "&amp;CU$2)+COUNTIF(CORRIDA!$M:$M,CU$2&amp;" d. "&amp;$B16)))</f>
        <v/>
      </c>
      <c r="CV16" s="87" t="str">
        <f aca="false">IF($B16=CV$2,"-",IF(COUNTIF(CORRIDA!$M:$M,$B16&amp;" d. "&amp;CV$2)+COUNTIF(CORRIDA!$M:$M,CV$2&amp;" d. "&amp;$B16)=0,"",COUNTIF(CORRIDA!$M:$M,$B16&amp;" d. "&amp;CV$2)+COUNTIF(CORRIDA!$M:$M,CV$2&amp;" d. "&amp;$B16)))</f>
        <v/>
      </c>
      <c r="CW16" s="87" t="str">
        <f aca="false">IF($B16=CW$2,"-",IF(COUNTIF(CORRIDA!$M:$M,$B16&amp;" d. "&amp;CW$2)+COUNTIF(CORRIDA!$M:$M,CW$2&amp;" d. "&amp;$B16)=0,"",COUNTIF(CORRIDA!$M:$M,$B16&amp;" d. "&amp;CW$2)+COUNTIF(CORRIDA!$M:$M,CW$2&amp;" d. "&amp;$B16)))</f>
        <v/>
      </c>
      <c r="CX16" s="87" t="str">
        <f aca="false">IF($B16=CX$2,"-",IF(COUNTIF(CORRIDA!$M:$M,$B16&amp;" d. "&amp;CX$2)+COUNTIF(CORRIDA!$M:$M,CX$2&amp;" d. "&amp;$B16)=0,"",COUNTIF(CORRIDA!$M:$M,$B16&amp;" d. "&amp;CX$2)+COUNTIF(CORRIDA!$M:$M,CX$2&amp;" d. "&amp;$B16)))</f>
        <v/>
      </c>
      <c r="CY16" s="87" t="str">
        <f aca="false">IF($B16=CY$2,"-",IF(COUNTIF(CORRIDA!$M:$M,$B16&amp;" d. "&amp;CY$2)+COUNTIF(CORRIDA!$M:$M,CY$2&amp;" d. "&amp;$B16)=0,"",COUNTIF(CORRIDA!$M:$M,$B16&amp;" d. "&amp;CY$2)+COUNTIF(CORRIDA!$M:$M,CY$2&amp;" d. "&amp;$B16)))</f>
        <v/>
      </c>
      <c r="CZ16" s="87" t="str">
        <f aca="false">IF($B16=CZ$2,"-",IF(COUNTIF(CORRIDA!$M:$M,$B16&amp;" d. "&amp;CZ$2)+COUNTIF(CORRIDA!$M:$M,CZ$2&amp;" d. "&amp;$B16)=0,"",COUNTIF(CORRIDA!$M:$M,$B16&amp;" d. "&amp;CZ$2)+COUNTIF(CORRIDA!$M:$M,CZ$2&amp;" d. "&amp;$B16)))</f>
        <v/>
      </c>
      <c r="DA16" s="87" t="str">
        <f aca="false">IF($B16=DA$2,"-",IF(COUNTIF(CORRIDA!$M:$M,$B16&amp;" d. "&amp;DA$2)+COUNTIF(CORRIDA!$M:$M,DA$2&amp;" d. "&amp;$B16)=0,"",COUNTIF(CORRIDA!$M:$M,$B16&amp;" d. "&amp;DA$2)+COUNTIF(CORRIDA!$M:$M,DA$2&amp;" d. "&amp;$B16)))</f>
        <v/>
      </c>
      <c r="DB16" s="87" t="str">
        <f aca="false">IF($B16=DB$2,"-",IF(COUNTIF(CORRIDA!$M:$M,$B16&amp;" d. "&amp;DB$2)+COUNTIF(CORRIDA!$M:$M,DB$2&amp;" d. "&amp;$B16)=0,"",COUNTIF(CORRIDA!$M:$M,$B16&amp;" d. "&amp;DB$2)+COUNTIF(CORRIDA!$M:$M,DB$2&amp;" d. "&amp;$B16)))</f>
        <v/>
      </c>
      <c r="DC16" s="87" t="str">
        <f aca="false">IF($B16=DC$2,"-",IF(COUNTIF(CORRIDA!$M:$M,$B16&amp;" d. "&amp;DC$2)+COUNTIF(CORRIDA!$M:$M,DC$2&amp;" d. "&amp;$B16)=0,"",COUNTIF(CORRIDA!$M:$M,$B16&amp;" d. "&amp;DC$2)+COUNTIF(CORRIDA!$M:$M,DC$2&amp;" d. "&amp;$B16)))</f>
        <v/>
      </c>
      <c r="DD16" s="79" t="n">
        <f aca="false">SUM(BF16:DC16)</f>
        <v>0</v>
      </c>
      <c r="DE16" s="81" t="n">
        <f aca="false">COUNTIF(BF16:DC16,"&gt;0")</f>
        <v>0</v>
      </c>
      <c r="DF16" s="82" t="n">
        <f aca="false">IF(COUNTIF(BF16:DC16,"&gt;0")&lt;10,0,QUOTIENT(COUNTIF(BF16:DC16,"&gt;0"),5)*50)</f>
        <v>0</v>
      </c>
      <c r="DG16" s="83"/>
      <c r="DH16" s="77" t="str">
        <f aca="false">BE16</f>
        <v>Felipe</v>
      </c>
      <c r="DI16" s="87" t="n">
        <f aca="false">IF($B16=DI$2,0,IF(COUNTIF(CORRIDA!$M:$M,$B16&amp;" d. "&amp;DI$2)+COUNTIF(CORRIDA!$M:$M,DI$2&amp;" d. "&amp;$B16)=0,0,COUNTIF(CORRIDA!$M:$M,$B16&amp;" d. "&amp;DI$2)+COUNTIF(CORRIDA!$M:$M,DI$2&amp;" d. "&amp;$B16)))</f>
        <v>0</v>
      </c>
      <c r="DJ16" s="87" t="n">
        <f aca="false">IF($B16=DJ$2,0,IF(COUNTIF(CORRIDA!$M:$M,$B16&amp;" d. "&amp;DJ$2)+COUNTIF(CORRIDA!$M:$M,DJ$2&amp;" d. "&amp;$B16)=0,0,COUNTIF(CORRIDA!$M:$M,$B16&amp;" d. "&amp;DJ$2)+COUNTIF(CORRIDA!$M:$M,DJ$2&amp;" d. "&amp;$B16)))</f>
        <v>0</v>
      </c>
      <c r="DK16" s="87" t="n">
        <f aca="false">IF($B16=DK$2,0,IF(COUNTIF(CORRIDA!$M:$M,$B16&amp;" d. "&amp;DK$2)+COUNTIF(CORRIDA!$M:$M,DK$2&amp;" d. "&amp;$B16)=0,0,COUNTIF(CORRIDA!$M:$M,$B16&amp;" d. "&amp;DK$2)+COUNTIF(CORRIDA!$M:$M,DK$2&amp;" d. "&amp;$B16)))</f>
        <v>0</v>
      </c>
      <c r="DL16" s="87" t="n">
        <f aca="false">IF($B16=DL$2,0,IF(COUNTIF(CORRIDA!$M:$M,$B16&amp;" d. "&amp;DL$2)+COUNTIF(CORRIDA!$M:$M,DL$2&amp;" d. "&amp;$B16)=0,0,COUNTIF(CORRIDA!$M:$M,$B16&amp;" d. "&amp;DL$2)+COUNTIF(CORRIDA!$M:$M,DL$2&amp;" d. "&amp;$B16)))</f>
        <v>0</v>
      </c>
      <c r="DM16" s="87" t="n">
        <f aca="false">IF($B16=DM$2,0,IF(COUNTIF(CORRIDA!$M:$M,$B16&amp;" d. "&amp;DM$2)+COUNTIF(CORRIDA!$M:$M,DM$2&amp;" d. "&amp;$B16)=0,0,COUNTIF(CORRIDA!$M:$M,$B16&amp;" d. "&amp;DM$2)+COUNTIF(CORRIDA!$M:$M,DM$2&amp;" d. "&amp;$B16)))</f>
        <v>0</v>
      </c>
      <c r="DN16" s="87" t="n">
        <f aca="false">IF($B16=DN$2,0,IF(COUNTIF(CORRIDA!$M:$M,$B16&amp;" d. "&amp;DN$2)+COUNTIF(CORRIDA!$M:$M,DN$2&amp;" d. "&amp;$B16)=0,0,COUNTIF(CORRIDA!$M:$M,$B16&amp;" d. "&amp;DN$2)+COUNTIF(CORRIDA!$M:$M,DN$2&amp;" d. "&amp;$B16)))</f>
        <v>0</v>
      </c>
      <c r="DO16" s="87" t="n">
        <f aca="false">IF($B16=DO$2,0,IF(COUNTIF(CORRIDA!$M:$M,$B16&amp;" d. "&amp;DO$2)+COUNTIF(CORRIDA!$M:$M,DO$2&amp;" d. "&amp;$B16)=0,0,COUNTIF(CORRIDA!$M:$M,$B16&amp;" d. "&amp;DO$2)+COUNTIF(CORRIDA!$M:$M,DO$2&amp;" d. "&amp;$B16)))</f>
        <v>0</v>
      </c>
      <c r="DP16" s="87" t="n">
        <f aca="false">IF($B16=DP$2,0,IF(COUNTIF(CORRIDA!$M:$M,$B16&amp;" d. "&amp;DP$2)+COUNTIF(CORRIDA!$M:$M,DP$2&amp;" d. "&amp;$B16)=0,0,COUNTIF(CORRIDA!$M:$M,$B16&amp;" d. "&amp;DP$2)+COUNTIF(CORRIDA!$M:$M,DP$2&amp;" d. "&amp;$B16)))</f>
        <v>0</v>
      </c>
      <c r="DQ16" s="87" t="n">
        <f aca="false">IF($B16=DQ$2,0,IF(COUNTIF(CORRIDA!$M:$M,$B16&amp;" d. "&amp;DQ$2)+COUNTIF(CORRIDA!$M:$M,DQ$2&amp;" d. "&amp;$B16)=0,0,COUNTIF(CORRIDA!$M:$M,$B16&amp;" d. "&amp;DQ$2)+COUNTIF(CORRIDA!$M:$M,DQ$2&amp;" d. "&amp;$B16)))</f>
        <v>0</v>
      </c>
      <c r="DR16" s="87" t="n">
        <f aca="false">IF($B16=DR$2,0,IF(COUNTIF(CORRIDA!$M:$M,$B16&amp;" d. "&amp;DR$2)+COUNTIF(CORRIDA!$M:$M,DR$2&amp;" d. "&amp;$B16)=0,0,COUNTIF(CORRIDA!$M:$M,$B16&amp;" d. "&amp;DR$2)+COUNTIF(CORRIDA!$M:$M,DR$2&amp;" d. "&amp;$B16)))</f>
        <v>0</v>
      </c>
      <c r="DS16" s="87" t="n">
        <f aca="false">IF($B16=DS$2,0,IF(COUNTIF(CORRIDA!$M:$M,$B16&amp;" d. "&amp;DS$2)+COUNTIF(CORRIDA!$M:$M,DS$2&amp;" d. "&amp;$B16)=0,0,COUNTIF(CORRIDA!$M:$M,$B16&amp;" d. "&amp;DS$2)+COUNTIF(CORRIDA!$M:$M,DS$2&amp;" d. "&amp;$B16)))</f>
        <v>0</v>
      </c>
      <c r="DT16" s="87" t="n">
        <f aca="false">IF($B16=DT$2,0,IF(COUNTIF(CORRIDA!$M:$M,$B16&amp;" d. "&amp;DT$2)+COUNTIF(CORRIDA!$M:$M,DT$2&amp;" d. "&amp;$B16)=0,0,COUNTIF(CORRIDA!$M:$M,$B16&amp;" d. "&amp;DT$2)+COUNTIF(CORRIDA!$M:$M,DT$2&amp;" d. "&amp;$B16)))</f>
        <v>0</v>
      </c>
      <c r="DU16" s="87" t="n">
        <f aca="false">IF($B16=DU$2,0,IF(COUNTIF(CORRIDA!$M:$M,$B16&amp;" d. "&amp;DU$2)+COUNTIF(CORRIDA!$M:$M,DU$2&amp;" d. "&amp;$B16)=0,0,COUNTIF(CORRIDA!$M:$M,$B16&amp;" d. "&amp;DU$2)+COUNTIF(CORRIDA!$M:$M,DU$2&amp;" d. "&amp;$B16)))</f>
        <v>0</v>
      </c>
      <c r="DV16" s="87" t="n">
        <f aca="false">IF($B16=DV$2,0,IF(COUNTIF(CORRIDA!$M:$M,$B16&amp;" d. "&amp;DV$2)+COUNTIF(CORRIDA!$M:$M,DV$2&amp;" d. "&amp;$B16)=0,0,COUNTIF(CORRIDA!$M:$M,$B16&amp;" d. "&amp;DV$2)+COUNTIF(CORRIDA!$M:$M,DV$2&amp;" d. "&amp;$B16)))</f>
        <v>0</v>
      </c>
      <c r="DW16" s="87" t="n">
        <f aca="false">IF($B16=DW$2,0,IF(COUNTIF(CORRIDA!$M:$M,$B16&amp;" d. "&amp;DW$2)+COUNTIF(CORRIDA!$M:$M,DW$2&amp;" d. "&amp;$B16)=0,0,COUNTIF(CORRIDA!$M:$M,$B16&amp;" d. "&amp;DW$2)+COUNTIF(CORRIDA!$M:$M,DW$2&amp;" d. "&amp;$B16)))</f>
        <v>0</v>
      </c>
      <c r="DX16" s="87" t="n">
        <f aca="false">IF($B16=DX$2,0,IF(COUNTIF(CORRIDA!$M:$M,$B16&amp;" d. "&amp;DX$2)+COUNTIF(CORRIDA!$M:$M,DX$2&amp;" d. "&amp;$B16)=0,0,COUNTIF(CORRIDA!$M:$M,$B16&amp;" d. "&amp;DX$2)+COUNTIF(CORRIDA!$M:$M,DX$2&amp;" d. "&amp;$B16)))</f>
        <v>0</v>
      </c>
      <c r="DY16" s="87" t="n">
        <f aca="false">IF($B16=DY$2,0,IF(COUNTIF(CORRIDA!$M:$M,$B16&amp;" d. "&amp;DY$2)+COUNTIF(CORRIDA!$M:$M,DY$2&amp;" d. "&amp;$B16)=0,0,COUNTIF(CORRIDA!$M:$M,$B16&amp;" d. "&amp;DY$2)+COUNTIF(CORRIDA!$M:$M,DY$2&amp;" d. "&amp;$B16)))</f>
        <v>0</v>
      </c>
      <c r="DZ16" s="87" t="n">
        <f aca="false">IF($B16=DZ$2,0,IF(COUNTIF(CORRIDA!$M:$M,$B16&amp;" d. "&amp;DZ$2)+COUNTIF(CORRIDA!$M:$M,DZ$2&amp;" d. "&amp;$B16)=0,0,COUNTIF(CORRIDA!$M:$M,$B16&amp;" d. "&amp;DZ$2)+COUNTIF(CORRIDA!$M:$M,DZ$2&amp;" d. "&amp;$B16)))</f>
        <v>0</v>
      </c>
      <c r="EA16" s="87" t="n">
        <f aca="false">IF($B16=EA$2,0,IF(COUNTIF(CORRIDA!$M:$M,$B16&amp;" d. "&amp;EA$2)+COUNTIF(CORRIDA!$M:$M,EA$2&amp;" d. "&amp;$B16)=0,0,COUNTIF(CORRIDA!$M:$M,$B16&amp;" d. "&amp;EA$2)+COUNTIF(CORRIDA!$M:$M,EA$2&amp;" d. "&amp;$B16)))</f>
        <v>0</v>
      </c>
      <c r="EB16" s="87" t="n">
        <f aca="false">IF($B16=EB$2,0,IF(COUNTIF(CORRIDA!$M:$M,$B16&amp;" d. "&amp;EB$2)+COUNTIF(CORRIDA!$M:$M,EB$2&amp;" d. "&amp;$B16)=0,0,COUNTIF(CORRIDA!$M:$M,$B16&amp;" d. "&amp;EB$2)+COUNTIF(CORRIDA!$M:$M,EB$2&amp;" d. "&amp;$B16)))</f>
        <v>0</v>
      </c>
      <c r="EC16" s="87" t="n">
        <f aca="false">IF($B16=EC$2,0,IF(COUNTIF(CORRIDA!$M:$M,$B16&amp;" d. "&amp;EC$2)+COUNTIF(CORRIDA!$M:$M,EC$2&amp;" d. "&amp;$B16)=0,0,COUNTIF(CORRIDA!$M:$M,$B16&amp;" d. "&amp;EC$2)+COUNTIF(CORRIDA!$M:$M,EC$2&amp;" d. "&amp;$B16)))</f>
        <v>0</v>
      </c>
      <c r="ED16" s="87" t="n">
        <f aca="false">IF($B16=ED$2,0,IF(COUNTIF(CORRIDA!$M:$M,$B16&amp;" d. "&amp;ED$2)+COUNTIF(CORRIDA!$M:$M,ED$2&amp;" d. "&amp;$B16)=0,0,COUNTIF(CORRIDA!$M:$M,$B16&amp;" d. "&amp;ED$2)+COUNTIF(CORRIDA!$M:$M,ED$2&amp;" d. "&amp;$B16)))</f>
        <v>0</v>
      </c>
      <c r="EE16" s="87" t="n">
        <f aca="false">IF($B16=EE$2,0,IF(COUNTIF(CORRIDA!$M:$M,$B16&amp;" d. "&amp;EE$2)+COUNTIF(CORRIDA!$M:$M,EE$2&amp;" d. "&amp;$B16)=0,0,COUNTIF(CORRIDA!$M:$M,$B16&amp;" d. "&amp;EE$2)+COUNTIF(CORRIDA!$M:$M,EE$2&amp;" d. "&amp;$B16)))</f>
        <v>0</v>
      </c>
      <c r="EF16" s="87" t="n">
        <f aca="false">IF($B16=EF$2,0,IF(COUNTIF(CORRIDA!$M:$M,$B16&amp;" d. "&amp;EF$2)+COUNTIF(CORRIDA!$M:$M,EF$2&amp;" d. "&amp;$B16)=0,0,COUNTIF(CORRIDA!$M:$M,$B16&amp;" d. "&amp;EF$2)+COUNTIF(CORRIDA!$M:$M,EF$2&amp;" d. "&amp;$B16)))</f>
        <v>0</v>
      </c>
      <c r="EG16" s="87" t="n">
        <f aca="false">IF($B16=EG$2,0,IF(COUNTIF(CORRIDA!$M:$M,$B16&amp;" d. "&amp;EG$2)+COUNTIF(CORRIDA!$M:$M,EG$2&amp;" d. "&amp;$B16)=0,0,COUNTIF(CORRIDA!$M:$M,$B16&amp;" d. "&amp;EG$2)+COUNTIF(CORRIDA!$M:$M,EG$2&amp;" d. "&amp;$B16)))</f>
        <v>0</v>
      </c>
      <c r="EH16" s="87" t="n">
        <f aca="false">IF($B16=EH$2,0,IF(COUNTIF(CORRIDA!$M:$M,$B16&amp;" d. "&amp;EH$2)+COUNTIF(CORRIDA!$M:$M,EH$2&amp;" d. "&amp;$B16)=0,0,COUNTIF(CORRIDA!$M:$M,$B16&amp;" d. "&amp;EH$2)+COUNTIF(CORRIDA!$M:$M,EH$2&amp;" d. "&amp;$B16)))</f>
        <v>0</v>
      </c>
      <c r="EI16" s="87" t="n">
        <f aca="false">IF($B16=EI$2,0,IF(COUNTIF(CORRIDA!$M:$M,$B16&amp;" d. "&amp;EI$2)+COUNTIF(CORRIDA!$M:$M,EI$2&amp;" d. "&amp;$B16)=0,0,COUNTIF(CORRIDA!$M:$M,$B16&amp;" d. "&amp;EI$2)+COUNTIF(CORRIDA!$M:$M,EI$2&amp;" d. "&amp;$B16)))</f>
        <v>0</v>
      </c>
      <c r="EJ16" s="87" t="n">
        <f aca="false">IF($B16=EJ$2,0,IF(COUNTIF(CORRIDA!$M:$M,$B16&amp;" d. "&amp;EJ$2)+COUNTIF(CORRIDA!$M:$M,EJ$2&amp;" d. "&amp;$B16)=0,0,COUNTIF(CORRIDA!$M:$M,$B16&amp;" d. "&amp;EJ$2)+COUNTIF(CORRIDA!$M:$M,EJ$2&amp;" d. "&amp;$B16)))</f>
        <v>0</v>
      </c>
      <c r="EK16" s="87" t="n">
        <f aca="false">IF($B16=EK$2,0,IF(COUNTIF(CORRIDA!$M:$M,$B16&amp;" d. "&amp;EK$2)+COUNTIF(CORRIDA!$M:$M,EK$2&amp;" d. "&amp;$B16)=0,0,COUNTIF(CORRIDA!$M:$M,$B16&amp;" d. "&amp;EK$2)+COUNTIF(CORRIDA!$M:$M,EK$2&amp;" d. "&amp;$B16)))</f>
        <v>0</v>
      </c>
      <c r="EL16" s="87" t="n">
        <f aca="false">IF($B16=EL$2,0,IF(COUNTIF(CORRIDA!$M:$M,$B16&amp;" d. "&amp;EL$2)+COUNTIF(CORRIDA!$M:$M,EL$2&amp;" d. "&amp;$B16)=0,0,COUNTIF(CORRIDA!$M:$M,$B16&amp;" d. "&amp;EL$2)+COUNTIF(CORRIDA!$M:$M,EL$2&amp;" d. "&amp;$B16)))</f>
        <v>0</v>
      </c>
      <c r="EM16" s="87" t="n">
        <f aca="false">IF($B16=EM$2,0,IF(COUNTIF(CORRIDA!$M:$M,$B16&amp;" d. "&amp;EM$2)+COUNTIF(CORRIDA!$M:$M,EM$2&amp;" d. "&amp;$B16)=0,0,COUNTIF(CORRIDA!$M:$M,$B16&amp;" d. "&amp;EM$2)+COUNTIF(CORRIDA!$M:$M,EM$2&amp;" d. "&amp;$B16)))</f>
        <v>0</v>
      </c>
      <c r="EN16" s="87" t="n">
        <f aca="false">IF($B16=EN$2,0,IF(COUNTIF(CORRIDA!$M:$M,$B16&amp;" d. "&amp;EN$2)+COUNTIF(CORRIDA!$M:$M,EN$2&amp;" d. "&amp;$B16)=0,0,COUNTIF(CORRIDA!$M:$M,$B16&amp;" d. "&amp;EN$2)+COUNTIF(CORRIDA!$M:$M,EN$2&amp;" d. "&amp;$B16)))</f>
        <v>0</v>
      </c>
      <c r="EO16" s="87" t="n">
        <f aca="false">IF($B16=EO$2,0,IF(COUNTIF(CORRIDA!$M:$M,$B16&amp;" d. "&amp;EO$2)+COUNTIF(CORRIDA!$M:$M,EO$2&amp;" d. "&amp;$B16)=0,0,COUNTIF(CORRIDA!$M:$M,$B16&amp;" d. "&amp;EO$2)+COUNTIF(CORRIDA!$M:$M,EO$2&amp;" d. "&amp;$B16)))</f>
        <v>0</v>
      </c>
      <c r="EP16" s="87" t="n">
        <f aca="false">IF($B16=EP$2,0,IF(COUNTIF(CORRIDA!$M:$M,$B16&amp;" d. "&amp;EP$2)+COUNTIF(CORRIDA!$M:$M,EP$2&amp;" d. "&amp;$B16)=0,0,COUNTIF(CORRIDA!$M:$M,$B16&amp;" d. "&amp;EP$2)+COUNTIF(CORRIDA!$M:$M,EP$2&amp;" d. "&amp;$B16)))</f>
        <v>0</v>
      </c>
      <c r="EQ16" s="87" t="n">
        <f aca="false">IF($B16=EQ$2,0,IF(COUNTIF(CORRIDA!$M:$M,$B16&amp;" d. "&amp;EQ$2)+COUNTIF(CORRIDA!$M:$M,EQ$2&amp;" d. "&amp;$B16)=0,0,COUNTIF(CORRIDA!$M:$M,$B16&amp;" d. "&amp;EQ$2)+COUNTIF(CORRIDA!$M:$M,EQ$2&amp;" d. "&amp;$B16)))</f>
        <v>0</v>
      </c>
      <c r="ER16" s="87" t="n">
        <f aca="false">IF($B16=ER$2,0,IF(COUNTIF(CORRIDA!$M:$M,$B16&amp;" d. "&amp;ER$2)+COUNTIF(CORRIDA!$M:$M,ER$2&amp;" d. "&amp;$B16)=0,0,COUNTIF(CORRIDA!$M:$M,$B16&amp;" d. "&amp;ER$2)+COUNTIF(CORRIDA!$M:$M,ER$2&amp;" d. "&amp;$B16)))</f>
        <v>0</v>
      </c>
      <c r="ES16" s="87" t="n">
        <f aca="false">IF($B16=ES$2,0,IF(COUNTIF(CORRIDA!$M:$M,$B16&amp;" d. "&amp;ES$2)+COUNTIF(CORRIDA!$M:$M,ES$2&amp;" d. "&amp;$B16)=0,0,COUNTIF(CORRIDA!$M:$M,$B16&amp;" d. "&amp;ES$2)+COUNTIF(CORRIDA!$M:$M,ES$2&amp;" d. "&amp;$B16)))</f>
        <v>0</v>
      </c>
      <c r="ET16" s="87" t="n">
        <f aca="false">IF($B16=ET$2,0,IF(COUNTIF(CORRIDA!$M:$M,$B16&amp;" d. "&amp;ET$2)+COUNTIF(CORRIDA!$M:$M,ET$2&amp;" d. "&amp;$B16)=0,0,COUNTIF(CORRIDA!$M:$M,$B16&amp;" d. "&amp;ET$2)+COUNTIF(CORRIDA!$M:$M,ET$2&amp;" d. "&amp;$B16)))</f>
        <v>0</v>
      </c>
      <c r="EU16" s="87" t="n">
        <f aca="false">IF($B16=EU$2,0,IF(COUNTIF(CORRIDA!$M:$M,$B16&amp;" d. "&amp;EU$2)+COUNTIF(CORRIDA!$M:$M,EU$2&amp;" d. "&amp;$B16)=0,0,COUNTIF(CORRIDA!$M:$M,$B16&amp;" d. "&amp;EU$2)+COUNTIF(CORRIDA!$M:$M,EU$2&amp;" d. "&amp;$B16)))</f>
        <v>0</v>
      </c>
      <c r="EV16" s="87" t="n">
        <f aca="false">IF($B16=EV$2,0,IF(COUNTIF(CORRIDA!$M:$M,$B16&amp;" d. "&amp;EV$2)+COUNTIF(CORRIDA!$M:$M,EV$2&amp;" d. "&amp;$B16)=0,0,COUNTIF(CORRIDA!$M:$M,$B16&amp;" d. "&amp;EV$2)+COUNTIF(CORRIDA!$M:$M,EV$2&amp;" d. "&amp;$B16)))</f>
        <v>0</v>
      </c>
      <c r="EW16" s="87" t="n">
        <f aca="false">IF($B16=EW$2,0,IF(COUNTIF(CORRIDA!$M:$M,$B16&amp;" d. "&amp;EW$2)+COUNTIF(CORRIDA!$M:$M,EW$2&amp;" d. "&amp;$B16)=0,0,COUNTIF(CORRIDA!$M:$M,$B16&amp;" d. "&amp;EW$2)+COUNTIF(CORRIDA!$M:$M,EW$2&amp;" d. "&amp;$B16)))</f>
        <v>0</v>
      </c>
      <c r="EX16" s="87" t="n">
        <f aca="false">IF($B16=EX$2,0,IF(COUNTIF(CORRIDA!$M:$M,$B16&amp;" d. "&amp;EX$2)+COUNTIF(CORRIDA!$M:$M,EX$2&amp;" d. "&amp;$B16)=0,0,COUNTIF(CORRIDA!$M:$M,$B16&amp;" d. "&amp;EX$2)+COUNTIF(CORRIDA!$M:$M,EX$2&amp;" d. "&amp;$B16)))</f>
        <v>0</v>
      </c>
      <c r="EY16" s="87" t="n">
        <f aca="false">IF($B16=EY$2,0,IF(COUNTIF(CORRIDA!$M:$M,$B16&amp;" d. "&amp;EY$2)+COUNTIF(CORRIDA!$M:$M,EY$2&amp;" d. "&amp;$B16)=0,0,COUNTIF(CORRIDA!$M:$M,$B16&amp;" d. "&amp;EY$2)+COUNTIF(CORRIDA!$M:$M,EY$2&amp;" d. "&amp;$B16)))</f>
        <v>0</v>
      </c>
      <c r="EZ16" s="87" t="n">
        <f aca="false">IF($B16=EZ$2,0,IF(COUNTIF(CORRIDA!$M:$M,$B16&amp;" d. "&amp;EZ$2)+COUNTIF(CORRIDA!$M:$M,EZ$2&amp;" d. "&amp;$B16)=0,0,COUNTIF(CORRIDA!$M:$M,$B16&amp;" d. "&amp;EZ$2)+COUNTIF(CORRIDA!$M:$M,EZ$2&amp;" d. "&amp;$B16)))</f>
        <v>0</v>
      </c>
      <c r="FA16" s="87" t="n">
        <f aca="false">IF($B16=FA$2,0,IF(COUNTIF(CORRIDA!$M:$M,$B16&amp;" d. "&amp;FA$2)+COUNTIF(CORRIDA!$M:$M,FA$2&amp;" d. "&amp;$B16)=0,0,COUNTIF(CORRIDA!$M:$M,$B16&amp;" d. "&amp;FA$2)+COUNTIF(CORRIDA!$M:$M,FA$2&amp;" d. "&amp;$B16)))</f>
        <v>0</v>
      </c>
      <c r="FB16" s="87" t="n">
        <f aca="false">IF($B16=FB$2,0,IF(COUNTIF(CORRIDA!$M:$M,$B16&amp;" d. "&amp;FB$2)+COUNTIF(CORRIDA!$M:$M,FB$2&amp;" d. "&amp;$B16)=0,0,COUNTIF(CORRIDA!$M:$M,$B16&amp;" d. "&amp;FB$2)+COUNTIF(CORRIDA!$M:$M,FB$2&amp;" d. "&amp;$B16)))</f>
        <v>0</v>
      </c>
      <c r="FC16" s="87" t="n">
        <f aca="false">IF($B16=FC$2,0,IF(COUNTIF(CORRIDA!$M:$M,$B16&amp;" d. "&amp;FC$2)+COUNTIF(CORRIDA!$M:$M,FC$2&amp;" d. "&amp;$B16)=0,0,COUNTIF(CORRIDA!$M:$M,$B16&amp;" d. "&amp;FC$2)+COUNTIF(CORRIDA!$M:$M,FC$2&amp;" d. "&amp;$B16)))</f>
        <v>0</v>
      </c>
      <c r="FD16" s="87" t="n">
        <f aca="false">IF($B16=FD$2,0,IF(COUNTIF(CORRIDA!$M:$M,$B16&amp;" d. "&amp;FD$2)+COUNTIF(CORRIDA!$M:$M,FD$2&amp;" d. "&amp;$B16)=0,0,COUNTIF(CORRIDA!$M:$M,$B16&amp;" d. "&amp;FD$2)+COUNTIF(CORRIDA!$M:$M,FD$2&amp;" d. "&amp;$B16)))</f>
        <v>0</v>
      </c>
      <c r="FE16" s="87" t="n">
        <f aca="false">IF($B16=FE$2,0,IF(COUNTIF(CORRIDA!$M:$M,$B16&amp;" d. "&amp;FE$2)+COUNTIF(CORRIDA!$M:$M,FE$2&amp;" d. "&amp;$B16)=0,0,COUNTIF(CORRIDA!$M:$M,$B16&amp;" d. "&amp;FE$2)+COUNTIF(CORRIDA!$M:$M,FE$2&amp;" d. "&amp;$B16)))</f>
        <v>0</v>
      </c>
      <c r="FF16" s="87" t="n">
        <f aca="false">IF($B16=FF$2,0,IF(COUNTIF(CORRIDA!$M:$M,$B16&amp;" d. "&amp;FF$2)+COUNTIF(CORRIDA!$M:$M,FF$2&amp;" d. "&amp;$B16)=0,0,COUNTIF(CORRIDA!$M:$M,$B16&amp;" d. "&amp;FF$2)+COUNTIF(CORRIDA!$M:$M,FF$2&amp;" d. "&amp;$B16)))</f>
        <v>0</v>
      </c>
      <c r="FG16" s="79" t="n">
        <f aca="false">SUM(DI16:EW16)</f>
        <v>0</v>
      </c>
      <c r="FH16" s="84"/>
      <c r="FI16" s="77" t="str">
        <f aca="false">BE16</f>
        <v>Felipe</v>
      </c>
      <c r="FJ16" s="85" t="n">
        <f aca="false">COUNTIF(BF16:DC16,"&gt;0")</f>
        <v>0</v>
      </c>
      <c r="FK16" s="85" t="e">
        <f aca="false">AVERAGE(BF16:DC16)</f>
        <v>#DIV/0!</v>
      </c>
      <c r="FL16" s="85" t="e">
        <f aca="false">_xlfn.STDEV.P(BF16:DC16)</f>
        <v>#DIV/0!</v>
      </c>
    </row>
    <row r="17" customFormat="false" ht="12.75" hidden="false" customHeight="false" outlineLevel="0" collapsed="false">
      <c r="B17" s="77" t="str">
        <f aca="false">INTRO!B17</f>
        <v>Fernando Bio</v>
      </c>
      <c r="C17" s="78" t="str">
        <f aca="false">IF($B17=C$2,"-",IF(COUNTIF(CORRIDA!$M:$M,$B17&amp;" d. "&amp;C$2)=0,"",COUNTIF(CORRIDA!$M:$M,$B17&amp;" d. "&amp;C$2)))</f>
        <v/>
      </c>
      <c r="D17" s="78" t="str">
        <f aca="false">IF($B17=D$2,"-",IF(COUNTIF(CORRIDA!$M:$M,$B17&amp;" d. "&amp;D$2)=0,"",COUNTIF(CORRIDA!$M:$M,$B17&amp;" d. "&amp;D$2)))</f>
        <v/>
      </c>
      <c r="E17" s="78" t="str">
        <f aca="false">IF($B17=E$2,"-",IF(COUNTIF(CORRIDA!$M:$M,$B17&amp;" d. "&amp;E$2)=0,"",COUNTIF(CORRIDA!$M:$M,$B17&amp;" d. "&amp;E$2)))</f>
        <v/>
      </c>
      <c r="F17" s="78" t="str">
        <f aca="false">IF($B17=F$2,"-",IF(COUNTIF(CORRIDA!$M:$M,$B17&amp;" d. "&amp;F$2)=0,"",COUNTIF(CORRIDA!$M:$M,$B17&amp;" d. "&amp;F$2)))</f>
        <v/>
      </c>
      <c r="G17" s="78" t="str">
        <f aca="false">IF($B17=G$2,"-",IF(COUNTIF(CORRIDA!$M:$M,$B17&amp;" d. "&amp;G$2)=0,"",COUNTIF(CORRIDA!$M:$M,$B17&amp;" d. "&amp;G$2)))</f>
        <v/>
      </c>
      <c r="H17" s="78" t="str">
        <f aca="false">IF($B17=H$2,"-",IF(COUNTIF(CORRIDA!$M:$M,$B17&amp;" d. "&amp;H$2)=0,"",COUNTIF(CORRIDA!$M:$M,$B17&amp;" d. "&amp;H$2)))</f>
        <v/>
      </c>
      <c r="I17" s="78" t="str">
        <f aca="false">IF($B17=I$2,"-",IF(COUNTIF(CORRIDA!$M:$M,$B17&amp;" d. "&amp;I$2)=0,"",COUNTIF(CORRIDA!$M:$M,$B17&amp;" d. "&amp;I$2)))</f>
        <v/>
      </c>
      <c r="J17" s="78" t="str">
        <f aca="false">IF($B17=J$2,"-",IF(COUNTIF(CORRIDA!$M:$M,$B17&amp;" d. "&amp;J$2)=0,"",COUNTIF(CORRIDA!$M:$M,$B17&amp;" d. "&amp;J$2)))</f>
        <v/>
      </c>
      <c r="K17" s="78" t="str">
        <f aca="false">IF($B17=K$2,"-",IF(COUNTIF(CORRIDA!$M:$M,$B17&amp;" d. "&amp;K$2)=0,"",COUNTIF(CORRIDA!$M:$M,$B17&amp;" d. "&amp;K$2)))</f>
        <v/>
      </c>
      <c r="L17" s="78" t="str">
        <f aca="false">IF($B17=L$2,"-",IF(COUNTIF(CORRIDA!$M:$M,$B17&amp;" d. "&amp;L$2)=0,"",COUNTIF(CORRIDA!$M:$M,$B17&amp;" d. "&amp;L$2)))</f>
        <v/>
      </c>
      <c r="M17" s="78" t="str">
        <f aca="false">IF($B17=M$2,"-",IF(COUNTIF(CORRIDA!$M:$M,$B17&amp;" d. "&amp;M$2)=0,"",COUNTIF(CORRIDA!$M:$M,$B17&amp;" d. "&amp;M$2)))</f>
        <v/>
      </c>
      <c r="N17" s="78" t="str">
        <f aca="false">IF($B17=N$2,"-",IF(COUNTIF(CORRIDA!$M:$M,$B17&amp;" d. "&amp;N$2)=0,"",COUNTIF(CORRIDA!$M:$M,$B17&amp;" d. "&amp;N$2)))</f>
        <v/>
      </c>
      <c r="O17" s="78" t="str">
        <f aca="false">IF($B17=O$2,"-",IF(COUNTIF(CORRIDA!$M:$M,$B17&amp;" d. "&amp;O$2)=0,"",COUNTIF(CORRIDA!$M:$M,$B17&amp;" d. "&amp;O$2)))</f>
        <v/>
      </c>
      <c r="P17" s="78" t="str">
        <f aca="false">IF($B17=P$2,"-",IF(COUNTIF(CORRIDA!$M:$M,$B17&amp;" d. "&amp;P$2)=0,"",COUNTIF(CORRIDA!$M:$M,$B17&amp;" d. "&amp;P$2)))</f>
        <v/>
      </c>
      <c r="Q17" s="78" t="str">
        <f aca="false">IF($B17=Q$2,"-",IF(COUNTIF(CORRIDA!$M:$M,$B17&amp;" d. "&amp;Q$2)=0,"",COUNTIF(CORRIDA!$M:$M,$B17&amp;" d. "&amp;Q$2)))</f>
        <v>-</v>
      </c>
      <c r="R17" s="78" t="str">
        <f aca="false">IF($B17=R$2,"-",IF(COUNTIF(CORRIDA!$M:$M,$B17&amp;" d. "&amp;R$2)=0,"",COUNTIF(CORRIDA!$M:$M,$B17&amp;" d. "&amp;R$2)))</f>
        <v/>
      </c>
      <c r="S17" s="78" t="str">
        <f aca="false">IF($B17=S$2,"-",IF(COUNTIF(CORRIDA!$M:$M,$B17&amp;" d. "&amp;S$2)=0,"",COUNTIF(CORRIDA!$M:$M,$B17&amp;" d. "&amp;S$2)))</f>
        <v/>
      </c>
      <c r="T17" s="78" t="str">
        <f aca="false">IF($B17=T$2,"-",IF(COUNTIF(CORRIDA!$M:$M,$B17&amp;" d. "&amp;T$2)=0,"",COUNTIF(CORRIDA!$M:$M,$B17&amp;" d. "&amp;T$2)))</f>
        <v/>
      </c>
      <c r="U17" s="78" t="str">
        <f aca="false">IF($B17=U$2,"-",IF(COUNTIF(CORRIDA!$M:$M,$B17&amp;" d. "&amp;U$2)=0,"",COUNTIF(CORRIDA!$M:$M,$B17&amp;" d. "&amp;U$2)))</f>
        <v/>
      </c>
      <c r="V17" s="78" t="str">
        <f aca="false">IF($B17=V$2,"-",IF(COUNTIF(CORRIDA!$M:$M,$B17&amp;" d. "&amp;V$2)=0,"",COUNTIF(CORRIDA!$M:$M,$B17&amp;" d. "&amp;V$2)))</f>
        <v/>
      </c>
      <c r="W17" s="78" t="str">
        <f aca="false">IF($B17=W$2,"-",IF(COUNTIF(CORRIDA!$M:$M,$B17&amp;" d. "&amp;W$2)=0,"",COUNTIF(CORRIDA!$M:$M,$B17&amp;" d. "&amp;W$2)))</f>
        <v/>
      </c>
      <c r="X17" s="78" t="str">
        <f aca="false">IF($B17=X$2,"-",IF(COUNTIF(CORRIDA!$M:$M,$B17&amp;" d. "&amp;X$2)=0,"",COUNTIF(CORRIDA!$M:$M,$B17&amp;" d. "&amp;X$2)))</f>
        <v/>
      </c>
      <c r="Y17" s="78" t="str">
        <f aca="false">IF($B17=Y$2,"-",IF(COUNTIF(CORRIDA!$M:$M,$B17&amp;" d. "&amp;Y$2)=0,"",COUNTIF(CORRIDA!$M:$M,$B17&amp;" d. "&amp;Y$2)))</f>
        <v/>
      </c>
      <c r="Z17" s="78" t="str">
        <f aca="false">IF($B17=Z$2,"-",IF(COUNTIF(CORRIDA!$M:$M,$B17&amp;" d. "&amp;Z$2)=0,"",COUNTIF(CORRIDA!$M:$M,$B17&amp;" d. "&amp;Z$2)))</f>
        <v/>
      </c>
      <c r="AA17" s="78" t="str">
        <f aca="false">IF($B17=AA$2,"-",IF(COUNTIF(CORRIDA!$M:$M,$B17&amp;" d. "&amp;AA$2)=0,"",COUNTIF(CORRIDA!$M:$M,$B17&amp;" d. "&amp;AA$2)))</f>
        <v/>
      </c>
      <c r="AB17" s="78" t="str">
        <f aca="false">IF($B17=AB$2,"-",IF(COUNTIF(CORRIDA!$M:$M,$B17&amp;" d. "&amp;AB$2)=0,"",COUNTIF(CORRIDA!$M:$M,$B17&amp;" d. "&amp;AB$2)))</f>
        <v/>
      </c>
      <c r="AC17" s="78" t="str">
        <f aca="false">IF($B17=AC$2,"-",IF(COUNTIF(CORRIDA!$M:$M,$B17&amp;" d. "&amp;AC$2)=0,"",COUNTIF(CORRIDA!$M:$M,$B17&amp;" d. "&amp;AC$2)))</f>
        <v/>
      </c>
      <c r="AD17" s="78" t="str">
        <f aca="false">IF($B17=AD$2,"-",IF(COUNTIF(CORRIDA!$M:$M,$B17&amp;" d. "&amp;AD$2)=0,"",COUNTIF(CORRIDA!$M:$M,$B17&amp;" d. "&amp;AD$2)))</f>
        <v/>
      </c>
      <c r="AE17" s="78" t="str">
        <f aca="false">IF($B17=AE$2,"-",IF(COUNTIF(CORRIDA!$M:$M,$B17&amp;" d. "&amp;AE$2)=0,"",COUNTIF(CORRIDA!$M:$M,$B17&amp;" d. "&amp;AE$2)))</f>
        <v/>
      </c>
      <c r="AF17" s="78" t="str">
        <f aca="false">IF($B17=AF$2,"-",IF(COUNTIF(CORRIDA!$M:$M,$B17&amp;" d. "&amp;AF$2)=0,"",COUNTIF(CORRIDA!$M:$M,$B17&amp;" d. "&amp;AF$2)))</f>
        <v/>
      </c>
      <c r="AG17" s="78" t="str">
        <f aca="false">IF($B17=AG$2,"-",IF(COUNTIF(CORRIDA!$M:$M,$B17&amp;" d. "&amp;AG$2)=0,"",COUNTIF(CORRIDA!$M:$M,$B17&amp;" d. "&amp;AG$2)))</f>
        <v/>
      </c>
      <c r="AH17" s="78" t="str">
        <f aca="false">IF($B17=AH$2,"-",IF(COUNTIF(CORRIDA!$M:$M,$B17&amp;" d. "&amp;AH$2)=0,"",COUNTIF(CORRIDA!$M:$M,$B17&amp;" d. "&amp;AH$2)))</f>
        <v/>
      </c>
      <c r="AI17" s="78" t="str">
        <f aca="false">IF($B17=AI$2,"-",IF(COUNTIF(CORRIDA!$M:$M,$B17&amp;" d. "&amp;AI$2)=0,"",COUNTIF(CORRIDA!$M:$M,$B17&amp;" d. "&amp;AI$2)))</f>
        <v/>
      </c>
      <c r="AJ17" s="78" t="str">
        <f aca="false">IF($B17=AJ$2,"-",IF(COUNTIF(CORRIDA!$M:$M,$B17&amp;" d. "&amp;AJ$2)=0,"",COUNTIF(CORRIDA!$M:$M,$B17&amp;" d. "&amp;AJ$2)))</f>
        <v/>
      </c>
      <c r="AK17" s="78" t="str">
        <f aca="false">IF($B17=AK$2,"-",IF(COUNTIF(CORRIDA!$M:$M,$B17&amp;" d. "&amp;AK$2)=0,"",COUNTIF(CORRIDA!$M:$M,$B17&amp;" d. "&amp;AK$2)))</f>
        <v/>
      </c>
      <c r="AL17" s="78" t="str">
        <f aca="false">IF($B17=AL$2,"-",IF(COUNTIF(CORRIDA!$M:$M,$B17&amp;" d. "&amp;AL$2)=0,"",COUNTIF(CORRIDA!$M:$M,$B17&amp;" d. "&amp;AL$2)))</f>
        <v/>
      </c>
      <c r="AM17" s="78" t="str">
        <f aca="false">IF($B17=AM$2,"-",IF(COUNTIF(CORRIDA!$M:$M,$B17&amp;" d. "&amp;AM$2)=0,"",COUNTIF(CORRIDA!$M:$M,$B17&amp;" d. "&amp;AM$2)))</f>
        <v/>
      </c>
      <c r="AN17" s="78" t="str">
        <f aca="false">IF($B17=AN$2,"-",IF(COUNTIF(CORRIDA!$M:$M,$B17&amp;" d. "&amp;AN$2)=0,"",COUNTIF(CORRIDA!$M:$M,$B17&amp;" d. "&amp;AN$2)))</f>
        <v/>
      </c>
      <c r="AO17" s="78" t="str">
        <f aca="false">IF($B17=AO$2,"-",IF(COUNTIF(CORRIDA!$M:$M,$B17&amp;" d. "&amp;AO$2)=0,"",COUNTIF(CORRIDA!$M:$M,$B17&amp;" d. "&amp;AO$2)))</f>
        <v/>
      </c>
      <c r="AP17" s="78" t="str">
        <f aca="false">IF($B17=AP$2,"-",IF(COUNTIF(CORRIDA!$M:$M,$B17&amp;" d. "&amp;AP$2)=0,"",COUNTIF(CORRIDA!$M:$M,$B17&amp;" d. "&amp;AP$2)))</f>
        <v/>
      </c>
      <c r="AQ17" s="78" t="str">
        <f aca="false">IF($B17=AQ$2,"-",IF(COUNTIF(CORRIDA!$M:$M,$B17&amp;" d. "&amp;AQ$2)=0,"",COUNTIF(CORRIDA!$M:$M,$B17&amp;" d. "&amp;AQ$2)))</f>
        <v/>
      </c>
      <c r="AR17" s="78" t="str">
        <f aca="false">IF($B17=AR$2,"-",IF(COUNTIF(CORRIDA!$M:$M,$B17&amp;" d. "&amp;AR$2)=0,"",COUNTIF(CORRIDA!$M:$M,$B17&amp;" d. "&amp;AR$2)))</f>
        <v/>
      </c>
      <c r="AS17" s="78" t="str">
        <f aca="false">IF($B17=AS$2,"-",IF(COUNTIF(CORRIDA!$M:$M,$B17&amp;" d. "&amp;AS$2)=0,"",COUNTIF(CORRIDA!$M:$M,$B17&amp;" d. "&amp;AS$2)))</f>
        <v/>
      </c>
      <c r="AT17" s="78" t="str">
        <f aca="false">IF($B17=AT$2,"-",IF(COUNTIF(CORRIDA!$M:$M,$B17&amp;" d. "&amp;AT$2)=0,"",COUNTIF(CORRIDA!$M:$M,$B17&amp;" d. "&amp;AT$2)))</f>
        <v/>
      </c>
      <c r="AU17" s="78" t="str">
        <f aca="false">IF($B17=AU$2,"-",IF(COUNTIF(CORRIDA!$M:$M,$B17&amp;" d. "&amp;AU$2)=0,"",COUNTIF(CORRIDA!$M:$M,$B17&amp;" d. "&amp;AU$2)))</f>
        <v/>
      </c>
      <c r="AV17" s="78" t="str">
        <f aca="false">IF($B17=AV$2,"-",IF(COUNTIF(CORRIDA!$M:$M,$B17&amp;" d. "&amp;AV$2)=0,"",COUNTIF(CORRIDA!$M:$M,$B17&amp;" d. "&amp;AV$2)))</f>
        <v/>
      </c>
      <c r="AW17" s="78" t="str">
        <f aca="false">IF($B17=AW$2,"-",IF(COUNTIF(CORRIDA!$M:$M,$B17&amp;" d. "&amp;AW$2)=0,"",COUNTIF(CORRIDA!$M:$M,$B17&amp;" d. "&amp;AW$2)))</f>
        <v/>
      </c>
      <c r="AX17" s="78" t="str">
        <f aca="false">IF($B17=AX$2,"-",IF(COUNTIF(CORRIDA!$M:$M,$B17&amp;" d. "&amp;AX$2)=0,"",COUNTIF(CORRIDA!$M:$M,$B17&amp;" d. "&amp;AX$2)))</f>
        <v/>
      </c>
      <c r="AY17" s="78" t="str">
        <f aca="false">IF($B17=AY$2,"-",IF(COUNTIF(CORRIDA!$M:$M,$B17&amp;" d. "&amp;AY$2)=0,"",COUNTIF(CORRIDA!$M:$M,$B17&amp;" d. "&amp;AY$2)))</f>
        <v/>
      </c>
      <c r="AZ17" s="78" t="str">
        <f aca="false">IF($B17=AZ$2,"-",IF(COUNTIF(CORRIDA!$M:$M,$B17&amp;" d. "&amp;AZ$2)=0,"",COUNTIF(CORRIDA!$M:$M,$B17&amp;" d. "&amp;AZ$2)))</f>
        <v/>
      </c>
      <c r="BA17" s="79" t="n">
        <f aca="false">SUM(C17:AZ17)</f>
        <v>0</v>
      </c>
      <c r="BE17" s="77" t="str">
        <f aca="false">B17</f>
        <v>Fernando Bio</v>
      </c>
      <c r="BF17" s="80" t="str">
        <f aca="false">IF($B17=BF$2,"-",IF(COUNTIF(CORRIDA!$M:$M,$B17&amp;" d. "&amp;BF$2)+COUNTIF(CORRIDA!$M:$M,BF$2&amp;" d. "&amp;$B17)=0,"",COUNTIF(CORRIDA!$M:$M,$B17&amp;" d. "&amp;BF$2)+COUNTIF(CORRIDA!$M:$M,BF$2&amp;" d. "&amp;$B17)))</f>
        <v/>
      </c>
      <c r="BG17" s="80" t="str">
        <f aca="false">IF($B17=BG$2,"-",IF(COUNTIF(CORRIDA!$M:$M,$B17&amp;" d. "&amp;BG$2)+COUNTIF(CORRIDA!$M:$M,BG$2&amp;" d. "&amp;$B17)=0,"",COUNTIF(CORRIDA!$M:$M,$B17&amp;" d. "&amp;BG$2)+COUNTIF(CORRIDA!$M:$M,BG$2&amp;" d. "&amp;$B17)))</f>
        <v/>
      </c>
      <c r="BH17" s="80" t="str">
        <f aca="false">IF($B17=BH$2,"-",IF(COUNTIF(CORRIDA!$M:$M,$B17&amp;" d. "&amp;BH$2)+COUNTIF(CORRIDA!$M:$M,BH$2&amp;" d. "&amp;$B17)=0,"",COUNTIF(CORRIDA!$M:$M,$B17&amp;" d. "&amp;BH$2)+COUNTIF(CORRIDA!$M:$M,BH$2&amp;" d. "&amp;$B17)))</f>
        <v/>
      </c>
      <c r="BI17" s="80" t="str">
        <f aca="false">IF($B17=BI$2,"-",IF(COUNTIF(CORRIDA!$M:$M,$B17&amp;" d. "&amp;BI$2)+COUNTIF(CORRIDA!$M:$M,BI$2&amp;" d. "&amp;$B17)=0,"",COUNTIF(CORRIDA!$M:$M,$B17&amp;" d. "&amp;BI$2)+COUNTIF(CORRIDA!$M:$M,BI$2&amp;" d. "&amp;$B17)))</f>
        <v/>
      </c>
      <c r="BJ17" s="80" t="str">
        <f aca="false">IF($B17=BJ$2,"-",IF(COUNTIF(CORRIDA!$M:$M,$B17&amp;" d. "&amp;BJ$2)+COUNTIF(CORRIDA!$M:$M,BJ$2&amp;" d. "&amp;$B17)=0,"",COUNTIF(CORRIDA!$M:$M,$B17&amp;" d. "&amp;BJ$2)+COUNTIF(CORRIDA!$M:$M,BJ$2&amp;" d. "&amp;$B17)))</f>
        <v/>
      </c>
      <c r="BK17" s="80" t="str">
        <f aca="false">IF($B17=BK$2,"-",IF(COUNTIF(CORRIDA!$M:$M,$B17&amp;" d. "&amp;BK$2)+COUNTIF(CORRIDA!$M:$M,BK$2&amp;" d. "&amp;$B17)=0,"",COUNTIF(CORRIDA!$M:$M,$B17&amp;" d. "&amp;BK$2)+COUNTIF(CORRIDA!$M:$M,BK$2&amp;" d. "&amp;$B17)))</f>
        <v/>
      </c>
      <c r="BL17" s="80" t="str">
        <f aca="false">IF($B17=BL$2,"-",IF(COUNTIF(CORRIDA!$M:$M,$B17&amp;" d. "&amp;BL$2)+COUNTIF(CORRIDA!$M:$M,BL$2&amp;" d. "&amp;$B17)=0,"",COUNTIF(CORRIDA!$M:$M,$B17&amp;" d. "&amp;BL$2)+COUNTIF(CORRIDA!$M:$M,BL$2&amp;" d. "&amp;$B17)))</f>
        <v/>
      </c>
      <c r="BM17" s="80" t="str">
        <f aca="false">IF($B17=BM$2,"-",IF(COUNTIF(CORRIDA!$M:$M,$B17&amp;" d. "&amp;BM$2)+COUNTIF(CORRIDA!$M:$M,BM$2&amp;" d. "&amp;$B17)=0,"",COUNTIF(CORRIDA!$M:$M,$B17&amp;" d. "&amp;BM$2)+COUNTIF(CORRIDA!$M:$M,BM$2&amp;" d. "&amp;$B17)))</f>
        <v/>
      </c>
      <c r="BN17" s="80" t="str">
        <f aca="false">IF($B17=BN$2,"-",IF(COUNTIF(CORRIDA!$M:$M,$B17&amp;" d. "&amp;BN$2)+COUNTIF(CORRIDA!$M:$M,BN$2&amp;" d. "&amp;$B17)=0,"",COUNTIF(CORRIDA!$M:$M,$B17&amp;" d. "&amp;BN$2)+COUNTIF(CORRIDA!$M:$M,BN$2&amp;" d. "&amp;$B17)))</f>
        <v/>
      </c>
      <c r="BO17" s="80" t="str">
        <f aca="false">IF($B17=BO$2,"-",IF(COUNTIF(CORRIDA!$M:$M,$B17&amp;" d. "&amp;BO$2)+COUNTIF(CORRIDA!$M:$M,BO$2&amp;" d. "&amp;$B17)=0,"",COUNTIF(CORRIDA!$M:$M,$B17&amp;" d. "&amp;BO$2)+COUNTIF(CORRIDA!$M:$M,BO$2&amp;" d. "&amp;$B17)))</f>
        <v/>
      </c>
      <c r="BP17" s="80" t="str">
        <f aca="false">IF($B17=BP$2,"-",IF(COUNTIF(CORRIDA!$M:$M,$B17&amp;" d. "&amp;BP$2)+COUNTIF(CORRIDA!$M:$M,BP$2&amp;" d. "&amp;$B17)=0,"",COUNTIF(CORRIDA!$M:$M,$B17&amp;" d. "&amp;BP$2)+COUNTIF(CORRIDA!$M:$M,BP$2&amp;" d. "&amp;$B17)))</f>
        <v/>
      </c>
      <c r="BQ17" s="80" t="str">
        <f aca="false">IF($B17=BQ$2,"-",IF(COUNTIF(CORRIDA!$M:$M,$B17&amp;" d. "&amp;BQ$2)+COUNTIF(CORRIDA!$M:$M,BQ$2&amp;" d. "&amp;$B17)=0,"",COUNTIF(CORRIDA!$M:$M,$B17&amp;" d. "&amp;BQ$2)+COUNTIF(CORRIDA!$M:$M,BQ$2&amp;" d. "&amp;$B17)))</f>
        <v/>
      </c>
      <c r="BR17" s="80" t="str">
        <f aca="false">IF($B17=BR$2,"-",IF(COUNTIF(CORRIDA!$M:$M,$B17&amp;" d. "&amp;BR$2)+COUNTIF(CORRIDA!$M:$M,BR$2&amp;" d. "&amp;$B17)=0,"",COUNTIF(CORRIDA!$M:$M,$B17&amp;" d. "&amp;BR$2)+COUNTIF(CORRIDA!$M:$M,BR$2&amp;" d. "&amp;$B17)))</f>
        <v/>
      </c>
      <c r="BS17" s="80" t="str">
        <f aca="false">IF($B17=BS$2,"-",IF(COUNTIF(CORRIDA!$M:$M,$B17&amp;" d. "&amp;BS$2)+COUNTIF(CORRIDA!$M:$M,BS$2&amp;" d. "&amp;$B17)=0,"",COUNTIF(CORRIDA!$M:$M,$B17&amp;" d. "&amp;BS$2)+COUNTIF(CORRIDA!$M:$M,BS$2&amp;" d. "&amp;$B17)))</f>
        <v/>
      </c>
      <c r="BT17" s="80" t="str">
        <f aca="false">IF($B17=BT$2,"-",IF(COUNTIF(CORRIDA!$M:$M,$B17&amp;" d. "&amp;BT$2)+COUNTIF(CORRIDA!$M:$M,BT$2&amp;" d. "&amp;$B17)=0,"",COUNTIF(CORRIDA!$M:$M,$B17&amp;" d. "&amp;BT$2)+COUNTIF(CORRIDA!$M:$M,BT$2&amp;" d. "&amp;$B17)))</f>
        <v>-</v>
      </c>
      <c r="BU17" s="80" t="str">
        <f aca="false">IF($B17=BU$2,"-",IF(COUNTIF(CORRIDA!$M:$M,$B17&amp;" d. "&amp;BU$2)+COUNTIF(CORRIDA!$M:$M,BU$2&amp;" d. "&amp;$B17)=0,"",COUNTIF(CORRIDA!$M:$M,$B17&amp;" d. "&amp;BU$2)+COUNTIF(CORRIDA!$M:$M,BU$2&amp;" d. "&amp;$B17)))</f>
        <v/>
      </c>
      <c r="BV17" s="80" t="str">
        <f aca="false">IF($B17=BV$2,"-",IF(COUNTIF(CORRIDA!$M:$M,$B17&amp;" d. "&amp;BV$2)+COUNTIF(CORRIDA!$M:$M,BV$2&amp;" d. "&amp;$B17)=0,"",COUNTIF(CORRIDA!$M:$M,$B17&amp;" d. "&amp;BV$2)+COUNTIF(CORRIDA!$M:$M,BV$2&amp;" d. "&amp;$B17)))</f>
        <v/>
      </c>
      <c r="BW17" s="80" t="str">
        <f aca="false">IF($B17=BW$2,"-",IF(COUNTIF(CORRIDA!$M:$M,$B17&amp;" d. "&amp;BW$2)+COUNTIF(CORRIDA!$M:$M,BW$2&amp;" d. "&amp;$B17)=0,"",COUNTIF(CORRIDA!$M:$M,$B17&amp;" d. "&amp;BW$2)+COUNTIF(CORRIDA!$M:$M,BW$2&amp;" d. "&amp;$B17)))</f>
        <v/>
      </c>
      <c r="BX17" s="80" t="str">
        <f aca="false">IF($B17=BX$2,"-",IF(COUNTIF(CORRIDA!$M:$M,$B17&amp;" d. "&amp;BX$2)+COUNTIF(CORRIDA!$M:$M,BX$2&amp;" d. "&amp;$B17)=0,"",COUNTIF(CORRIDA!$M:$M,$B17&amp;" d. "&amp;BX$2)+COUNTIF(CORRIDA!$M:$M,BX$2&amp;" d. "&amp;$B17)))</f>
        <v/>
      </c>
      <c r="BY17" s="80" t="str">
        <f aca="false">IF($B17=BY$2,"-",IF(COUNTIF(CORRIDA!$M:$M,$B17&amp;" d. "&amp;BY$2)+COUNTIF(CORRIDA!$M:$M,BY$2&amp;" d. "&amp;$B17)=0,"",COUNTIF(CORRIDA!$M:$M,$B17&amp;" d. "&amp;BY$2)+COUNTIF(CORRIDA!$M:$M,BY$2&amp;" d. "&amp;$B17)))</f>
        <v/>
      </c>
      <c r="BZ17" s="80" t="str">
        <f aca="false">IF($B17=BZ$2,"-",IF(COUNTIF(CORRIDA!$M:$M,$B17&amp;" d. "&amp;BZ$2)+COUNTIF(CORRIDA!$M:$M,BZ$2&amp;" d. "&amp;$B17)=0,"",COUNTIF(CORRIDA!$M:$M,$B17&amp;" d. "&amp;BZ$2)+COUNTIF(CORRIDA!$M:$M,BZ$2&amp;" d. "&amp;$B17)))</f>
        <v/>
      </c>
      <c r="CA17" s="80" t="str">
        <f aca="false">IF($B17=CA$2,"-",IF(COUNTIF(CORRIDA!$M:$M,$B17&amp;" d. "&amp;CA$2)+COUNTIF(CORRIDA!$M:$M,CA$2&amp;" d. "&amp;$B17)=0,"",COUNTIF(CORRIDA!$M:$M,$B17&amp;" d. "&amp;CA$2)+COUNTIF(CORRIDA!$M:$M,CA$2&amp;" d. "&amp;$B17)))</f>
        <v/>
      </c>
      <c r="CB17" s="80" t="str">
        <f aca="false">IF($B17=CB$2,"-",IF(COUNTIF(CORRIDA!$M:$M,$B17&amp;" d. "&amp;CB$2)+COUNTIF(CORRIDA!$M:$M,CB$2&amp;" d. "&amp;$B17)=0,"",COUNTIF(CORRIDA!$M:$M,$B17&amp;" d. "&amp;CB$2)+COUNTIF(CORRIDA!$M:$M,CB$2&amp;" d. "&amp;$B17)))</f>
        <v/>
      </c>
      <c r="CC17" s="80" t="str">
        <f aca="false">IF($B17=CC$2,"-",IF(COUNTIF(CORRIDA!$M:$M,$B17&amp;" d. "&amp;CC$2)+COUNTIF(CORRIDA!$M:$M,CC$2&amp;" d. "&amp;$B17)=0,"",COUNTIF(CORRIDA!$M:$M,$B17&amp;" d. "&amp;CC$2)+COUNTIF(CORRIDA!$M:$M,CC$2&amp;" d. "&amp;$B17)))</f>
        <v/>
      </c>
      <c r="CD17" s="80" t="str">
        <f aca="false">IF($B17=CD$2,"-",IF(COUNTIF(CORRIDA!$M:$M,$B17&amp;" d. "&amp;CD$2)+COUNTIF(CORRIDA!$M:$M,CD$2&amp;" d. "&amp;$B17)=0,"",COUNTIF(CORRIDA!$M:$M,$B17&amp;" d. "&amp;CD$2)+COUNTIF(CORRIDA!$M:$M,CD$2&amp;" d. "&amp;$B17)))</f>
        <v/>
      </c>
      <c r="CE17" s="80" t="str">
        <f aca="false">IF($B17=CE$2,"-",IF(COUNTIF(CORRIDA!$M:$M,$B17&amp;" d. "&amp;CE$2)+COUNTIF(CORRIDA!$M:$M,CE$2&amp;" d. "&amp;$B17)=0,"",COUNTIF(CORRIDA!$M:$M,$B17&amp;" d. "&amp;CE$2)+COUNTIF(CORRIDA!$M:$M,CE$2&amp;" d. "&amp;$B17)))</f>
        <v/>
      </c>
      <c r="CF17" s="80" t="str">
        <f aca="false">IF($B17=CF$2,"-",IF(COUNTIF(CORRIDA!$M:$M,$B17&amp;" d. "&amp;CF$2)+COUNTIF(CORRIDA!$M:$M,CF$2&amp;" d. "&amp;$B17)=0,"",COUNTIF(CORRIDA!$M:$M,$B17&amp;" d. "&amp;CF$2)+COUNTIF(CORRIDA!$M:$M,CF$2&amp;" d. "&amp;$B17)))</f>
        <v/>
      </c>
      <c r="CG17" s="80" t="str">
        <f aca="false">IF($B17=CG$2,"-",IF(COUNTIF(CORRIDA!$M:$M,$B17&amp;" d. "&amp;CG$2)+COUNTIF(CORRIDA!$M:$M,CG$2&amp;" d. "&amp;$B17)=0,"",COUNTIF(CORRIDA!$M:$M,$B17&amp;" d. "&amp;CG$2)+COUNTIF(CORRIDA!$M:$M,CG$2&amp;" d. "&amp;$B17)))</f>
        <v/>
      </c>
      <c r="CH17" s="80" t="str">
        <f aca="false">IF($B17=CH$2,"-",IF(COUNTIF(CORRIDA!$M:$M,$B17&amp;" d. "&amp;CH$2)+COUNTIF(CORRIDA!$M:$M,CH$2&amp;" d. "&amp;$B17)=0,"",COUNTIF(CORRIDA!$M:$M,$B17&amp;" d. "&amp;CH$2)+COUNTIF(CORRIDA!$M:$M,CH$2&amp;" d. "&amp;$B17)))</f>
        <v/>
      </c>
      <c r="CI17" s="80" t="str">
        <f aca="false">IF($B17=CI$2,"-",IF(COUNTIF(CORRIDA!$M:$M,$B17&amp;" d. "&amp;CI$2)+COUNTIF(CORRIDA!$M:$M,CI$2&amp;" d. "&amp;$B17)=0,"",COUNTIF(CORRIDA!$M:$M,$B17&amp;" d. "&amp;CI$2)+COUNTIF(CORRIDA!$M:$M,CI$2&amp;" d. "&amp;$B17)))</f>
        <v/>
      </c>
      <c r="CJ17" s="80" t="str">
        <f aca="false">IF($B17=CJ$2,"-",IF(COUNTIF(CORRIDA!$M:$M,$B17&amp;" d. "&amp;CJ$2)+COUNTIF(CORRIDA!$M:$M,CJ$2&amp;" d. "&amp;$B17)=0,"",COUNTIF(CORRIDA!$M:$M,$B17&amp;" d. "&amp;CJ$2)+COUNTIF(CORRIDA!$M:$M,CJ$2&amp;" d. "&amp;$B17)))</f>
        <v/>
      </c>
      <c r="CK17" s="80" t="str">
        <f aca="false">IF($B17=CK$2,"-",IF(COUNTIF(CORRIDA!$M:$M,$B17&amp;" d. "&amp;CK$2)+COUNTIF(CORRIDA!$M:$M,CK$2&amp;" d. "&amp;$B17)=0,"",COUNTIF(CORRIDA!$M:$M,$B17&amp;" d. "&amp;CK$2)+COUNTIF(CORRIDA!$M:$M,CK$2&amp;" d. "&amp;$B17)))</f>
        <v/>
      </c>
      <c r="CL17" s="80" t="str">
        <f aca="false">IF($B17=CL$2,"-",IF(COUNTIF(CORRIDA!$M:$M,$B17&amp;" d. "&amp;CL$2)+COUNTIF(CORRIDA!$M:$M,CL$2&amp;" d. "&amp;$B17)=0,"",COUNTIF(CORRIDA!$M:$M,$B17&amp;" d. "&amp;CL$2)+COUNTIF(CORRIDA!$M:$M,CL$2&amp;" d. "&amp;$B17)))</f>
        <v/>
      </c>
      <c r="CM17" s="80" t="str">
        <f aca="false">IF($B17=CM$2,"-",IF(COUNTIF(CORRIDA!$M:$M,$B17&amp;" d. "&amp;CM$2)+COUNTIF(CORRIDA!$M:$M,CM$2&amp;" d. "&amp;$B17)=0,"",COUNTIF(CORRIDA!$M:$M,$B17&amp;" d. "&amp;CM$2)+COUNTIF(CORRIDA!$M:$M,CM$2&amp;" d. "&amp;$B17)))</f>
        <v/>
      </c>
      <c r="CN17" s="80" t="str">
        <f aca="false">IF($B17=CN$2,"-",IF(COUNTIF(CORRIDA!$M:$M,$B17&amp;" d. "&amp;CN$2)+COUNTIF(CORRIDA!$M:$M,CN$2&amp;" d. "&amp;$B17)=0,"",COUNTIF(CORRIDA!$M:$M,$B17&amp;" d. "&amp;CN$2)+COUNTIF(CORRIDA!$M:$M,CN$2&amp;" d. "&amp;$B17)))</f>
        <v/>
      </c>
      <c r="CO17" s="80" t="str">
        <f aca="false">IF($B17=CO$2,"-",IF(COUNTIF(CORRIDA!$M:$M,$B17&amp;" d. "&amp;CO$2)+COUNTIF(CORRIDA!$M:$M,CO$2&amp;" d. "&amp;$B17)=0,"",COUNTIF(CORRIDA!$M:$M,$B17&amp;" d. "&amp;CO$2)+COUNTIF(CORRIDA!$M:$M,CO$2&amp;" d. "&amp;$B17)))</f>
        <v/>
      </c>
      <c r="CP17" s="80" t="str">
        <f aca="false">IF($B17=CP$2,"-",IF(COUNTIF(CORRIDA!$M:$M,$B17&amp;" d. "&amp;CP$2)+COUNTIF(CORRIDA!$M:$M,CP$2&amp;" d. "&amp;$B17)=0,"",COUNTIF(CORRIDA!$M:$M,$B17&amp;" d. "&amp;CP$2)+COUNTIF(CORRIDA!$M:$M,CP$2&amp;" d. "&amp;$B17)))</f>
        <v/>
      </c>
      <c r="CQ17" s="80" t="str">
        <f aca="false">IF($B17=CQ$2,"-",IF(COUNTIF(CORRIDA!$M:$M,$B17&amp;" d. "&amp;CQ$2)+COUNTIF(CORRIDA!$M:$M,CQ$2&amp;" d. "&amp;$B17)=0,"",COUNTIF(CORRIDA!$M:$M,$B17&amp;" d. "&amp;CQ$2)+COUNTIF(CORRIDA!$M:$M,CQ$2&amp;" d. "&amp;$B17)))</f>
        <v/>
      </c>
      <c r="CR17" s="80" t="str">
        <f aca="false">IF($B17=CR$2,"-",IF(COUNTIF(CORRIDA!$M:$M,$B17&amp;" d. "&amp;CR$2)+COUNTIF(CORRIDA!$M:$M,CR$2&amp;" d. "&amp;$B17)=0,"",COUNTIF(CORRIDA!$M:$M,$B17&amp;" d. "&amp;CR$2)+COUNTIF(CORRIDA!$M:$M,CR$2&amp;" d. "&amp;$B17)))</f>
        <v/>
      </c>
      <c r="CS17" s="80" t="str">
        <f aca="false">IF($B17=CS$2,"-",IF(COUNTIF(CORRIDA!$M:$M,$B17&amp;" d. "&amp;CS$2)+COUNTIF(CORRIDA!$M:$M,CS$2&amp;" d. "&amp;$B17)=0,"",COUNTIF(CORRIDA!$M:$M,$B17&amp;" d. "&amp;CS$2)+COUNTIF(CORRIDA!$M:$M,CS$2&amp;" d. "&amp;$B17)))</f>
        <v/>
      </c>
      <c r="CT17" s="80" t="str">
        <f aca="false">IF($B17=CT$2,"-",IF(COUNTIF(CORRIDA!$M:$M,$B17&amp;" d. "&amp;CT$2)+COUNTIF(CORRIDA!$M:$M,CT$2&amp;" d. "&amp;$B17)=0,"",COUNTIF(CORRIDA!$M:$M,$B17&amp;" d. "&amp;CT$2)+COUNTIF(CORRIDA!$M:$M,CT$2&amp;" d. "&amp;$B17)))</f>
        <v/>
      </c>
      <c r="CU17" s="80" t="str">
        <f aca="false">IF($B17=CU$2,"-",IF(COUNTIF(CORRIDA!$M:$M,$B17&amp;" d. "&amp;CU$2)+COUNTIF(CORRIDA!$M:$M,CU$2&amp;" d. "&amp;$B17)=0,"",COUNTIF(CORRIDA!$M:$M,$B17&amp;" d. "&amp;CU$2)+COUNTIF(CORRIDA!$M:$M,CU$2&amp;" d. "&amp;$B17)))</f>
        <v/>
      </c>
      <c r="CV17" s="80" t="str">
        <f aca="false">IF($B17=CV$2,"-",IF(COUNTIF(CORRIDA!$M:$M,$B17&amp;" d. "&amp;CV$2)+COUNTIF(CORRIDA!$M:$M,CV$2&amp;" d. "&amp;$B17)=0,"",COUNTIF(CORRIDA!$M:$M,$B17&amp;" d. "&amp;CV$2)+COUNTIF(CORRIDA!$M:$M,CV$2&amp;" d. "&amp;$B17)))</f>
        <v/>
      </c>
      <c r="CW17" s="80" t="str">
        <f aca="false">IF($B17=CW$2,"-",IF(COUNTIF(CORRIDA!$M:$M,$B17&amp;" d. "&amp;CW$2)+COUNTIF(CORRIDA!$M:$M,CW$2&amp;" d. "&amp;$B17)=0,"",COUNTIF(CORRIDA!$M:$M,$B17&amp;" d. "&amp;CW$2)+COUNTIF(CORRIDA!$M:$M,CW$2&amp;" d. "&amp;$B17)))</f>
        <v/>
      </c>
      <c r="CX17" s="80" t="str">
        <f aca="false">IF($B17=CX$2,"-",IF(COUNTIF(CORRIDA!$M:$M,$B17&amp;" d. "&amp;CX$2)+COUNTIF(CORRIDA!$M:$M,CX$2&amp;" d. "&amp;$B17)=0,"",COUNTIF(CORRIDA!$M:$M,$B17&amp;" d. "&amp;CX$2)+COUNTIF(CORRIDA!$M:$M,CX$2&amp;" d. "&amp;$B17)))</f>
        <v/>
      </c>
      <c r="CY17" s="80" t="str">
        <f aca="false">IF($B17=CY$2,"-",IF(COUNTIF(CORRIDA!$M:$M,$B17&amp;" d. "&amp;CY$2)+COUNTIF(CORRIDA!$M:$M,CY$2&amp;" d. "&amp;$B17)=0,"",COUNTIF(CORRIDA!$M:$M,$B17&amp;" d. "&amp;CY$2)+COUNTIF(CORRIDA!$M:$M,CY$2&amp;" d. "&amp;$B17)))</f>
        <v/>
      </c>
      <c r="CZ17" s="80" t="str">
        <f aca="false">IF($B17=CZ$2,"-",IF(COUNTIF(CORRIDA!$M:$M,$B17&amp;" d. "&amp;CZ$2)+COUNTIF(CORRIDA!$M:$M,CZ$2&amp;" d. "&amp;$B17)=0,"",COUNTIF(CORRIDA!$M:$M,$B17&amp;" d. "&amp;CZ$2)+COUNTIF(CORRIDA!$M:$M,CZ$2&amp;" d. "&amp;$B17)))</f>
        <v/>
      </c>
      <c r="DA17" s="80" t="str">
        <f aca="false">IF($B17=DA$2,"-",IF(COUNTIF(CORRIDA!$M:$M,$B17&amp;" d. "&amp;DA$2)+COUNTIF(CORRIDA!$M:$M,DA$2&amp;" d. "&amp;$B17)=0,"",COUNTIF(CORRIDA!$M:$M,$B17&amp;" d. "&amp;DA$2)+COUNTIF(CORRIDA!$M:$M,DA$2&amp;" d. "&amp;$B17)))</f>
        <v/>
      </c>
      <c r="DB17" s="80" t="str">
        <f aca="false">IF($B17=DB$2,"-",IF(COUNTIF(CORRIDA!$M:$M,$B17&amp;" d. "&amp;DB$2)+COUNTIF(CORRIDA!$M:$M,DB$2&amp;" d. "&amp;$B17)=0,"",COUNTIF(CORRIDA!$M:$M,$B17&amp;" d. "&amp;DB$2)+COUNTIF(CORRIDA!$M:$M,DB$2&amp;" d. "&amp;$B17)))</f>
        <v/>
      </c>
      <c r="DC17" s="80" t="str">
        <f aca="false">IF($B17=DC$2,"-",IF(COUNTIF(CORRIDA!$M:$M,$B17&amp;" d. "&amp;DC$2)+COUNTIF(CORRIDA!$M:$M,DC$2&amp;" d. "&amp;$B17)=0,"",COUNTIF(CORRIDA!$M:$M,$B17&amp;" d. "&amp;DC$2)+COUNTIF(CORRIDA!$M:$M,DC$2&amp;" d. "&amp;$B17)))</f>
        <v/>
      </c>
      <c r="DD17" s="79" t="n">
        <f aca="false">SUM(BF17:DC17)</f>
        <v>0</v>
      </c>
      <c r="DE17" s="81" t="n">
        <f aca="false">COUNTIF(BF17:DC17,"&gt;0")</f>
        <v>0</v>
      </c>
      <c r="DF17" s="82" t="n">
        <f aca="false">IF(COUNTIF(BF17:DC17,"&gt;0")&lt;10,0,QUOTIENT(COUNTIF(BF17:DC17,"&gt;0"),5)*50)</f>
        <v>0</v>
      </c>
      <c r="DG17" s="83"/>
      <c r="DH17" s="77" t="str">
        <f aca="false">BE17</f>
        <v>Fernando Bio</v>
      </c>
      <c r="DI17" s="80" t="n">
        <f aca="false">IF($B17=DI$2,0,IF(COUNTIF(CORRIDA!$M:$M,$B17&amp;" d. "&amp;DI$2)+COUNTIF(CORRIDA!$M:$M,DI$2&amp;" d. "&amp;$B17)=0,0,COUNTIF(CORRIDA!$M:$M,$B17&amp;" d. "&amp;DI$2)+COUNTIF(CORRIDA!$M:$M,DI$2&amp;" d. "&amp;$B17)))</f>
        <v>0</v>
      </c>
      <c r="DJ17" s="80" t="n">
        <f aca="false">IF($B17=DJ$2,0,IF(COUNTIF(CORRIDA!$M:$M,$B17&amp;" d. "&amp;DJ$2)+COUNTIF(CORRIDA!$M:$M,DJ$2&amp;" d. "&amp;$B17)=0,0,COUNTIF(CORRIDA!$M:$M,$B17&amp;" d. "&amp;DJ$2)+COUNTIF(CORRIDA!$M:$M,DJ$2&amp;" d. "&amp;$B17)))</f>
        <v>0</v>
      </c>
      <c r="DK17" s="80" t="n">
        <f aca="false">IF($B17=DK$2,0,IF(COUNTIF(CORRIDA!$M:$M,$B17&amp;" d. "&amp;DK$2)+COUNTIF(CORRIDA!$M:$M,DK$2&amp;" d. "&amp;$B17)=0,0,COUNTIF(CORRIDA!$M:$M,$B17&amp;" d. "&amp;DK$2)+COUNTIF(CORRIDA!$M:$M,DK$2&amp;" d. "&amp;$B17)))</f>
        <v>0</v>
      </c>
      <c r="DL17" s="80" t="n">
        <f aca="false">IF($B17=DL$2,0,IF(COUNTIF(CORRIDA!$M:$M,$B17&amp;" d. "&amp;DL$2)+COUNTIF(CORRIDA!$M:$M,DL$2&amp;" d. "&amp;$B17)=0,0,COUNTIF(CORRIDA!$M:$M,$B17&amp;" d. "&amp;DL$2)+COUNTIF(CORRIDA!$M:$M,DL$2&amp;" d. "&amp;$B17)))</f>
        <v>0</v>
      </c>
      <c r="DM17" s="80" t="n">
        <f aca="false">IF($B17=DM$2,0,IF(COUNTIF(CORRIDA!$M:$M,$B17&amp;" d. "&amp;DM$2)+COUNTIF(CORRIDA!$M:$M,DM$2&amp;" d. "&amp;$B17)=0,0,COUNTIF(CORRIDA!$M:$M,$B17&amp;" d. "&amp;DM$2)+COUNTIF(CORRIDA!$M:$M,DM$2&amp;" d. "&amp;$B17)))</f>
        <v>0</v>
      </c>
      <c r="DN17" s="80" t="n">
        <f aca="false">IF($B17=DN$2,0,IF(COUNTIF(CORRIDA!$M:$M,$B17&amp;" d. "&amp;DN$2)+COUNTIF(CORRIDA!$M:$M,DN$2&amp;" d. "&amp;$B17)=0,0,COUNTIF(CORRIDA!$M:$M,$B17&amp;" d. "&amp;DN$2)+COUNTIF(CORRIDA!$M:$M,DN$2&amp;" d. "&amp;$B17)))</f>
        <v>0</v>
      </c>
      <c r="DO17" s="80" t="n">
        <f aca="false">IF($B17=DO$2,0,IF(COUNTIF(CORRIDA!$M:$M,$B17&amp;" d. "&amp;DO$2)+COUNTIF(CORRIDA!$M:$M,DO$2&amp;" d. "&amp;$B17)=0,0,COUNTIF(CORRIDA!$M:$M,$B17&amp;" d. "&amp;DO$2)+COUNTIF(CORRIDA!$M:$M,DO$2&amp;" d. "&amp;$B17)))</f>
        <v>0</v>
      </c>
      <c r="DP17" s="80" t="n">
        <f aca="false">IF($B17=DP$2,0,IF(COUNTIF(CORRIDA!$M:$M,$B17&amp;" d. "&amp;DP$2)+COUNTIF(CORRIDA!$M:$M,DP$2&amp;" d. "&amp;$B17)=0,0,COUNTIF(CORRIDA!$M:$M,$B17&amp;" d. "&amp;DP$2)+COUNTIF(CORRIDA!$M:$M,DP$2&amp;" d. "&amp;$B17)))</f>
        <v>0</v>
      </c>
      <c r="DQ17" s="80" t="n">
        <f aca="false">IF($B17=DQ$2,0,IF(COUNTIF(CORRIDA!$M:$M,$B17&amp;" d. "&amp;DQ$2)+COUNTIF(CORRIDA!$M:$M,DQ$2&amp;" d. "&amp;$B17)=0,0,COUNTIF(CORRIDA!$M:$M,$B17&amp;" d. "&amp;DQ$2)+COUNTIF(CORRIDA!$M:$M,DQ$2&amp;" d. "&amp;$B17)))</f>
        <v>0</v>
      </c>
      <c r="DR17" s="80" t="n">
        <f aca="false">IF($B17=DR$2,0,IF(COUNTIF(CORRIDA!$M:$M,$B17&amp;" d. "&amp;DR$2)+COUNTIF(CORRIDA!$M:$M,DR$2&amp;" d. "&amp;$B17)=0,0,COUNTIF(CORRIDA!$M:$M,$B17&amp;" d. "&amp;DR$2)+COUNTIF(CORRIDA!$M:$M,DR$2&amp;" d. "&amp;$B17)))</f>
        <v>0</v>
      </c>
      <c r="DS17" s="80" t="n">
        <f aca="false">IF($B17=DS$2,0,IF(COUNTIF(CORRIDA!$M:$M,$B17&amp;" d. "&amp;DS$2)+COUNTIF(CORRIDA!$M:$M,DS$2&amp;" d. "&amp;$B17)=0,0,COUNTIF(CORRIDA!$M:$M,$B17&amp;" d. "&amp;DS$2)+COUNTIF(CORRIDA!$M:$M,DS$2&amp;" d. "&amp;$B17)))</f>
        <v>0</v>
      </c>
      <c r="DT17" s="80" t="n">
        <f aca="false">IF($B17=DT$2,0,IF(COUNTIF(CORRIDA!$M:$M,$B17&amp;" d. "&amp;DT$2)+COUNTIF(CORRIDA!$M:$M,DT$2&amp;" d. "&amp;$B17)=0,0,COUNTIF(CORRIDA!$M:$M,$B17&amp;" d. "&amp;DT$2)+COUNTIF(CORRIDA!$M:$M,DT$2&amp;" d. "&amp;$B17)))</f>
        <v>0</v>
      </c>
      <c r="DU17" s="80" t="n">
        <f aca="false">IF($B17=DU$2,0,IF(COUNTIF(CORRIDA!$M:$M,$B17&amp;" d. "&amp;DU$2)+COUNTIF(CORRIDA!$M:$M,DU$2&amp;" d. "&amp;$B17)=0,0,COUNTIF(CORRIDA!$M:$M,$B17&amp;" d. "&amp;DU$2)+COUNTIF(CORRIDA!$M:$M,DU$2&amp;" d. "&amp;$B17)))</f>
        <v>0</v>
      </c>
      <c r="DV17" s="80" t="n">
        <f aca="false">IF($B17=DV$2,0,IF(COUNTIF(CORRIDA!$M:$M,$B17&amp;" d. "&amp;DV$2)+COUNTIF(CORRIDA!$M:$M,DV$2&amp;" d. "&amp;$B17)=0,0,COUNTIF(CORRIDA!$M:$M,$B17&amp;" d. "&amp;DV$2)+COUNTIF(CORRIDA!$M:$M,DV$2&amp;" d. "&amp;$B17)))</f>
        <v>0</v>
      </c>
      <c r="DW17" s="80" t="n">
        <f aca="false">IF($B17=DW$2,0,IF(COUNTIF(CORRIDA!$M:$M,$B17&amp;" d. "&amp;DW$2)+COUNTIF(CORRIDA!$M:$M,DW$2&amp;" d. "&amp;$B17)=0,0,COUNTIF(CORRIDA!$M:$M,$B17&amp;" d. "&amp;DW$2)+COUNTIF(CORRIDA!$M:$M,DW$2&amp;" d. "&amp;$B17)))</f>
        <v>0</v>
      </c>
      <c r="DX17" s="80" t="n">
        <f aca="false">IF($B17=DX$2,0,IF(COUNTIF(CORRIDA!$M:$M,$B17&amp;" d. "&amp;DX$2)+COUNTIF(CORRIDA!$M:$M,DX$2&amp;" d. "&amp;$B17)=0,0,COUNTIF(CORRIDA!$M:$M,$B17&amp;" d. "&amp;DX$2)+COUNTIF(CORRIDA!$M:$M,DX$2&amp;" d. "&amp;$B17)))</f>
        <v>0</v>
      </c>
      <c r="DY17" s="80" t="n">
        <f aca="false">IF($B17=DY$2,0,IF(COUNTIF(CORRIDA!$M:$M,$B17&amp;" d. "&amp;DY$2)+COUNTIF(CORRIDA!$M:$M,DY$2&amp;" d. "&amp;$B17)=0,0,COUNTIF(CORRIDA!$M:$M,$B17&amp;" d. "&amp;DY$2)+COUNTIF(CORRIDA!$M:$M,DY$2&amp;" d. "&amp;$B17)))</f>
        <v>0</v>
      </c>
      <c r="DZ17" s="80" t="n">
        <f aca="false">IF($B17=DZ$2,0,IF(COUNTIF(CORRIDA!$M:$M,$B17&amp;" d. "&amp;DZ$2)+COUNTIF(CORRIDA!$M:$M,DZ$2&amp;" d. "&amp;$B17)=0,0,COUNTIF(CORRIDA!$M:$M,$B17&amp;" d. "&amp;DZ$2)+COUNTIF(CORRIDA!$M:$M,DZ$2&amp;" d. "&amp;$B17)))</f>
        <v>0</v>
      </c>
      <c r="EA17" s="80" t="n">
        <f aca="false">IF($B17=EA$2,0,IF(COUNTIF(CORRIDA!$M:$M,$B17&amp;" d. "&amp;EA$2)+COUNTIF(CORRIDA!$M:$M,EA$2&amp;" d. "&amp;$B17)=0,0,COUNTIF(CORRIDA!$M:$M,$B17&amp;" d. "&amp;EA$2)+COUNTIF(CORRIDA!$M:$M,EA$2&amp;" d. "&amp;$B17)))</f>
        <v>0</v>
      </c>
      <c r="EB17" s="80" t="n">
        <f aca="false">IF($B17=EB$2,0,IF(COUNTIF(CORRIDA!$M:$M,$B17&amp;" d. "&amp;EB$2)+COUNTIF(CORRIDA!$M:$M,EB$2&amp;" d. "&amp;$B17)=0,0,COUNTIF(CORRIDA!$M:$M,$B17&amp;" d. "&amp;EB$2)+COUNTIF(CORRIDA!$M:$M,EB$2&amp;" d. "&amp;$B17)))</f>
        <v>0</v>
      </c>
      <c r="EC17" s="80" t="n">
        <f aca="false">IF($B17=EC$2,0,IF(COUNTIF(CORRIDA!$M:$M,$B17&amp;" d. "&amp;EC$2)+COUNTIF(CORRIDA!$M:$M,EC$2&amp;" d. "&amp;$B17)=0,0,COUNTIF(CORRIDA!$M:$M,$B17&amp;" d. "&amp;EC$2)+COUNTIF(CORRIDA!$M:$M,EC$2&amp;" d. "&amp;$B17)))</f>
        <v>0</v>
      </c>
      <c r="ED17" s="80" t="n">
        <f aca="false">IF($B17=ED$2,0,IF(COUNTIF(CORRIDA!$M:$M,$B17&amp;" d. "&amp;ED$2)+COUNTIF(CORRIDA!$M:$M,ED$2&amp;" d. "&amp;$B17)=0,0,COUNTIF(CORRIDA!$M:$M,$B17&amp;" d. "&amp;ED$2)+COUNTIF(CORRIDA!$M:$M,ED$2&amp;" d. "&amp;$B17)))</f>
        <v>0</v>
      </c>
      <c r="EE17" s="80" t="n">
        <f aca="false">IF($B17=EE$2,0,IF(COUNTIF(CORRIDA!$M:$M,$B17&amp;" d. "&amp;EE$2)+COUNTIF(CORRIDA!$M:$M,EE$2&amp;" d. "&amp;$B17)=0,0,COUNTIF(CORRIDA!$M:$M,$B17&amp;" d. "&amp;EE$2)+COUNTIF(CORRIDA!$M:$M,EE$2&amp;" d. "&amp;$B17)))</f>
        <v>0</v>
      </c>
      <c r="EF17" s="80" t="n">
        <f aca="false">IF($B17=EF$2,0,IF(COUNTIF(CORRIDA!$M:$M,$B17&amp;" d. "&amp;EF$2)+COUNTIF(CORRIDA!$M:$M,EF$2&amp;" d. "&amp;$B17)=0,0,COUNTIF(CORRIDA!$M:$M,$B17&amp;" d. "&amp;EF$2)+COUNTIF(CORRIDA!$M:$M,EF$2&amp;" d. "&amp;$B17)))</f>
        <v>0</v>
      </c>
      <c r="EG17" s="80" t="n">
        <f aca="false">IF($B17=EG$2,0,IF(COUNTIF(CORRIDA!$M:$M,$B17&amp;" d. "&amp;EG$2)+COUNTIF(CORRIDA!$M:$M,EG$2&amp;" d. "&amp;$B17)=0,0,COUNTIF(CORRIDA!$M:$M,$B17&amp;" d. "&amp;EG$2)+COUNTIF(CORRIDA!$M:$M,EG$2&amp;" d. "&amp;$B17)))</f>
        <v>0</v>
      </c>
      <c r="EH17" s="80" t="n">
        <f aca="false">IF($B17=EH$2,0,IF(COUNTIF(CORRIDA!$M:$M,$B17&amp;" d. "&amp;EH$2)+COUNTIF(CORRIDA!$M:$M,EH$2&amp;" d. "&amp;$B17)=0,0,COUNTIF(CORRIDA!$M:$M,$B17&amp;" d. "&amp;EH$2)+COUNTIF(CORRIDA!$M:$M,EH$2&amp;" d. "&amp;$B17)))</f>
        <v>0</v>
      </c>
      <c r="EI17" s="80" t="n">
        <f aca="false">IF($B17=EI$2,0,IF(COUNTIF(CORRIDA!$M:$M,$B17&amp;" d. "&amp;EI$2)+COUNTIF(CORRIDA!$M:$M,EI$2&amp;" d. "&amp;$B17)=0,0,COUNTIF(CORRIDA!$M:$M,$B17&amp;" d. "&amp;EI$2)+COUNTIF(CORRIDA!$M:$M,EI$2&amp;" d. "&amp;$B17)))</f>
        <v>0</v>
      </c>
      <c r="EJ17" s="80" t="n">
        <f aca="false">IF($B17=EJ$2,0,IF(COUNTIF(CORRIDA!$M:$M,$B17&amp;" d. "&amp;EJ$2)+COUNTIF(CORRIDA!$M:$M,EJ$2&amp;" d. "&amp;$B17)=0,0,COUNTIF(CORRIDA!$M:$M,$B17&amp;" d. "&amp;EJ$2)+COUNTIF(CORRIDA!$M:$M,EJ$2&amp;" d. "&amp;$B17)))</f>
        <v>0</v>
      </c>
      <c r="EK17" s="80" t="n">
        <f aca="false">IF($B17=EK$2,0,IF(COUNTIF(CORRIDA!$M:$M,$B17&amp;" d. "&amp;EK$2)+COUNTIF(CORRIDA!$M:$M,EK$2&amp;" d. "&amp;$B17)=0,0,COUNTIF(CORRIDA!$M:$M,$B17&amp;" d. "&amp;EK$2)+COUNTIF(CORRIDA!$M:$M,EK$2&amp;" d. "&amp;$B17)))</f>
        <v>0</v>
      </c>
      <c r="EL17" s="80" t="n">
        <f aca="false">IF($B17=EL$2,0,IF(COUNTIF(CORRIDA!$M:$M,$B17&amp;" d. "&amp;EL$2)+COUNTIF(CORRIDA!$M:$M,EL$2&amp;" d. "&amp;$B17)=0,0,COUNTIF(CORRIDA!$M:$M,$B17&amp;" d. "&amp;EL$2)+COUNTIF(CORRIDA!$M:$M,EL$2&amp;" d. "&amp;$B17)))</f>
        <v>0</v>
      </c>
      <c r="EM17" s="80" t="n">
        <f aca="false">IF($B17=EM$2,0,IF(COUNTIF(CORRIDA!$M:$M,$B17&amp;" d. "&amp;EM$2)+COUNTIF(CORRIDA!$M:$M,EM$2&amp;" d. "&amp;$B17)=0,0,COUNTIF(CORRIDA!$M:$M,$B17&amp;" d. "&amp;EM$2)+COUNTIF(CORRIDA!$M:$M,EM$2&amp;" d. "&amp;$B17)))</f>
        <v>0</v>
      </c>
      <c r="EN17" s="80" t="n">
        <f aca="false">IF($B17=EN$2,0,IF(COUNTIF(CORRIDA!$M:$M,$B17&amp;" d. "&amp;EN$2)+COUNTIF(CORRIDA!$M:$M,EN$2&amp;" d. "&amp;$B17)=0,0,COUNTIF(CORRIDA!$M:$M,$B17&amp;" d. "&amp;EN$2)+COUNTIF(CORRIDA!$M:$M,EN$2&amp;" d. "&amp;$B17)))</f>
        <v>0</v>
      </c>
      <c r="EO17" s="80" t="n">
        <f aca="false">IF($B17=EO$2,0,IF(COUNTIF(CORRIDA!$M:$M,$B17&amp;" d. "&amp;EO$2)+COUNTIF(CORRIDA!$M:$M,EO$2&amp;" d. "&amp;$B17)=0,0,COUNTIF(CORRIDA!$M:$M,$B17&amp;" d. "&amp;EO$2)+COUNTIF(CORRIDA!$M:$M,EO$2&amp;" d. "&amp;$B17)))</f>
        <v>0</v>
      </c>
      <c r="EP17" s="80" t="n">
        <f aca="false">IF($B17=EP$2,0,IF(COUNTIF(CORRIDA!$M:$M,$B17&amp;" d. "&amp;EP$2)+COUNTIF(CORRIDA!$M:$M,EP$2&amp;" d. "&amp;$B17)=0,0,COUNTIF(CORRIDA!$M:$M,$B17&amp;" d. "&amp;EP$2)+COUNTIF(CORRIDA!$M:$M,EP$2&amp;" d. "&amp;$B17)))</f>
        <v>0</v>
      </c>
      <c r="EQ17" s="80" t="n">
        <f aca="false">IF($B17=EQ$2,0,IF(COUNTIF(CORRIDA!$M:$M,$B17&amp;" d. "&amp;EQ$2)+COUNTIF(CORRIDA!$M:$M,EQ$2&amp;" d. "&amp;$B17)=0,0,COUNTIF(CORRIDA!$M:$M,$B17&amp;" d. "&amp;EQ$2)+COUNTIF(CORRIDA!$M:$M,EQ$2&amp;" d. "&amp;$B17)))</f>
        <v>0</v>
      </c>
      <c r="ER17" s="80" t="n">
        <f aca="false">IF($B17=ER$2,0,IF(COUNTIF(CORRIDA!$M:$M,$B17&amp;" d. "&amp;ER$2)+COUNTIF(CORRIDA!$M:$M,ER$2&amp;" d. "&amp;$B17)=0,0,COUNTIF(CORRIDA!$M:$M,$B17&amp;" d. "&amp;ER$2)+COUNTIF(CORRIDA!$M:$M,ER$2&amp;" d. "&amp;$B17)))</f>
        <v>0</v>
      </c>
      <c r="ES17" s="80" t="n">
        <f aca="false">IF($B17=ES$2,0,IF(COUNTIF(CORRIDA!$M:$M,$B17&amp;" d. "&amp;ES$2)+COUNTIF(CORRIDA!$M:$M,ES$2&amp;" d. "&amp;$B17)=0,0,COUNTIF(CORRIDA!$M:$M,$B17&amp;" d. "&amp;ES$2)+COUNTIF(CORRIDA!$M:$M,ES$2&amp;" d. "&amp;$B17)))</f>
        <v>0</v>
      </c>
      <c r="ET17" s="80" t="n">
        <f aca="false">IF($B17=ET$2,0,IF(COUNTIF(CORRIDA!$M:$M,$B17&amp;" d. "&amp;ET$2)+COUNTIF(CORRIDA!$M:$M,ET$2&amp;" d. "&amp;$B17)=0,0,COUNTIF(CORRIDA!$M:$M,$B17&amp;" d. "&amp;ET$2)+COUNTIF(CORRIDA!$M:$M,ET$2&amp;" d. "&amp;$B17)))</f>
        <v>0</v>
      </c>
      <c r="EU17" s="80" t="n">
        <f aca="false">IF($B17=EU$2,0,IF(COUNTIF(CORRIDA!$M:$M,$B17&amp;" d. "&amp;EU$2)+COUNTIF(CORRIDA!$M:$M,EU$2&amp;" d. "&amp;$B17)=0,0,COUNTIF(CORRIDA!$M:$M,$B17&amp;" d. "&amp;EU$2)+COUNTIF(CORRIDA!$M:$M,EU$2&amp;" d. "&amp;$B17)))</f>
        <v>0</v>
      </c>
      <c r="EV17" s="80" t="n">
        <f aca="false">IF($B17=EV$2,0,IF(COUNTIF(CORRIDA!$M:$M,$B17&amp;" d. "&amp;EV$2)+COUNTIF(CORRIDA!$M:$M,EV$2&amp;" d. "&amp;$B17)=0,0,COUNTIF(CORRIDA!$M:$M,$B17&amp;" d. "&amp;EV$2)+COUNTIF(CORRIDA!$M:$M,EV$2&amp;" d. "&amp;$B17)))</f>
        <v>0</v>
      </c>
      <c r="EW17" s="80" t="n">
        <f aca="false">IF($B17=EW$2,0,IF(COUNTIF(CORRIDA!$M:$M,$B17&amp;" d. "&amp;EW$2)+COUNTIF(CORRIDA!$M:$M,EW$2&amp;" d. "&amp;$B17)=0,0,COUNTIF(CORRIDA!$M:$M,$B17&amp;" d. "&amp;EW$2)+COUNTIF(CORRIDA!$M:$M,EW$2&amp;" d. "&amp;$B17)))</f>
        <v>0</v>
      </c>
      <c r="EX17" s="80" t="n">
        <f aca="false">IF($B17=EX$2,0,IF(COUNTIF(CORRIDA!$M:$M,$B17&amp;" d. "&amp;EX$2)+COUNTIF(CORRIDA!$M:$M,EX$2&amp;" d. "&amp;$B17)=0,0,COUNTIF(CORRIDA!$M:$M,$B17&amp;" d. "&amp;EX$2)+COUNTIF(CORRIDA!$M:$M,EX$2&amp;" d. "&amp;$B17)))</f>
        <v>0</v>
      </c>
      <c r="EY17" s="80" t="n">
        <f aca="false">IF($B17=EY$2,0,IF(COUNTIF(CORRIDA!$M:$M,$B17&amp;" d. "&amp;EY$2)+COUNTIF(CORRIDA!$M:$M,EY$2&amp;" d. "&amp;$B17)=0,0,COUNTIF(CORRIDA!$M:$M,$B17&amp;" d. "&amp;EY$2)+COUNTIF(CORRIDA!$M:$M,EY$2&amp;" d. "&amp;$B17)))</f>
        <v>0</v>
      </c>
      <c r="EZ17" s="80" t="n">
        <f aca="false">IF($B17=EZ$2,0,IF(COUNTIF(CORRIDA!$M:$M,$B17&amp;" d. "&amp;EZ$2)+COUNTIF(CORRIDA!$M:$M,EZ$2&amp;" d. "&amp;$B17)=0,0,COUNTIF(CORRIDA!$M:$M,$B17&amp;" d. "&amp;EZ$2)+COUNTIF(CORRIDA!$M:$M,EZ$2&amp;" d. "&amp;$B17)))</f>
        <v>0</v>
      </c>
      <c r="FA17" s="80" t="n">
        <f aca="false">IF($B17=FA$2,0,IF(COUNTIF(CORRIDA!$M:$M,$B17&amp;" d. "&amp;FA$2)+COUNTIF(CORRIDA!$M:$M,FA$2&amp;" d. "&amp;$B17)=0,0,COUNTIF(CORRIDA!$M:$M,$B17&amp;" d. "&amp;FA$2)+COUNTIF(CORRIDA!$M:$M,FA$2&amp;" d. "&amp;$B17)))</f>
        <v>0</v>
      </c>
      <c r="FB17" s="80" t="n">
        <f aca="false">IF($B17=FB$2,0,IF(COUNTIF(CORRIDA!$M:$M,$B17&amp;" d. "&amp;FB$2)+COUNTIF(CORRIDA!$M:$M,FB$2&amp;" d. "&amp;$B17)=0,0,COUNTIF(CORRIDA!$M:$M,$B17&amp;" d. "&amp;FB$2)+COUNTIF(CORRIDA!$M:$M,FB$2&amp;" d. "&amp;$B17)))</f>
        <v>0</v>
      </c>
      <c r="FC17" s="80" t="n">
        <f aca="false">IF($B17=FC$2,0,IF(COUNTIF(CORRIDA!$M:$M,$B17&amp;" d. "&amp;FC$2)+COUNTIF(CORRIDA!$M:$M,FC$2&amp;" d. "&amp;$B17)=0,0,COUNTIF(CORRIDA!$M:$M,$B17&amp;" d. "&amp;FC$2)+COUNTIF(CORRIDA!$M:$M,FC$2&amp;" d. "&amp;$B17)))</f>
        <v>0</v>
      </c>
      <c r="FD17" s="80" t="n">
        <f aca="false">IF($B17=FD$2,0,IF(COUNTIF(CORRIDA!$M:$M,$B17&amp;" d. "&amp;FD$2)+COUNTIF(CORRIDA!$M:$M,FD$2&amp;" d. "&amp;$B17)=0,0,COUNTIF(CORRIDA!$M:$M,$B17&amp;" d. "&amp;FD$2)+COUNTIF(CORRIDA!$M:$M,FD$2&amp;" d. "&amp;$B17)))</f>
        <v>0</v>
      </c>
      <c r="FE17" s="80" t="n">
        <f aca="false">IF($B17=FE$2,0,IF(COUNTIF(CORRIDA!$M:$M,$B17&amp;" d. "&amp;FE$2)+COUNTIF(CORRIDA!$M:$M,FE$2&amp;" d. "&amp;$B17)=0,0,COUNTIF(CORRIDA!$M:$M,$B17&amp;" d. "&amp;FE$2)+COUNTIF(CORRIDA!$M:$M,FE$2&amp;" d. "&amp;$B17)))</f>
        <v>0</v>
      </c>
      <c r="FF17" s="80" t="n">
        <f aca="false">IF($B17=FF$2,0,IF(COUNTIF(CORRIDA!$M:$M,$B17&amp;" d. "&amp;FF$2)+COUNTIF(CORRIDA!$M:$M,FF$2&amp;" d. "&amp;$B17)=0,0,COUNTIF(CORRIDA!$M:$M,$B17&amp;" d. "&amp;FF$2)+COUNTIF(CORRIDA!$M:$M,FF$2&amp;" d. "&amp;$B17)))</f>
        <v>0</v>
      </c>
      <c r="FG17" s="79" t="n">
        <f aca="false">SUM(DI17:EW17)</f>
        <v>0</v>
      </c>
      <c r="FH17" s="84"/>
      <c r="FI17" s="77" t="str">
        <f aca="false">BE17</f>
        <v>Fernando Bio</v>
      </c>
      <c r="FJ17" s="85" t="n">
        <f aca="false">COUNTIF(BF17:DC17,"&gt;0")</f>
        <v>0</v>
      </c>
      <c r="FK17" s="85" t="e">
        <f aca="false">AVERAGE(BF17:DC17)</f>
        <v>#DIV/0!</v>
      </c>
      <c r="FL17" s="85" t="e">
        <f aca="false">_xlfn.STDEV.P(BF17:DC17)</f>
        <v>#DIV/0!</v>
      </c>
    </row>
    <row r="18" customFormat="false" ht="12.75" hidden="false" customHeight="false" outlineLevel="0" collapsed="false">
      <c r="B18" s="77" t="str">
        <f aca="false">INTRO!B18</f>
        <v>Fiorito</v>
      </c>
      <c r="C18" s="86" t="str">
        <f aca="false">IF($B18=C$2,"-",IF(COUNTIF(CORRIDA!$M:$M,$B18&amp;" d. "&amp;C$2)=0,"",COUNTIF(CORRIDA!$M:$M,$B18&amp;" d. "&amp;C$2)))</f>
        <v/>
      </c>
      <c r="D18" s="86" t="str">
        <f aca="false">IF($B18=D$2,"-",IF(COUNTIF(CORRIDA!$M:$M,$B18&amp;" d. "&amp;D$2)=0,"",COUNTIF(CORRIDA!$M:$M,$B18&amp;" d. "&amp;D$2)))</f>
        <v/>
      </c>
      <c r="E18" s="86" t="str">
        <f aca="false">IF($B18=E$2,"-",IF(COUNTIF(CORRIDA!$M:$M,$B18&amp;" d. "&amp;E$2)=0,"",COUNTIF(CORRIDA!$M:$M,$B18&amp;" d. "&amp;E$2)))</f>
        <v/>
      </c>
      <c r="F18" s="86" t="str">
        <f aca="false">IF($B18=F$2,"-",IF(COUNTIF(CORRIDA!$M:$M,$B18&amp;" d. "&amp;F$2)=0,"",COUNTIF(CORRIDA!$M:$M,$B18&amp;" d. "&amp;F$2)))</f>
        <v/>
      </c>
      <c r="G18" s="86" t="str">
        <f aca="false">IF($B18=G$2,"-",IF(COUNTIF(CORRIDA!$M:$M,$B18&amp;" d. "&amp;G$2)=0,"",COUNTIF(CORRIDA!$M:$M,$B18&amp;" d. "&amp;G$2)))</f>
        <v/>
      </c>
      <c r="H18" s="86" t="str">
        <f aca="false">IF($B18=H$2,"-",IF(COUNTIF(CORRIDA!$M:$M,$B18&amp;" d. "&amp;H$2)=0,"",COUNTIF(CORRIDA!$M:$M,$B18&amp;" d. "&amp;H$2)))</f>
        <v/>
      </c>
      <c r="I18" s="86" t="str">
        <f aca="false">IF($B18=I$2,"-",IF(COUNTIF(CORRIDA!$M:$M,$B18&amp;" d. "&amp;I$2)=0,"",COUNTIF(CORRIDA!$M:$M,$B18&amp;" d. "&amp;I$2)))</f>
        <v/>
      </c>
      <c r="J18" s="86" t="str">
        <f aca="false">IF($B18=J$2,"-",IF(COUNTIF(CORRIDA!$M:$M,$B18&amp;" d. "&amp;J$2)=0,"",COUNTIF(CORRIDA!$M:$M,$B18&amp;" d. "&amp;J$2)))</f>
        <v/>
      </c>
      <c r="K18" s="86" t="str">
        <f aca="false">IF($B18=K$2,"-",IF(COUNTIF(CORRIDA!$M:$M,$B18&amp;" d. "&amp;K$2)=0,"",COUNTIF(CORRIDA!$M:$M,$B18&amp;" d. "&amp;K$2)))</f>
        <v/>
      </c>
      <c r="L18" s="86" t="str">
        <f aca="false">IF($B18=L$2,"-",IF(COUNTIF(CORRIDA!$M:$M,$B18&amp;" d. "&amp;L$2)=0,"",COUNTIF(CORRIDA!$M:$M,$B18&amp;" d. "&amp;L$2)))</f>
        <v/>
      </c>
      <c r="M18" s="86" t="str">
        <f aca="false">IF($B18=M$2,"-",IF(COUNTIF(CORRIDA!$M:$M,$B18&amp;" d. "&amp;M$2)=0,"",COUNTIF(CORRIDA!$M:$M,$B18&amp;" d. "&amp;M$2)))</f>
        <v/>
      </c>
      <c r="N18" s="86" t="str">
        <f aca="false">IF($B18=N$2,"-",IF(COUNTIF(CORRIDA!$M:$M,$B18&amp;" d. "&amp;N$2)=0,"",COUNTIF(CORRIDA!$M:$M,$B18&amp;" d. "&amp;N$2)))</f>
        <v/>
      </c>
      <c r="O18" s="86" t="str">
        <f aca="false">IF($B18=O$2,"-",IF(COUNTIF(CORRIDA!$M:$M,$B18&amp;" d. "&amp;O$2)=0,"",COUNTIF(CORRIDA!$M:$M,$B18&amp;" d. "&amp;O$2)))</f>
        <v/>
      </c>
      <c r="P18" s="86" t="str">
        <f aca="false">IF($B18=P$2,"-",IF(COUNTIF(CORRIDA!$M:$M,$B18&amp;" d. "&amp;P$2)=0,"",COUNTIF(CORRIDA!$M:$M,$B18&amp;" d. "&amp;P$2)))</f>
        <v/>
      </c>
      <c r="Q18" s="86" t="str">
        <f aca="false">IF($B18=Q$2,"-",IF(COUNTIF(CORRIDA!$M:$M,$B18&amp;" d. "&amp;Q$2)=0,"",COUNTIF(CORRIDA!$M:$M,$B18&amp;" d. "&amp;Q$2)))</f>
        <v/>
      </c>
      <c r="R18" s="86" t="str">
        <f aca="false">IF($B18=R$2,"-",IF(COUNTIF(CORRIDA!$M:$M,$B18&amp;" d. "&amp;R$2)=0,"",COUNTIF(CORRIDA!$M:$M,$B18&amp;" d. "&amp;R$2)))</f>
        <v>-</v>
      </c>
      <c r="S18" s="86" t="str">
        <f aca="false">IF($B18=S$2,"-",IF(COUNTIF(CORRIDA!$M:$M,$B18&amp;" d. "&amp;S$2)=0,"",COUNTIF(CORRIDA!$M:$M,$B18&amp;" d. "&amp;S$2)))</f>
        <v/>
      </c>
      <c r="T18" s="86" t="str">
        <f aca="false">IF($B18=T$2,"-",IF(COUNTIF(CORRIDA!$M:$M,$B18&amp;" d. "&amp;T$2)=0,"",COUNTIF(CORRIDA!$M:$M,$B18&amp;" d. "&amp;T$2)))</f>
        <v/>
      </c>
      <c r="U18" s="86" t="str">
        <f aca="false">IF($B18=U$2,"-",IF(COUNTIF(CORRIDA!$M:$M,$B18&amp;" d. "&amp;U$2)=0,"",COUNTIF(CORRIDA!$M:$M,$B18&amp;" d. "&amp;U$2)))</f>
        <v/>
      </c>
      <c r="V18" s="86" t="str">
        <f aca="false">IF($B18=V$2,"-",IF(COUNTIF(CORRIDA!$M:$M,$B18&amp;" d. "&amp;V$2)=0,"",COUNTIF(CORRIDA!$M:$M,$B18&amp;" d. "&amp;V$2)))</f>
        <v/>
      </c>
      <c r="W18" s="86" t="str">
        <f aca="false">IF($B18=W$2,"-",IF(COUNTIF(CORRIDA!$M:$M,$B18&amp;" d. "&amp;W$2)=0,"",COUNTIF(CORRIDA!$M:$M,$B18&amp;" d. "&amp;W$2)))</f>
        <v/>
      </c>
      <c r="X18" s="86" t="str">
        <f aca="false">IF($B18=X$2,"-",IF(COUNTIF(CORRIDA!$M:$M,$B18&amp;" d. "&amp;X$2)=0,"",COUNTIF(CORRIDA!$M:$M,$B18&amp;" d. "&amp;X$2)))</f>
        <v/>
      </c>
      <c r="Y18" s="86" t="str">
        <f aca="false">IF($B18=Y$2,"-",IF(COUNTIF(CORRIDA!$M:$M,$B18&amp;" d. "&amp;Y$2)=0,"",COUNTIF(CORRIDA!$M:$M,$B18&amp;" d. "&amp;Y$2)))</f>
        <v/>
      </c>
      <c r="Z18" s="86" t="str">
        <f aca="false">IF($B18=Z$2,"-",IF(COUNTIF(CORRIDA!$M:$M,$B18&amp;" d. "&amp;Z$2)=0,"",COUNTIF(CORRIDA!$M:$M,$B18&amp;" d. "&amp;Z$2)))</f>
        <v/>
      </c>
      <c r="AA18" s="86" t="str">
        <f aca="false">IF($B18=AA$2,"-",IF(COUNTIF(CORRIDA!$M:$M,$B18&amp;" d. "&amp;AA$2)=0,"",COUNTIF(CORRIDA!$M:$M,$B18&amp;" d. "&amp;AA$2)))</f>
        <v/>
      </c>
      <c r="AB18" s="86" t="str">
        <f aca="false">IF($B18=AB$2,"-",IF(COUNTIF(CORRIDA!$M:$M,$B18&amp;" d. "&amp;AB$2)=0,"",COUNTIF(CORRIDA!$M:$M,$B18&amp;" d. "&amp;AB$2)))</f>
        <v/>
      </c>
      <c r="AC18" s="86" t="str">
        <f aca="false">IF($B18=AC$2,"-",IF(COUNTIF(CORRIDA!$M:$M,$B18&amp;" d. "&amp;AC$2)=0,"",COUNTIF(CORRIDA!$M:$M,$B18&amp;" d. "&amp;AC$2)))</f>
        <v/>
      </c>
      <c r="AD18" s="86" t="str">
        <f aca="false">IF($B18=AD$2,"-",IF(COUNTIF(CORRIDA!$M:$M,$B18&amp;" d. "&amp;AD$2)=0,"",COUNTIF(CORRIDA!$M:$M,$B18&amp;" d. "&amp;AD$2)))</f>
        <v/>
      </c>
      <c r="AE18" s="86" t="str">
        <f aca="false">IF($B18=AE$2,"-",IF(COUNTIF(CORRIDA!$M:$M,$B18&amp;" d. "&amp;AE$2)=0,"",COUNTIF(CORRIDA!$M:$M,$B18&amp;" d. "&amp;AE$2)))</f>
        <v/>
      </c>
      <c r="AF18" s="86" t="str">
        <f aca="false">IF($B18=AF$2,"-",IF(COUNTIF(CORRIDA!$M:$M,$B18&amp;" d. "&amp;AF$2)=0,"",COUNTIF(CORRIDA!$M:$M,$B18&amp;" d. "&amp;AF$2)))</f>
        <v/>
      </c>
      <c r="AG18" s="86" t="str">
        <f aca="false">IF($B18=AG$2,"-",IF(COUNTIF(CORRIDA!$M:$M,$B18&amp;" d. "&amp;AG$2)=0,"",COUNTIF(CORRIDA!$M:$M,$B18&amp;" d. "&amp;AG$2)))</f>
        <v/>
      </c>
      <c r="AH18" s="86" t="str">
        <f aca="false">IF($B18=AH$2,"-",IF(COUNTIF(CORRIDA!$M:$M,$B18&amp;" d. "&amp;AH$2)=0,"",COUNTIF(CORRIDA!$M:$M,$B18&amp;" d. "&amp;AH$2)))</f>
        <v/>
      </c>
      <c r="AI18" s="86" t="str">
        <f aca="false">IF($B18=AI$2,"-",IF(COUNTIF(CORRIDA!$M:$M,$B18&amp;" d. "&amp;AI$2)=0,"",COUNTIF(CORRIDA!$M:$M,$B18&amp;" d. "&amp;AI$2)))</f>
        <v/>
      </c>
      <c r="AJ18" s="86" t="str">
        <f aca="false">IF($B18=AJ$2,"-",IF(COUNTIF(CORRIDA!$M:$M,$B18&amp;" d. "&amp;AJ$2)=0,"",COUNTIF(CORRIDA!$M:$M,$B18&amp;" d. "&amp;AJ$2)))</f>
        <v/>
      </c>
      <c r="AK18" s="86" t="str">
        <f aca="false">IF($B18=AK$2,"-",IF(COUNTIF(CORRIDA!$M:$M,$B18&amp;" d. "&amp;AK$2)=0,"",COUNTIF(CORRIDA!$M:$M,$B18&amp;" d. "&amp;AK$2)))</f>
        <v/>
      </c>
      <c r="AL18" s="86" t="str">
        <f aca="false">IF($B18=AL$2,"-",IF(COUNTIF(CORRIDA!$M:$M,$B18&amp;" d. "&amp;AL$2)=0,"",COUNTIF(CORRIDA!$M:$M,$B18&amp;" d. "&amp;AL$2)))</f>
        <v/>
      </c>
      <c r="AM18" s="86" t="str">
        <f aca="false">IF($B18=AM$2,"-",IF(COUNTIF(CORRIDA!$M:$M,$B18&amp;" d. "&amp;AM$2)=0,"",COUNTIF(CORRIDA!$M:$M,$B18&amp;" d. "&amp;AM$2)))</f>
        <v/>
      </c>
      <c r="AN18" s="86" t="str">
        <f aca="false">IF($B18=AN$2,"-",IF(COUNTIF(CORRIDA!$M:$M,$B18&amp;" d. "&amp;AN$2)=0,"",COUNTIF(CORRIDA!$M:$M,$B18&amp;" d. "&amp;AN$2)))</f>
        <v/>
      </c>
      <c r="AO18" s="86" t="str">
        <f aca="false">IF($B18=AO$2,"-",IF(COUNTIF(CORRIDA!$M:$M,$B18&amp;" d. "&amp;AO$2)=0,"",COUNTIF(CORRIDA!$M:$M,$B18&amp;" d. "&amp;AO$2)))</f>
        <v/>
      </c>
      <c r="AP18" s="86" t="str">
        <f aca="false">IF($B18=AP$2,"-",IF(COUNTIF(CORRIDA!$M:$M,$B18&amp;" d. "&amp;AP$2)=0,"",COUNTIF(CORRIDA!$M:$M,$B18&amp;" d. "&amp;AP$2)))</f>
        <v/>
      </c>
      <c r="AQ18" s="86" t="str">
        <f aca="false">IF($B18=AQ$2,"-",IF(COUNTIF(CORRIDA!$M:$M,$B18&amp;" d. "&amp;AQ$2)=0,"",COUNTIF(CORRIDA!$M:$M,$B18&amp;" d. "&amp;AQ$2)))</f>
        <v/>
      </c>
      <c r="AR18" s="86" t="str">
        <f aca="false">IF($B18=AR$2,"-",IF(COUNTIF(CORRIDA!$M:$M,$B18&amp;" d. "&amp;AR$2)=0,"",COUNTIF(CORRIDA!$M:$M,$B18&amp;" d. "&amp;AR$2)))</f>
        <v/>
      </c>
      <c r="AS18" s="86" t="str">
        <f aca="false">IF($B18=AS$2,"-",IF(COUNTIF(CORRIDA!$M:$M,$B18&amp;" d. "&amp;AS$2)=0,"",COUNTIF(CORRIDA!$M:$M,$B18&amp;" d. "&amp;AS$2)))</f>
        <v/>
      </c>
      <c r="AT18" s="86" t="str">
        <f aca="false">IF($B18=AT$2,"-",IF(COUNTIF(CORRIDA!$M:$M,$B18&amp;" d. "&amp;AT$2)=0,"",COUNTIF(CORRIDA!$M:$M,$B18&amp;" d. "&amp;AT$2)))</f>
        <v/>
      </c>
      <c r="AU18" s="86" t="str">
        <f aca="false">IF($B18=AU$2,"-",IF(COUNTIF(CORRIDA!$M:$M,$B18&amp;" d. "&amp;AU$2)=0,"",COUNTIF(CORRIDA!$M:$M,$B18&amp;" d. "&amp;AU$2)))</f>
        <v/>
      </c>
      <c r="AV18" s="86" t="str">
        <f aca="false">IF($B18=AV$2,"-",IF(COUNTIF(CORRIDA!$M:$M,$B18&amp;" d. "&amp;AV$2)=0,"",COUNTIF(CORRIDA!$M:$M,$B18&amp;" d. "&amp;AV$2)))</f>
        <v/>
      </c>
      <c r="AW18" s="86" t="str">
        <f aca="false">IF($B18=AW$2,"-",IF(COUNTIF(CORRIDA!$M:$M,$B18&amp;" d. "&amp;AW$2)=0,"",COUNTIF(CORRIDA!$M:$M,$B18&amp;" d. "&amp;AW$2)))</f>
        <v/>
      </c>
      <c r="AX18" s="86" t="str">
        <f aca="false">IF($B18=AX$2,"-",IF(COUNTIF(CORRIDA!$M:$M,$B18&amp;" d. "&amp;AX$2)=0,"",COUNTIF(CORRIDA!$M:$M,$B18&amp;" d. "&amp;AX$2)))</f>
        <v/>
      </c>
      <c r="AY18" s="86" t="str">
        <f aca="false">IF($B18=AY$2,"-",IF(COUNTIF(CORRIDA!$M:$M,$B18&amp;" d. "&amp;AY$2)=0,"",COUNTIF(CORRIDA!$M:$M,$B18&amp;" d. "&amp;AY$2)))</f>
        <v/>
      </c>
      <c r="AZ18" s="86" t="str">
        <f aca="false">IF($B18=AZ$2,"-",IF(COUNTIF(CORRIDA!$M:$M,$B18&amp;" d. "&amp;AZ$2)=0,"",COUNTIF(CORRIDA!$M:$M,$B18&amp;" d. "&amp;AZ$2)))</f>
        <v/>
      </c>
      <c r="BA18" s="79" t="n">
        <f aca="false">SUM(C18:AZ18)</f>
        <v>0</v>
      </c>
      <c r="BE18" s="77" t="str">
        <f aca="false">B18</f>
        <v>Fiorito</v>
      </c>
      <c r="BF18" s="87" t="str">
        <f aca="false">IF($B18=BF$2,"-",IF(COUNTIF(CORRIDA!$M:$M,$B18&amp;" d. "&amp;BF$2)+COUNTIF(CORRIDA!$M:$M,BF$2&amp;" d. "&amp;$B18)=0,"",COUNTIF(CORRIDA!$M:$M,$B18&amp;" d. "&amp;BF$2)+COUNTIF(CORRIDA!$M:$M,BF$2&amp;" d. "&amp;$B18)))</f>
        <v/>
      </c>
      <c r="BG18" s="87" t="str">
        <f aca="false">IF($B18=BG$2,"-",IF(COUNTIF(CORRIDA!$M:$M,$B18&amp;" d. "&amp;BG$2)+COUNTIF(CORRIDA!$M:$M,BG$2&amp;" d. "&amp;$B18)=0,"",COUNTIF(CORRIDA!$M:$M,$B18&amp;" d. "&amp;BG$2)+COUNTIF(CORRIDA!$M:$M,BG$2&amp;" d. "&amp;$B18)))</f>
        <v/>
      </c>
      <c r="BH18" s="87" t="str">
        <f aca="false">IF($B18=BH$2,"-",IF(COUNTIF(CORRIDA!$M:$M,$B18&amp;" d. "&amp;BH$2)+COUNTIF(CORRIDA!$M:$M,BH$2&amp;" d. "&amp;$B18)=0,"",COUNTIF(CORRIDA!$M:$M,$B18&amp;" d. "&amp;BH$2)+COUNTIF(CORRIDA!$M:$M,BH$2&amp;" d. "&amp;$B18)))</f>
        <v/>
      </c>
      <c r="BI18" s="87" t="str">
        <f aca="false">IF($B18=BI$2,"-",IF(COUNTIF(CORRIDA!$M:$M,$B18&amp;" d. "&amp;BI$2)+COUNTIF(CORRIDA!$M:$M,BI$2&amp;" d. "&amp;$B18)=0,"",COUNTIF(CORRIDA!$M:$M,$B18&amp;" d. "&amp;BI$2)+COUNTIF(CORRIDA!$M:$M,BI$2&amp;" d. "&amp;$B18)))</f>
        <v/>
      </c>
      <c r="BJ18" s="87" t="str">
        <f aca="false">IF($B18=BJ$2,"-",IF(COUNTIF(CORRIDA!$M:$M,$B18&amp;" d. "&amp;BJ$2)+COUNTIF(CORRIDA!$M:$M,BJ$2&amp;" d. "&amp;$B18)=0,"",COUNTIF(CORRIDA!$M:$M,$B18&amp;" d. "&amp;BJ$2)+COUNTIF(CORRIDA!$M:$M,BJ$2&amp;" d. "&amp;$B18)))</f>
        <v/>
      </c>
      <c r="BK18" s="87" t="str">
        <f aca="false">IF($B18=BK$2,"-",IF(COUNTIF(CORRIDA!$M:$M,$B18&amp;" d. "&amp;BK$2)+COUNTIF(CORRIDA!$M:$M,BK$2&amp;" d. "&amp;$B18)=0,"",COUNTIF(CORRIDA!$M:$M,$B18&amp;" d. "&amp;BK$2)+COUNTIF(CORRIDA!$M:$M,BK$2&amp;" d. "&amp;$B18)))</f>
        <v/>
      </c>
      <c r="BL18" s="87" t="str">
        <f aca="false">IF($B18=BL$2,"-",IF(COUNTIF(CORRIDA!$M:$M,$B18&amp;" d. "&amp;BL$2)+COUNTIF(CORRIDA!$M:$M,BL$2&amp;" d. "&amp;$B18)=0,"",COUNTIF(CORRIDA!$M:$M,$B18&amp;" d. "&amp;BL$2)+COUNTIF(CORRIDA!$M:$M,BL$2&amp;" d. "&amp;$B18)))</f>
        <v/>
      </c>
      <c r="BM18" s="87" t="str">
        <f aca="false">IF($B18=BM$2,"-",IF(COUNTIF(CORRIDA!$M:$M,$B18&amp;" d. "&amp;BM$2)+COUNTIF(CORRIDA!$M:$M,BM$2&amp;" d. "&amp;$B18)=0,"",COUNTIF(CORRIDA!$M:$M,$B18&amp;" d. "&amp;BM$2)+COUNTIF(CORRIDA!$M:$M,BM$2&amp;" d. "&amp;$B18)))</f>
        <v/>
      </c>
      <c r="BN18" s="87" t="str">
        <f aca="false">IF($B18=BN$2,"-",IF(COUNTIF(CORRIDA!$M:$M,$B18&amp;" d. "&amp;BN$2)+COUNTIF(CORRIDA!$M:$M,BN$2&amp;" d. "&amp;$B18)=0,"",COUNTIF(CORRIDA!$M:$M,$B18&amp;" d. "&amp;BN$2)+COUNTIF(CORRIDA!$M:$M,BN$2&amp;" d. "&amp;$B18)))</f>
        <v/>
      </c>
      <c r="BO18" s="87" t="str">
        <f aca="false">IF($B18=BO$2,"-",IF(COUNTIF(CORRIDA!$M:$M,$B18&amp;" d. "&amp;BO$2)+COUNTIF(CORRIDA!$M:$M,BO$2&amp;" d. "&amp;$B18)=0,"",COUNTIF(CORRIDA!$M:$M,$B18&amp;" d. "&amp;BO$2)+COUNTIF(CORRIDA!$M:$M,BO$2&amp;" d. "&amp;$B18)))</f>
        <v/>
      </c>
      <c r="BP18" s="87" t="str">
        <f aca="false">IF($B18=BP$2,"-",IF(COUNTIF(CORRIDA!$M:$M,$B18&amp;" d. "&amp;BP$2)+COUNTIF(CORRIDA!$M:$M,BP$2&amp;" d. "&amp;$B18)=0,"",COUNTIF(CORRIDA!$M:$M,$B18&amp;" d. "&amp;BP$2)+COUNTIF(CORRIDA!$M:$M,BP$2&amp;" d. "&amp;$B18)))</f>
        <v/>
      </c>
      <c r="BQ18" s="87" t="str">
        <f aca="false">IF($B18=BQ$2,"-",IF(COUNTIF(CORRIDA!$M:$M,$B18&amp;" d. "&amp;BQ$2)+COUNTIF(CORRIDA!$M:$M,BQ$2&amp;" d. "&amp;$B18)=0,"",COUNTIF(CORRIDA!$M:$M,$B18&amp;" d. "&amp;BQ$2)+COUNTIF(CORRIDA!$M:$M,BQ$2&amp;" d. "&amp;$B18)))</f>
        <v/>
      </c>
      <c r="BR18" s="87" t="str">
        <f aca="false">IF($B18=BR$2,"-",IF(COUNTIF(CORRIDA!$M:$M,$B18&amp;" d. "&amp;BR$2)+COUNTIF(CORRIDA!$M:$M,BR$2&amp;" d. "&amp;$B18)=0,"",COUNTIF(CORRIDA!$M:$M,$B18&amp;" d. "&amp;BR$2)+COUNTIF(CORRIDA!$M:$M,BR$2&amp;" d. "&amp;$B18)))</f>
        <v/>
      </c>
      <c r="BS18" s="87" t="str">
        <f aca="false">IF($B18=BS$2,"-",IF(COUNTIF(CORRIDA!$M:$M,$B18&amp;" d. "&amp;BS$2)+COUNTIF(CORRIDA!$M:$M,BS$2&amp;" d. "&amp;$B18)=0,"",COUNTIF(CORRIDA!$M:$M,$B18&amp;" d. "&amp;BS$2)+COUNTIF(CORRIDA!$M:$M,BS$2&amp;" d. "&amp;$B18)))</f>
        <v/>
      </c>
      <c r="BT18" s="87" t="str">
        <f aca="false">IF($B18=BT$2,"-",IF(COUNTIF(CORRIDA!$M:$M,$B18&amp;" d. "&amp;BT$2)+COUNTIF(CORRIDA!$M:$M,BT$2&amp;" d. "&amp;$B18)=0,"",COUNTIF(CORRIDA!$M:$M,$B18&amp;" d. "&amp;BT$2)+COUNTIF(CORRIDA!$M:$M,BT$2&amp;" d. "&amp;$B18)))</f>
        <v/>
      </c>
      <c r="BU18" s="87" t="str">
        <f aca="false">IF($B18=BU$2,"-",IF(COUNTIF(CORRIDA!$M:$M,$B18&amp;" d. "&amp;BU$2)+COUNTIF(CORRIDA!$M:$M,BU$2&amp;" d. "&amp;$B18)=0,"",COUNTIF(CORRIDA!$M:$M,$B18&amp;" d. "&amp;BU$2)+COUNTIF(CORRIDA!$M:$M,BU$2&amp;" d. "&amp;$B18)))</f>
        <v>-</v>
      </c>
      <c r="BV18" s="87" t="str">
        <f aca="false">IF($B18=BV$2,"-",IF(COUNTIF(CORRIDA!$M:$M,$B18&amp;" d. "&amp;BV$2)+COUNTIF(CORRIDA!$M:$M,BV$2&amp;" d. "&amp;$B18)=0,"",COUNTIF(CORRIDA!$M:$M,$B18&amp;" d. "&amp;BV$2)+COUNTIF(CORRIDA!$M:$M,BV$2&amp;" d. "&amp;$B18)))</f>
        <v/>
      </c>
      <c r="BW18" s="87" t="str">
        <f aca="false">IF($B18=BW$2,"-",IF(COUNTIF(CORRIDA!$M:$M,$B18&amp;" d. "&amp;BW$2)+COUNTIF(CORRIDA!$M:$M,BW$2&amp;" d. "&amp;$B18)=0,"",COUNTIF(CORRIDA!$M:$M,$B18&amp;" d. "&amp;BW$2)+COUNTIF(CORRIDA!$M:$M,BW$2&amp;" d. "&amp;$B18)))</f>
        <v/>
      </c>
      <c r="BX18" s="87" t="str">
        <f aca="false">IF($B18=BX$2,"-",IF(COUNTIF(CORRIDA!$M:$M,$B18&amp;" d. "&amp;BX$2)+COUNTIF(CORRIDA!$M:$M,BX$2&amp;" d. "&amp;$B18)=0,"",COUNTIF(CORRIDA!$M:$M,$B18&amp;" d. "&amp;BX$2)+COUNTIF(CORRIDA!$M:$M,BX$2&amp;" d. "&amp;$B18)))</f>
        <v/>
      </c>
      <c r="BY18" s="87" t="str">
        <f aca="false">IF($B18=BY$2,"-",IF(COUNTIF(CORRIDA!$M:$M,$B18&amp;" d. "&amp;BY$2)+COUNTIF(CORRIDA!$M:$M,BY$2&amp;" d. "&amp;$B18)=0,"",COUNTIF(CORRIDA!$M:$M,$B18&amp;" d. "&amp;BY$2)+COUNTIF(CORRIDA!$M:$M,BY$2&amp;" d. "&amp;$B18)))</f>
        <v/>
      </c>
      <c r="BZ18" s="87" t="str">
        <f aca="false">IF($B18=BZ$2,"-",IF(COUNTIF(CORRIDA!$M:$M,$B18&amp;" d. "&amp;BZ$2)+COUNTIF(CORRIDA!$M:$M,BZ$2&amp;" d. "&amp;$B18)=0,"",COUNTIF(CORRIDA!$M:$M,$B18&amp;" d. "&amp;BZ$2)+COUNTIF(CORRIDA!$M:$M,BZ$2&amp;" d. "&amp;$B18)))</f>
        <v/>
      </c>
      <c r="CA18" s="87" t="str">
        <f aca="false">IF($B18=CA$2,"-",IF(COUNTIF(CORRIDA!$M:$M,$B18&amp;" d. "&amp;CA$2)+COUNTIF(CORRIDA!$M:$M,CA$2&amp;" d. "&amp;$B18)=0,"",COUNTIF(CORRIDA!$M:$M,$B18&amp;" d. "&amp;CA$2)+COUNTIF(CORRIDA!$M:$M,CA$2&amp;" d. "&amp;$B18)))</f>
        <v/>
      </c>
      <c r="CB18" s="87" t="str">
        <f aca="false">IF($B18=CB$2,"-",IF(COUNTIF(CORRIDA!$M:$M,$B18&amp;" d. "&amp;CB$2)+COUNTIF(CORRIDA!$M:$M,CB$2&amp;" d. "&amp;$B18)=0,"",COUNTIF(CORRIDA!$M:$M,$B18&amp;" d. "&amp;CB$2)+COUNTIF(CORRIDA!$M:$M,CB$2&amp;" d. "&amp;$B18)))</f>
        <v/>
      </c>
      <c r="CC18" s="87" t="str">
        <f aca="false">IF($B18=CC$2,"-",IF(COUNTIF(CORRIDA!$M:$M,$B18&amp;" d. "&amp;CC$2)+COUNTIF(CORRIDA!$M:$M,CC$2&amp;" d. "&amp;$B18)=0,"",COUNTIF(CORRIDA!$M:$M,$B18&amp;" d. "&amp;CC$2)+COUNTIF(CORRIDA!$M:$M,CC$2&amp;" d. "&amp;$B18)))</f>
        <v/>
      </c>
      <c r="CD18" s="87" t="str">
        <f aca="false">IF($B18=CD$2,"-",IF(COUNTIF(CORRIDA!$M:$M,$B18&amp;" d. "&amp;CD$2)+COUNTIF(CORRIDA!$M:$M,CD$2&amp;" d. "&amp;$B18)=0,"",COUNTIF(CORRIDA!$M:$M,$B18&amp;" d. "&amp;CD$2)+COUNTIF(CORRIDA!$M:$M,CD$2&amp;" d. "&amp;$B18)))</f>
        <v/>
      </c>
      <c r="CE18" s="87" t="str">
        <f aca="false">IF($B18=CE$2,"-",IF(COUNTIF(CORRIDA!$M:$M,$B18&amp;" d. "&amp;CE$2)+COUNTIF(CORRIDA!$M:$M,CE$2&amp;" d. "&amp;$B18)=0,"",COUNTIF(CORRIDA!$M:$M,$B18&amp;" d. "&amp;CE$2)+COUNTIF(CORRIDA!$M:$M,CE$2&amp;" d. "&amp;$B18)))</f>
        <v/>
      </c>
      <c r="CF18" s="87" t="str">
        <f aca="false">IF($B18=CF$2,"-",IF(COUNTIF(CORRIDA!$M:$M,$B18&amp;" d. "&amp;CF$2)+COUNTIF(CORRIDA!$M:$M,CF$2&amp;" d. "&amp;$B18)=0,"",COUNTIF(CORRIDA!$M:$M,$B18&amp;" d. "&amp;CF$2)+COUNTIF(CORRIDA!$M:$M,CF$2&amp;" d. "&amp;$B18)))</f>
        <v/>
      </c>
      <c r="CG18" s="87" t="str">
        <f aca="false">IF($B18=CG$2,"-",IF(COUNTIF(CORRIDA!$M:$M,$B18&amp;" d. "&amp;CG$2)+COUNTIF(CORRIDA!$M:$M,CG$2&amp;" d. "&amp;$B18)=0,"",COUNTIF(CORRIDA!$M:$M,$B18&amp;" d. "&amp;CG$2)+COUNTIF(CORRIDA!$M:$M,CG$2&amp;" d. "&amp;$B18)))</f>
        <v/>
      </c>
      <c r="CH18" s="87" t="str">
        <f aca="false">IF($B18=CH$2,"-",IF(COUNTIF(CORRIDA!$M:$M,$B18&amp;" d. "&amp;CH$2)+COUNTIF(CORRIDA!$M:$M,CH$2&amp;" d. "&amp;$B18)=0,"",COUNTIF(CORRIDA!$M:$M,$B18&amp;" d. "&amp;CH$2)+COUNTIF(CORRIDA!$M:$M,CH$2&amp;" d. "&amp;$B18)))</f>
        <v/>
      </c>
      <c r="CI18" s="87" t="str">
        <f aca="false">IF($B18=CI$2,"-",IF(COUNTIF(CORRIDA!$M:$M,$B18&amp;" d. "&amp;CI$2)+COUNTIF(CORRIDA!$M:$M,CI$2&amp;" d. "&amp;$B18)=0,"",COUNTIF(CORRIDA!$M:$M,$B18&amp;" d. "&amp;CI$2)+COUNTIF(CORRIDA!$M:$M,CI$2&amp;" d. "&amp;$B18)))</f>
        <v/>
      </c>
      <c r="CJ18" s="87" t="str">
        <f aca="false">IF($B18=CJ$2,"-",IF(COUNTIF(CORRIDA!$M:$M,$B18&amp;" d. "&amp;CJ$2)+COUNTIF(CORRIDA!$M:$M,CJ$2&amp;" d. "&amp;$B18)=0,"",COUNTIF(CORRIDA!$M:$M,$B18&amp;" d. "&amp;CJ$2)+COUNTIF(CORRIDA!$M:$M,CJ$2&amp;" d. "&amp;$B18)))</f>
        <v/>
      </c>
      <c r="CK18" s="87" t="str">
        <f aca="false">IF($B18=CK$2,"-",IF(COUNTIF(CORRIDA!$M:$M,$B18&amp;" d. "&amp;CK$2)+COUNTIF(CORRIDA!$M:$M,CK$2&amp;" d. "&amp;$B18)=0,"",COUNTIF(CORRIDA!$M:$M,$B18&amp;" d. "&amp;CK$2)+COUNTIF(CORRIDA!$M:$M,CK$2&amp;" d. "&amp;$B18)))</f>
        <v/>
      </c>
      <c r="CL18" s="87" t="str">
        <f aca="false">IF($B18=CL$2,"-",IF(COUNTIF(CORRIDA!$M:$M,$B18&amp;" d. "&amp;CL$2)+COUNTIF(CORRIDA!$M:$M,CL$2&amp;" d. "&amp;$B18)=0,"",COUNTIF(CORRIDA!$M:$M,$B18&amp;" d. "&amp;CL$2)+COUNTIF(CORRIDA!$M:$M,CL$2&amp;" d. "&amp;$B18)))</f>
        <v/>
      </c>
      <c r="CM18" s="87" t="str">
        <f aca="false">IF($B18=CM$2,"-",IF(COUNTIF(CORRIDA!$M:$M,$B18&amp;" d. "&amp;CM$2)+COUNTIF(CORRIDA!$M:$M,CM$2&amp;" d. "&amp;$B18)=0,"",COUNTIF(CORRIDA!$M:$M,$B18&amp;" d. "&amp;CM$2)+COUNTIF(CORRIDA!$M:$M,CM$2&amp;" d. "&amp;$B18)))</f>
        <v/>
      </c>
      <c r="CN18" s="87" t="str">
        <f aca="false">IF($B18=CN$2,"-",IF(COUNTIF(CORRIDA!$M:$M,$B18&amp;" d. "&amp;CN$2)+COUNTIF(CORRIDA!$M:$M,CN$2&amp;" d. "&amp;$B18)=0,"",COUNTIF(CORRIDA!$M:$M,$B18&amp;" d. "&amp;CN$2)+COUNTIF(CORRIDA!$M:$M,CN$2&amp;" d. "&amp;$B18)))</f>
        <v/>
      </c>
      <c r="CO18" s="87" t="str">
        <f aca="false">IF($B18=CO$2,"-",IF(COUNTIF(CORRIDA!$M:$M,$B18&amp;" d. "&amp;CO$2)+COUNTIF(CORRIDA!$M:$M,CO$2&amp;" d. "&amp;$B18)=0,"",COUNTIF(CORRIDA!$M:$M,$B18&amp;" d. "&amp;CO$2)+COUNTIF(CORRIDA!$M:$M,CO$2&amp;" d. "&amp;$B18)))</f>
        <v/>
      </c>
      <c r="CP18" s="87" t="str">
        <f aca="false">IF($B18=CP$2,"-",IF(COUNTIF(CORRIDA!$M:$M,$B18&amp;" d. "&amp;CP$2)+COUNTIF(CORRIDA!$M:$M,CP$2&amp;" d. "&amp;$B18)=0,"",COUNTIF(CORRIDA!$M:$M,$B18&amp;" d. "&amp;CP$2)+COUNTIF(CORRIDA!$M:$M,CP$2&amp;" d. "&amp;$B18)))</f>
        <v/>
      </c>
      <c r="CQ18" s="87" t="str">
        <f aca="false">IF($B18=CQ$2,"-",IF(COUNTIF(CORRIDA!$M:$M,$B18&amp;" d. "&amp;CQ$2)+COUNTIF(CORRIDA!$M:$M,CQ$2&amp;" d. "&amp;$B18)=0,"",COUNTIF(CORRIDA!$M:$M,$B18&amp;" d. "&amp;CQ$2)+COUNTIF(CORRIDA!$M:$M,CQ$2&amp;" d. "&amp;$B18)))</f>
        <v/>
      </c>
      <c r="CR18" s="87" t="str">
        <f aca="false">IF($B18=CR$2,"-",IF(COUNTIF(CORRIDA!$M:$M,$B18&amp;" d. "&amp;CR$2)+COUNTIF(CORRIDA!$M:$M,CR$2&amp;" d. "&amp;$B18)=0,"",COUNTIF(CORRIDA!$M:$M,$B18&amp;" d. "&amp;CR$2)+COUNTIF(CORRIDA!$M:$M,CR$2&amp;" d. "&amp;$B18)))</f>
        <v/>
      </c>
      <c r="CS18" s="87" t="str">
        <f aca="false">IF($B18=CS$2,"-",IF(COUNTIF(CORRIDA!$M:$M,$B18&amp;" d. "&amp;CS$2)+COUNTIF(CORRIDA!$M:$M,CS$2&amp;" d. "&amp;$B18)=0,"",COUNTIF(CORRIDA!$M:$M,$B18&amp;" d. "&amp;CS$2)+COUNTIF(CORRIDA!$M:$M,CS$2&amp;" d. "&amp;$B18)))</f>
        <v/>
      </c>
      <c r="CT18" s="87" t="str">
        <f aca="false">IF($B18=CT$2,"-",IF(COUNTIF(CORRIDA!$M:$M,$B18&amp;" d. "&amp;CT$2)+COUNTIF(CORRIDA!$M:$M,CT$2&amp;" d. "&amp;$B18)=0,"",COUNTIF(CORRIDA!$M:$M,$B18&amp;" d. "&amp;CT$2)+COUNTIF(CORRIDA!$M:$M,CT$2&amp;" d. "&amp;$B18)))</f>
        <v/>
      </c>
      <c r="CU18" s="87" t="str">
        <f aca="false">IF($B18=CU$2,"-",IF(COUNTIF(CORRIDA!$M:$M,$B18&amp;" d. "&amp;CU$2)+COUNTIF(CORRIDA!$M:$M,CU$2&amp;" d. "&amp;$B18)=0,"",COUNTIF(CORRIDA!$M:$M,$B18&amp;" d. "&amp;CU$2)+COUNTIF(CORRIDA!$M:$M,CU$2&amp;" d. "&amp;$B18)))</f>
        <v/>
      </c>
      <c r="CV18" s="87" t="str">
        <f aca="false">IF($B18=CV$2,"-",IF(COUNTIF(CORRIDA!$M:$M,$B18&amp;" d. "&amp;CV$2)+COUNTIF(CORRIDA!$M:$M,CV$2&amp;" d. "&amp;$B18)=0,"",COUNTIF(CORRIDA!$M:$M,$B18&amp;" d. "&amp;CV$2)+COUNTIF(CORRIDA!$M:$M,CV$2&amp;" d. "&amp;$B18)))</f>
        <v/>
      </c>
      <c r="CW18" s="87" t="str">
        <f aca="false">IF($B18=CW$2,"-",IF(COUNTIF(CORRIDA!$M:$M,$B18&amp;" d. "&amp;CW$2)+COUNTIF(CORRIDA!$M:$M,CW$2&amp;" d. "&amp;$B18)=0,"",COUNTIF(CORRIDA!$M:$M,$B18&amp;" d. "&amp;CW$2)+COUNTIF(CORRIDA!$M:$M,CW$2&amp;" d. "&amp;$B18)))</f>
        <v/>
      </c>
      <c r="CX18" s="87" t="str">
        <f aca="false">IF($B18=CX$2,"-",IF(COUNTIF(CORRIDA!$M:$M,$B18&amp;" d. "&amp;CX$2)+COUNTIF(CORRIDA!$M:$M,CX$2&amp;" d. "&amp;$B18)=0,"",COUNTIF(CORRIDA!$M:$M,$B18&amp;" d. "&amp;CX$2)+COUNTIF(CORRIDA!$M:$M,CX$2&amp;" d. "&amp;$B18)))</f>
        <v/>
      </c>
      <c r="CY18" s="87" t="str">
        <f aca="false">IF($B18=CY$2,"-",IF(COUNTIF(CORRIDA!$M:$M,$B18&amp;" d. "&amp;CY$2)+COUNTIF(CORRIDA!$M:$M,CY$2&amp;" d. "&amp;$B18)=0,"",COUNTIF(CORRIDA!$M:$M,$B18&amp;" d. "&amp;CY$2)+COUNTIF(CORRIDA!$M:$M,CY$2&amp;" d. "&amp;$B18)))</f>
        <v/>
      </c>
      <c r="CZ18" s="87" t="str">
        <f aca="false">IF($B18=CZ$2,"-",IF(COUNTIF(CORRIDA!$M:$M,$B18&amp;" d. "&amp;CZ$2)+COUNTIF(CORRIDA!$M:$M,CZ$2&amp;" d. "&amp;$B18)=0,"",COUNTIF(CORRIDA!$M:$M,$B18&amp;" d. "&amp;CZ$2)+COUNTIF(CORRIDA!$M:$M,CZ$2&amp;" d. "&amp;$B18)))</f>
        <v/>
      </c>
      <c r="DA18" s="87" t="str">
        <f aca="false">IF($B18=DA$2,"-",IF(COUNTIF(CORRIDA!$M:$M,$B18&amp;" d. "&amp;DA$2)+COUNTIF(CORRIDA!$M:$M,DA$2&amp;" d. "&amp;$B18)=0,"",COUNTIF(CORRIDA!$M:$M,$B18&amp;" d. "&amp;DA$2)+COUNTIF(CORRIDA!$M:$M,DA$2&amp;" d. "&amp;$B18)))</f>
        <v/>
      </c>
      <c r="DB18" s="87" t="str">
        <f aca="false">IF($B18=DB$2,"-",IF(COUNTIF(CORRIDA!$M:$M,$B18&amp;" d. "&amp;DB$2)+COUNTIF(CORRIDA!$M:$M,DB$2&amp;" d. "&amp;$B18)=0,"",COUNTIF(CORRIDA!$M:$M,$B18&amp;" d. "&amp;DB$2)+COUNTIF(CORRIDA!$M:$M,DB$2&amp;" d. "&amp;$B18)))</f>
        <v/>
      </c>
      <c r="DC18" s="87" t="str">
        <f aca="false">IF($B18=DC$2,"-",IF(COUNTIF(CORRIDA!$M:$M,$B18&amp;" d. "&amp;DC$2)+COUNTIF(CORRIDA!$M:$M,DC$2&amp;" d. "&amp;$B18)=0,"",COUNTIF(CORRIDA!$M:$M,$B18&amp;" d. "&amp;DC$2)+COUNTIF(CORRIDA!$M:$M,DC$2&amp;" d. "&amp;$B18)))</f>
        <v/>
      </c>
      <c r="DD18" s="79" t="n">
        <f aca="false">SUM(BF18:DC18)</f>
        <v>0</v>
      </c>
      <c r="DE18" s="81" t="n">
        <f aca="false">COUNTIF(BF18:DC18,"&gt;0")</f>
        <v>0</v>
      </c>
      <c r="DF18" s="82" t="n">
        <f aca="false">IF(COUNTIF(BF18:DC18,"&gt;0")&lt;10,0,QUOTIENT(COUNTIF(BF18:DC18,"&gt;0"),5)*50)</f>
        <v>0</v>
      </c>
      <c r="DG18" s="83"/>
      <c r="DH18" s="77" t="str">
        <f aca="false">BE18</f>
        <v>Fiorito</v>
      </c>
      <c r="DI18" s="87" t="n">
        <f aca="false">IF($B18=DI$2,0,IF(COUNTIF(CORRIDA!$M:$M,$B18&amp;" d. "&amp;DI$2)+COUNTIF(CORRIDA!$M:$M,DI$2&amp;" d. "&amp;$B18)=0,0,COUNTIF(CORRIDA!$M:$M,$B18&amp;" d. "&amp;DI$2)+COUNTIF(CORRIDA!$M:$M,DI$2&amp;" d. "&amp;$B18)))</f>
        <v>0</v>
      </c>
      <c r="DJ18" s="87" t="n">
        <f aca="false">IF($B18=DJ$2,0,IF(COUNTIF(CORRIDA!$M:$M,$B18&amp;" d. "&amp;DJ$2)+COUNTIF(CORRIDA!$M:$M,DJ$2&amp;" d. "&amp;$B18)=0,0,COUNTIF(CORRIDA!$M:$M,$B18&amp;" d. "&amp;DJ$2)+COUNTIF(CORRIDA!$M:$M,DJ$2&amp;" d. "&amp;$B18)))</f>
        <v>0</v>
      </c>
      <c r="DK18" s="87" t="n">
        <f aca="false">IF($B18=DK$2,0,IF(COUNTIF(CORRIDA!$M:$M,$B18&amp;" d. "&amp;DK$2)+COUNTIF(CORRIDA!$M:$M,DK$2&amp;" d. "&amp;$B18)=0,0,COUNTIF(CORRIDA!$M:$M,$B18&amp;" d. "&amp;DK$2)+COUNTIF(CORRIDA!$M:$M,DK$2&amp;" d. "&amp;$B18)))</f>
        <v>0</v>
      </c>
      <c r="DL18" s="87" t="n">
        <f aca="false">IF($B18=DL$2,0,IF(COUNTIF(CORRIDA!$M:$M,$B18&amp;" d. "&amp;DL$2)+COUNTIF(CORRIDA!$M:$M,DL$2&amp;" d. "&amp;$B18)=0,0,COUNTIF(CORRIDA!$M:$M,$B18&amp;" d. "&amp;DL$2)+COUNTIF(CORRIDA!$M:$M,DL$2&amp;" d. "&amp;$B18)))</f>
        <v>0</v>
      </c>
      <c r="DM18" s="87" t="n">
        <f aca="false">IF($B18=DM$2,0,IF(COUNTIF(CORRIDA!$M:$M,$B18&amp;" d. "&amp;DM$2)+COUNTIF(CORRIDA!$M:$M,DM$2&amp;" d. "&amp;$B18)=0,0,COUNTIF(CORRIDA!$M:$M,$B18&amp;" d. "&amp;DM$2)+COUNTIF(CORRIDA!$M:$M,DM$2&amp;" d. "&amp;$B18)))</f>
        <v>0</v>
      </c>
      <c r="DN18" s="87" t="n">
        <f aca="false">IF($B18=DN$2,0,IF(COUNTIF(CORRIDA!$M:$M,$B18&amp;" d. "&amp;DN$2)+COUNTIF(CORRIDA!$M:$M,DN$2&amp;" d. "&amp;$B18)=0,0,COUNTIF(CORRIDA!$M:$M,$B18&amp;" d. "&amp;DN$2)+COUNTIF(CORRIDA!$M:$M,DN$2&amp;" d. "&amp;$B18)))</f>
        <v>0</v>
      </c>
      <c r="DO18" s="87" t="n">
        <f aca="false">IF($B18=DO$2,0,IF(COUNTIF(CORRIDA!$M:$M,$B18&amp;" d. "&amp;DO$2)+COUNTIF(CORRIDA!$M:$M,DO$2&amp;" d. "&amp;$B18)=0,0,COUNTIF(CORRIDA!$M:$M,$B18&amp;" d. "&amp;DO$2)+COUNTIF(CORRIDA!$M:$M,DO$2&amp;" d. "&amp;$B18)))</f>
        <v>0</v>
      </c>
      <c r="DP18" s="87" t="n">
        <f aca="false">IF($B18=DP$2,0,IF(COUNTIF(CORRIDA!$M:$M,$B18&amp;" d. "&amp;DP$2)+COUNTIF(CORRIDA!$M:$M,DP$2&amp;" d. "&amp;$B18)=0,0,COUNTIF(CORRIDA!$M:$M,$B18&amp;" d. "&amp;DP$2)+COUNTIF(CORRIDA!$M:$M,DP$2&amp;" d. "&amp;$B18)))</f>
        <v>0</v>
      </c>
      <c r="DQ18" s="87" t="n">
        <f aca="false">IF($B18=DQ$2,0,IF(COUNTIF(CORRIDA!$M:$M,$B18&amp;" d. "&amp;DQ$2)+COUNTIF(CORRIDA!$M:$M,DQ$2&amp;" d. "&amp;$B18)=0,0,COUNTIF(CORRIDA!$M:$M,$B18&amp;" d. "&amp;DQ$2)+COUNTIF(CORRIDA!$M:$M,DQ$2&amp;" d. "&amp;$B18)))</f>
        <v>0</v>
      </c>
      <c r="DR18" s="87" t="n">
        <f aca="false">IF($B18=DR$2,0,IF(COUNTIF(CORRIDA!$M:$M,$B18&amp;" d. "&amp;DR$2)+COUNTIF(CORRIDA!$M:$M,DR$2&amp;" d. "&amp;$B18)=0,0,COUNTIF(CORRIDA!$M:$M,$B18&amp;" d. "&amp;DR$2)+COUNTIF(CORRIDA!$M:$M,DR$2&amp;" d. "&amp;$B18)))</f>
        <v>0</v>
      </c>
      <c r="DS18" s="87" t="n">
        <f aca="false">IF($B18=DS$2,0,IF(COUNTIF(CORRIDA!$M:$M,$B18&amp;" d. "&amp;DS$2)+COUNTIF(CORRIDA!$M:$M,DS$2&amp;" d. "&amp;$B18)=0,0,COUNTIF(CORRIDA!$M:$M,$B18&amp;" d. "&amp;DS$2)+COUNTIF(CORRIDA!$M:$M,DS$2&amp;" d. "&amp;$B18)))</f>
        <v>0</v>
      </c>
      <c r="DT18" s="87" t="n">
        <f aca="false">IF($B18=DT$2,0,IF(COUNTIF(CORRIDA!$M:$M,$B18&amp;" d. "&amp;DT$2)+COUNTIF(CORRIDA!$M:$M,DT$2&amp;" d. "&amp;$B18)=0,0,COUNTIF(CORRIDA!$M:$M,$B18&amp;" d. "&amp;DT$2)+COUNTIF(CORRIDA!$M:$M,DT$2&amp;" d. "&amp;$B18)))</f>
        <v>0</v>
      </c>
      <c r="DU18" s="87" t="n">
        <f aca="false">IF($B18=DU$2,0,IF(COUNTIF(CORRIDA!$M:$M,$B18&amp;" d. "&amp;DU$2)+COUNTIF(CORRIDA!$M:$M,DU$2&amp;" d. "&amp;$B18)=0,0,COUNTIF(CORRIDA!$M:$M,$B18&amp;" d. "&amp;DU$2)+COUNTIF(CORRIDA!$M:$M,DU$2&amp;" d. "&amp;$B18)))</f>
        <v>0</v>
      </c>
      <c r="DV18" s="87" t="n">
        <f aca="false">IF($B18=DV$2,0,IF(COUNTIF(CORRIDA!$M:$M,$B18&amp;" d. "&amp;DV$2)+COUNTIF(CORRIDA!$M:$M,DV$2&amp;" d. "&amp;$B18)=0,0,COUNTIF(CORRIDA!$M:$M,$B18&amp;" d. "&amp;DV$2)+COUNTIF(CORRIDA!$M:$M,DV$2&amp;" d. "&amp;$B18)))</f>
        <v>0</v>
      </c>
      <c r="DW18" s="87" t="n">
        <f aca="false">IF($B18=DW$2,0,IF(COUNTIF(CORRIDA!$M:$M,$B18&amp;" d. "&amp;DW$2)+COUNTIF(CORRIDA!$M:$M,DW$2&amp;" d. "&amp;$B18)=0,0,COUNTIF(CORRIDA!$M:$M,$B18&amp;" d. "&amp;DW$2)+COUNTIF(CORRIDA!$M:$M,DW$2&amp;" d. "&amp;$B18)))</f>
        <v>0</v>
      </c>
      <c r="DX18" s="87" t="n">
        <f aca="false">IF($B18=DX$2,0,IF(COUNTIF(CORRIDA!$M:$M,$B18&amp;" d. "&amp;DX$2)+COUNTIF(CORRIDA!$M:$M,DX$2&amp;" d. "&amp;$B18)=0,0,COUNTIF(CORRIDA!$M:$M,$B18&amp;" d. "&amp;DX$2)+COUNTIF(CORRIDA!$M:$M,DX$2&amp;" d. "&amp;$B18)))</f>
        <v>0</v>
      </c>
      <c r="DY18" s="87" t="n">
        <f aca="false">IF($B18=DY$2,0,IF(COUNTIF(CORRIDA!$M:$M,$B18&amp;" d. "&amp;DY$2)+COUNTIF(CORRIDA!$M:$M,DY$2&amp;" d. "&amp;$B18)=0,0,COUNTIF(CORRIDA!$M:$M,$B18&amp;" d. "&amp;DY$2)+COUNTIF(CORRIDA!$M:$M,DY$2&amp;" d. "&amp;$B18)))</f>
        <v>0</v>
      </c>
      <c r="DZ18" s="87" t="n">
        <f aca="false">IF($B18=DZ$2,0,IF(COUNTIF(CORRIDA!$M:$M,$B18&amp;" d. "&amp;DZ$2)+COUNTIF(CORRIDA!$M:$M,DZ$2&amp;" d. "&amp;$B18)=0,0,COUNTIF(CORRIDA!$M:$M,$B18&amp;" d. "&amp;DZ$2)+COUNTIF(CORRIDA!$M:$M,DZ$2&amp;" d. "&amp;$B18)))</f>
        <v>0</v>
      </c>
      <c r="EA18" s="87" t="n">
        <f aca="false">IF($B18=EA$2,0,IF(COUNTIF(CORRIDA!$M:$M,$B18&amp;" d. "&amp;EA$2)+COUNTIF(CORRIDA!$M:$M,EA$2&amp;" d. "&amp;$B18)=0,0,COUNTIF(CORRIDA!$M:$M,$B18&amp;" d. "&amp;EA$2)+COUNTIF(CORRIDA!$M:$M,EA$2&amp;" d. "&amp;$B18)))</f>
        <v>0</v>
      </c>
      <c r="EB18" s="87" t="n">
        <f aca="false">IF($B18=EB$2,0,IF(COUNTIF(CORRIDA!$M:$M,$B18&amp;" d. "&amp;EB$2)+COUNTIF(CORRIDA!$M:$M,EB$2&amp;" d. "&amp;$B18)=0,0,COUNTIF(CORRIDA!$M:$M,$B18&amp;" d. "&amp;EB$2)+COUNTIF(CORRIDA!$M:$M,EB$2&amp;" d. "&amp;$B18)))</f>
        <v>0</v>
      </c>
      <c r="EC18" s="87" t="n">
        <f aca="false">IF($B18=EC$2,0,IF(COUNTIF(CORRIDA!$M:$M,$B18&amp;" d. "&amp;EC$2)+COUNTIF(CORRIDA!$M:$M,EC$2&amp;" d. "&amp;$B18)=0,0,COUNTIF(CORRIDA!$M:$M,$B18&amp;" d. "&amp;EC$2)+COUNTIF(CORRIDA!$M:$M,EC$2&amp;" d. "&amp;$B18)))</f>
        <v>0</v>
      </c>
      <c r="ED18" s="87" t="n">
        <f aca="false">IF($B18=ED$2,0,IF(COUNTIF(CORRIDA!$M:$M,$B18&amp;" d. "&amp;ED$2)+COUNTIF(CORRIDA!$M:$M,ED$2&amp;" d. "&amp;$B18)=0,0,COUNTIF(CORRIDA!$M:$M,$B18&amp;" d. "&amp;ED$2)+COUNTIF(CORRIDA!$M:$M,ED$2&amp;" d. "&amp;$B18)))</f>
        <v>0</v>
      </c>
      <c r="EE18" s="87" t="n">
        <f aca="false">IF($B18=EE$2,0,IF(COUNTIF(CORRIDA!$M:$M,$B18&amp;" d. "&amp;EE$2)+COUNTIF(CORRIDA!$M:$M,EE$2&amp;" d. "&amp;$B18)=0,0,COUNTIF(CORRIDA!$M:$M,$B18&amp;" d. "&amp;EE$2)+COUNTIF(CORRIDA!$M:$M,EE$2&amp;" d. "&amp;$B18)))</f>
        <v>0</v>
      </c>
      <c r="EF18" s="87" t="n">
        <f aca="false">IF($B18=EF$2,0,IF(COUNTIF(CORRIDA!$M:$M,$B18&amp;" d. "&amp;EF$2)+COUNTIF(CORRIDA!$M:$M,EF$2&amp;" d. "&amp;$B18)=0,0,COUNTIF(CORRIDA!$M:$M,$B18&amp;" d. "&amp;EF$2)+COUNTIF(CORRIDA!$M:$M,EF$2&amp;" d. "&amp;$B18)))</f>
        <v>0</v>
      </c>
      <c r="EG18" s="87" t="n">
        <f aca="false">IF($B18=EG$2,0,IF(COUNTIF(CORRIDA!$M:$M,$B18&amp;" d. "&amp;EG$2)+COUNTIF(CORRIDA!$M:$M,EG$2&amp;" d. "&amp;$B18)=0,0,COUNTIF(CORRIDA!$M:$M,$B18&amp;" d. "&amp;EG$2)+COUNTIF(CORRIDA!$M:$M,EG$2&amp;" d. "&amp;$B18)))</f>
        <v>0</v>
      </c>
      <c r="EH18" s="87" t="n">
        <f aca="false">IF($B18=EH$2,0,IF(COUNTIF(CORRIDA!$M:$M,$B18&amp;" d. "&amp;EH$2)+COUNTIF(CORRIDA!$M:$M,EH$2&amp;" d. "&amp;$B18)=0,0,COUNTIF(CORRIDA!$M:$M,$B18&amp;" d. "&amp;EH$2)+COUNTIF(CORRIDA!$M:$M,EH$2&amp;" d. "&amp;$B18)))</f>
        <v>0</v>
      </c>
      <c r="EI18" s="87" t="n">
        <f aca="false">IF($B18=EI$2,0,IF(COUNTIF(CORRIDA!$M:$M,$B18&amp;" d. "&amp;EI$2)+COUNTIF(CORRIDA!$M:$M,EI$2&amp;" d. "&amp;$B18)=0,0,COUNTIF(CORRIDA!$M:$M,$B18&amp;" d. "&amp;EI$2)+COUNTIF(CORRIDA!$M:$M,EI$2&amp;" d. "&amp;$B18)))</f>
        <v>0</v>
      </c>
      <c r="EJ18" s="87" t="n">
        <f aca="false">IF($B18=EJ$2,0,IF(COUNTIF(CORRIDA!$M:$M,$B18&amp;" d. "&amp;EJ$2)+COUNTIF(CORRIDA!$M:$M,EJ$2&amp;" d. "&amp;$B18)=0,0,COUNTIF(CORRIDA!$M:$M,$B18&amp;" d. "&amp;EJ$2)+COUNTIF(CORRIDA!$M:$M,EJ$2&amp;" d. "&amp;$B18)))</f>
        <v>0</v>
      </c>
      <c r="EK18" s="87" t="n">
        <f aca="false">IF($B18=EK$2,0,IF(COUNTIF(CORRIDA!$M:$M,$B18&amp;" d. "&amp;EK$2)+COUNTIF(CORRIDA!$M:$M,EK$2&amp;" d. "&amp;$B18)=0,0,COUNTIF(CORRIDA!$M:$M,$B18&amp;" d. "&amp;EK$2)+COUNTIF(CORRIDA!$M:$M,EK$2&amp;" d. "&amp;$B18)))</f>
        <v>0</v>
      </c>
      <c r="EL18" s="87" t="n">
        <f aca="false">IF($B18=EL$2,0,IF(COUNTIF(CORRIDA!$M:$M,$B18&amp;" d. "&amp;EL$2)+COUNTIF(CORRIDA!$M:$M,EL$2&amp;" d. "&amp;$B18)=0,0,COUNTIF(CORRIDA!$M:$M,$B18&amp;" d. "&amp;EL$2)+COUNTIF(CORRIDA!$M:$M,EL$2&amp;" d. "&amp;$B18)))</f>
        <v>0</v>
      </c>
      <c r="EM18" s="87" t="n">
        <f aca="false">IF($B18=EM$2,0,IF(COUNTIF(CORRIDA!$M:$M,$B18&amp;" d. "&amp;EM$2)+COUNTIF(CORRIDA!$M:$M,EM$2&amp;" d. "&amp;$B18)=0,0,COUNTIF(CORRIDA!$M:$M,$B18&amp;" d. "&amp;EM$2)+COUNTIF(CORRIDA!$M:$M,EM$2&amp;" d. "&amp;$B18)))</f>
        <v>0</v>
      </c>
      <c r="EN18" s="87" t="n">
        <f aca="false">IF($B18=EN$2,0,IF(COUNTIF(CORRIDA!$M:$M,$B18&amp;" d. "&amp;EN$2)+COUNTIF(CORRIDA!$M:$M,EN$2&amp;" d. "&amp;$B18)=0,0,COUNTIF(CORRIDA!$M:$M,$B18&amp;" d. "&amp;EN$2)+COUNTIF(CORRIDA!$M:$M,EN$2&amp;" d. "&amp;$B18)))</f>
        <v>0</v>
      </c>
      <c r="EO18" s="87" t="n">
        <f aca="false">IF($B18=EO$2,0,IF(COUNTIF(CORRIDA!$M:$M,$B18&amp;" d. "&amp;EO$2)+COUNTIF(CORRIDA!$M:$M,EO$2&amp;" d. "&amp;$B18)=0,0,COUNTIF(CORRIDA!$M:$M,$B18&amp;" d. "&amp;EO$2)+COUNTIF(CORRIDA!$M:$M,EO$2&amp;" d. "&amp;$B18)))</f>
        <v>0</v>
      </c>
      <c r="EP18" s="87" t="n">
        <f aca="false">IF($B18=EP$2,0,IF(COUNTIF(CORRIDA!$M:$M,$B18&amp;" d. "&amp;EP$2)+COUNTIF(CORRIDA!$M:$M,EP$2&amp;" d. "&amp;$B18)=0,0,COUNTIF(CORRIDA!$M:$M,$B18&amp;" d. "&amp;EP$2)+COUNTIF(CORRIDA!$M:$M,EP$2&amp;" d. "&amp;$B18)))</f>
        <v>0</v>
      </c>
      <c r="EQ18" s="87" t="n">
        <f aca="false">IF($B18=EQ$2,0,IF(COUNTIF(CORRIDA!$M:$M,$B18&amp;" d. "&amp;EQ$2)+COUNTIF(CORRIDA!$M:$M,EQ$2&amp;" d. "&amp;$B18)=0,0,COUNTIF(CORRIDA!$M:$M,$B18&amp;" d. "&amp;EQ$2)+COUNTIF(CORRIDA!$M:$M,EQ$2&amp;" d. "&amp;$B18)))</f>
        <v>0</v>
      </c>
      <c r="ER18" s="87" t="n">
        <f aca="false">IF($B18=ER$2,0,IF(COUNTIF(CORRIDA!$M:$M,$B18&amp;" d. "&amp;ER$2)+COUNTIF(CORRIDA!$M:$M,ER$2&amp;" d. "&amp;$B18)=0,0,COUNTIF(CORRIDA!$M:$M,$B18&amp;" d. "&amp;ER$2)+COUNTIF(CORRIDA!$M:$M,ER$2&amp;" d. "&amp;$B18)))</f>
        <v>0</v>
      </c>
      <c r="ES18" s="87" t="n">
        <f aca="false">IF($B18=ES$2,0,IF(COUNTIF(CORRIDA!$M:$M,$B18&amp;" d. "&amp;ES$2)+COUNTIF(CORRIDA!$M:$M,ES$2&amp;" d. "&amp;$B18)=0,0,COUNTIF(CORRIDA!$M:$M,$B18&amp;" d. "&amp;ES$2)+COUNTIF(CORRIDA!$M:$M,ES$2&amp;" d. "&amp;$B18)))</f>
        <v>0</v>
      </c>
      <c r="ET18" s="87" t="n">
        <f aca="false">IF($B18=ET$2,0,IF(COUNTIF(CORRIDA!$M:$M,$B18&amp;" d. "&amp;ET$2)+COUNTIF(CORRIDA!$M:$M,ET$2&amp;" d. "&amp;$B18)=0,0,COUNTIF(CORRIDA!$M:$M,$B18&amp;" d. "&amp;ET$2)+COUNTIF(CORRIDA!$M:$M,ET$2&amp;" d. "&amp;$B18)))</f>
        <v>0</v>
      </c>
      <c r="EU18" s="87" t="n">
        <f aca="false">IF($B18=EU$2,0,IF(COUNTIF(CORRIDA!$M:$M,$B18&amp;" d. "&amp;EU$2)+COUNTIF(CORRIDA!$M:$M,EU$2&amp;" d. "&amp;$B18)=0,0,COUNTIF(CORRIDA!$M:$M,$B18&amp;" d. "&amp;EU$2)+COUNTIF(CORRIDA!$M:$M,EU$2&amp;" d. "&amp;$B18)))</f>
        <v>0</v>
      </c>
      <c r="EV18" s="87" t="n">
        <f aca="false">IF($B18=EV$2,0,IF(COUNTIF(CORRIDA!$M:$M,$B18&amp;" d. "&amp;EV$2)+COUNTIF(CORRIDA!$M:$M,EV$2&amp;" d. "&amp;$B18)=0,0,COUNTIF(CORRIDA!$M:$M,$B18&amp;" d. "&amp;EV$2)+COUNTIF(CORRIDA!$M:$M,EV$2&amp;" d. "&amp;$B18)))</f>
        <v>0</v>
      </c>
      <c r="EW18" s="87" t="n">
        <f aca="false">IF($B18=EW$2,0,IF(COUNTIF(CORRIDA!$M:$M,$B18&amp;" d. "&amp;EW$2)+COUNTIF(CORRIDA!$M:$M,EW$2&amp;" d. "&amp;$B18)=0,0,COUNTIF(CORRIDA!$M:$M,$B18&amp;" d. "&amp;EW$2)+COUNTIF(CORRIDA!$M:$M,EW$2&amp;" d. "&amp;$B18)))</f>
        <v>0</v>
      </c>
      <c r="EX18" s="87" t="n">
        <f aca="false">IF($B18=EX$2,0,IF(COUNTIF(CORRIDA!$M:$M,$B18&amp;" d. "&amp;EX$2)+COUNTIF(CORRIDA!$M:$M,EX$2&amp;" d. "&amp;$B18)=0,0,COUNTIF(CORRIDA!$M:$M,$B18&amp;" d. "&amp;EX$2)+COUNTIF(CORRIDA!$M:$M,EX$2&amp;" d. "&amp;$B18)))</f>
        <v>0</v>
      </c>
      <c r="EY18" s="87" t="n">
        <f aca="false">IF($B18=EY$2,0,IF(COUNTIF(CORRIDA!$M:$M,$B18&amp;" d. "&amp;EY$2)+COUNTIF(CORRIDA!$M:$M,EY$2&amp;" d. "&amp;$B18)=0,0,COUNTIF(CORRIDA!$M:$M,$B18&amp;" d. "&amp;EY$2)+COUNTIF(CORRIDA!$M:$M,EY$2&amp;" d. "&amp;$B18)))</f>
        <v>0</v>
      </c>
      <c r="EZ18" s="87" t="n">
        <f aca="false">IF($B18=EZ$2,0,IF(COUNTIF(CORRIDA!$M:$M,$B18&amp;" d. "&amp;EZ$2)+COUNTIF(CORRIDA!$M:$M,EZ$2&amp;" d. "&amp;$B18)=0,0,COUNTIF(CORRIDA!$M:$M,$B18&amp;" d. "&amp;EZ$2)+COUNTIF(CORRIDA!$M:$M,EZ$2&amp;" d. "&amp;$B18)))</f>
        <v>0</v>
      </c>
      <c r="FA18" s="87" t="n">
        <f aca="false">IF($B18=FA$2,0,IF(COUNTIF(CORRIDA!$M:$M,$B18&amp;" d. "&amp;FA$2)+COUNTIF(CORRIDA!$M:$M,FA$2&amp;" d. "&amp;$B18)=0,0,COUNTIF(CORRIDA!$M:$M,$B18&amp;" d. "&amp;FA$2)+COUNTIF(CORRIDA!$M:$M,FA$2&amp;" d. "&amp;$B18)))</f>
        <v>0</v>
      </c>
      <c r="FB18" s="87" t="n">
        <f aca="false">IF($B18=FB$2,0,IF(COUNTIF(CORRIDA!$M:$M,$B18&amp;" d. "&amp;FB$2)+COUNTIF(CORRIDA!$M:$M,FB$2&amp;" d. "&amp;$B18)=0,0,COUNTIF(CORRIDA!$M:$M,$B18&amp;" d. "&amp;FB$2)+COUNTIF(CORRIDA!$M:$M,FB$2&amp;" d. "&amp;$B18)))</f>
        <v>0</v>
      </c>
      <c r="FC18" s="87" t="n">
        <f aca="false">IF($B18=FC$2,0,IF(COUNTIF(CORRIDA!$M:$M,$B18&amp;" d. "&amp;FC$2)+COUNTIF(CORRIDA!$M:$M,FC$2&amp;" d. "&amp;$B18)=0,0,COUNTIF(CORRIDA!$M:$M,$B18&amp;" d. "&amp;FC$2)+COUNTIF(CORRIDA!$M:$M,FC$2&amp;" d. "&amp;$B18)))</f>
        <v>0</v>
      </c>
      <c r="FD18" s="87" t="n">
        <f aca="false">IF($B18=FD$2,0,IF(COUNTIF(CORRIDA!$M:$M,$B18&amp;" d. "&amp;FD$2)+COUNTIF(CORRIDA!$M:$M,FD$2&amp;" d. "&amp;$B18)=0,0,COUNTIF(CORRIDA!$M:$M,$B18&amp;" d. "&amp;FD$2)+COUNTIF(CORRIDA!$M:$M,FD$2&amp;" d. "&amp;$B18)))</f>
        <v>0</v>
      </c>
      <c r="FE18" s="87" t="n">
        <f aca="false">IF($B18=FE$2,0,IF(COUNTIF(CORRIDA!$M:$M,$B18&amp;" d. "&amp;FE$2)+COUNTIF(CORRIDA!$M:$M,FE$2&amp;" d. "&amp;$B18)=0,0,COUNTIF(CORRIDA!$M:$M,$B18&amp;" d. "&amp;FE$2)+COUNTIF(CORRIDA!$M:$M,FE$2&amp;" d. "&amp;$B18)))</f>
        <v>0</v>
      </c>
      <c r="FF18" s="87" t="n">
        <f aca="false">IF($B18=FF$2,0,IF(COUNTIF(CORRIDA!$M:$M,$B18&amp;" d. "&amp;FF$2)+COUNTIF(CORRIDA!$M:$M,FF$2&amp;" d. "&amp;$B18)=0,0,COUNTIF(CORRIDA!$M:$M,$B18&amp;" d. "&amp;FF$2)+COUNTIF(CORRIDA!$M:$M,FF$2&amp;" d. "&amp;$B18)))</f>
        <v>0</v>
      </c>
      <c r="FG18" s="79" t="n">
        <f aca="false">SUM(DI18:EW18)</f>
        <v>0</v>
      </c>
      <c r="FH18" s="84"/>
      <c r="FI18" s="77" t="str">
        <f aca="false">BE18</f>
        <v>Fiorito</v>
      </c>
      <c r="FJ18" s="85" t="n">
        <f aca="false">COUNTIF(BF18:DC18,"&gt;0")</f>
        <v>0</v>
      </c>
      <c r="FK18" s="85" t="e">
        <f aca="false">AVERAGE(BF18:DC18)</f>
        <v>#DIV/0!</v>
      </c>
      <c r="FL18" s="85" t="e">
        <f aca="false">_xlfn.STDEV.P(BF18:DC18)</f>
        <v>#DIV/0!</v>
      </c>
    </row>
    <row r="19" customFormat="false" ht="12.75" hidden="false" customHeight="false" outlineLevel="0" collapsed="false">
      <c r="B19" s="77" t="str">
        <f aca="false">INTRO!B19</f>
        <v>Flavio</v>
      </c>
      <c r="C19" s="78" t="str">
        <f aca="false">IF($B19=C$2,"-",IF(COUNTIF(CORRIDA!$M:$M,$B19&amp;" d. "&amp;C$2)=0,"",COUNTIF(CORRIDA!$M:$M,$B19&amp;" d. "&amp;C$2)))</f>
        <v/>
      </c>
      <c r="D19" s="78" t="str">
        <f aca="false">IF($B19=D$2,"-",IF(COUNTIF(CORRIDA!$M:$M,$B19&amp;" d. "&amp;D$2)=0,"",COUNTIF(CORRIDA!$M:$M,$B19&amp;" d. "&amp;D$2)))</f>
        <v/>
      </c>
      <c r="E19" s="78" t="str">
        <f aca="false">IF($B19=E$2,"-",IF(COUNTIF(CORRIDA!$M:$M,$B19&amp;" d. "&amp;E$2)=0,"",COUNTIF(CORRIDA!$M:$M,$B19&amp;" d. "&amp;E$2)))</f>
        <v/>
      </c>
      <c r="F19" s="78" t="str">
        <f aca="false">IF($B19=F$2,"-",IF(COUNTIF(CORRIDA!$M:$M,$B19&amp;" d. "&amp;F$2)=0,"",COUNTIF(CORRIDA!$M:$M,$B19&amp;" d. "&amp;F$2)))</f>
        <v/>
      </c>
      <c r="G19" s="78" t="str">
        <f aca="false">IF($B19=G$2,"-",IF(COUNTIF(CORRIDA!$M:$M,$B19&amp;" d. "&amp;G$2)=0,"",COUNTIF(CORRIDA!$M:$M,$B19&amp;" d. "&amp;G$2)))</f>
        <v/>
      </c>
      <c r="H19" s="78" t="str">
        <f aca="false">IF($B19=H$2,"-",IF(COUNTIF(CORRIDA!$M:$M,$B19&amp;" d. "&amp;H$2)=0,"",COUNTIF(CORRIDA!$M:$M,$B19&amp;" d. "&amp;H$2)))</f>
        <v/>
      </c>
      <c r="I19" s="78" t="str">
        <f aca="false">IF($B19=I$2,"-",IF(COUNTIF(CORRIDA!$M:$M,$B19&amp;" d. "&amp;I$2)=0,"",COUNTIF(CORRIDA!$M:$M,$B19&amp;" d. "&amp;I$2)))</f>
        <v/>
      </c>
      <c r="J19" s="78" t="str">
        <f aca="false">IF($B19=J$2,"-",IF(COUNTIF(CORRIDA!$M:$M,$B19&amp;" d. "&amp;J$2)=0,"",COUNTIF(CORRIDA!$M:$M,$B19&amp;" d. "&amp;J$2)))</f>
        <v/>
      </c>
      <c r="K19" s="78" t="str">
        <f aca="false">IF($B19=K$2,"-",IF(COUNTIF(CORRIDA!$M:$M,$B19&amp;" d. "&amp;K$2)=0,"",COUNTIF(CORRIDA!$M:$M,$B19&amp;" d. "&amp;K$2)))</f>
        <v/>
      </c>
      <c r="L19" s="78" t="str">
        <f aca="false">IF($B19=L$2,"-",IF(COUNTIF(CORRIDA!$M:$M,$B19&amp;" d. "&amp;L$2)=0,"",COUNTIF(CORRIDA!$M:$M,$B19&amp;" d. "&amp;L$2)))</f>
        <v/>
      </c>
      <c r="M19" s="78" t="str">
        <f aca="false">IF($B19=M$2,"-",IF(COUNTIF(CORRIDA!$M:$M,$B19&amp;" d. "&amp;M$2)=0,"",COUNTIF(CORRIDA!$M:$M,$B19&amp;" d. "&amp;M$2)))</f>
        <v/>
      </c>
      <c r="N19" s="78" t="str">
        <f aca="false">IF($B19=N$2,"-",IF(COUNTIF(CORRIDA!$M:$M,$B19&amp;" d. "&amp;N$2)=0,"",COUNTIF(CORRIDA!$M:$M,$B19&amp;" d. "&amp;N$2)))</f>
        <v/>
      </c>
      <c r="O19" s="78" t="str">
        <f aca="false">IF($B19=O$2,"-",IF(COUNTIF(CORRIDA!$M:$M,$B19&amp;" d. "&amp;O$2)=0,"",COUNTIF(CORRIDA!$M:$M,$B19&amp;" d. "&amp;O$2)))</f>
        <v/>
      </c>
      <c r="P19" s="78" t="str">
        <f aca="false">IF($B19=P$2,"-",IF(COUNTIF(CORRIDA!$M:$M,$B19&amp;" d. "&amp;P$2)=0,"",COUNTIF(CORRIDA!$M:$M,$B19&amp;" d. "&amp;P$2)))</f>
        <v/>
      </c>
      <c r="Q19" s="78" t="str">
        <f aca="false">IF($B19=Q$2,"-",IF(COUNTIF(CORRIDA!$M:$M,$B19&amp;" d. "&amp;Q$2)=0,"",COUNTIF(CORRIDA!$M:$M,$B19&amp;" d. "&amp;Q$2)))</f>
        <v/>
      </c>
      <c r="R19" s="78" t="str">
        <f aca="false">IF($B19=R$2,"-",IF(COUNTIF(CORRIDA!$M:$M,$B19&amp;" d. "&amp;R$2)=0,"",COUNTIF(CORRIDA!$M:$M,$B19&amp;" d. "&amp;R$2)))</f>
        <v/>
      </c>
      <c r="S19" s="78" t="str">
        <f aca="false">IF($B19=S$2,"-",IF(COUNTIF(CORRIDA!$M:$M,$B19&amp;" d. "&amp;S$2)=0,"",COUNTIF(CORRIDA!$M:$M,$B19&amp;" d. "&amp;S$2)))</f>
        <v>-</v>
      </c>
      <c r="T19" s="78" t="str">
        <f aca="false">IF($B19=T$2,"-",IF(COUNTIF(CORRIDA!$M:$M,$B19&amp;" d. "&amp;T$2)=0,"",COUNTIF(CORRIDA!$M:$M,$B19&amp;" d. "&amp;T$2)))</f>
        <v/>
      </c>
      <c r="U19" s="78" t="str">
        <f aca="false">IF($B19=U$2,"-",IF(COUNTIF(CORRIDA!$M:$M,$B19&amp;" d. "&amp;U$2)=0,"",COUNTIF(CORRIDA!$M:$M,$B19&amp;" d. "&amp;U$2)))</f>
        <v/>
      </c>
      <c r="V19" s="78" t="str">
        <f aca="false">IF($B19=V$2,"-",IF(COUNTIF(CORRIDA!$M:$M,$B19&amp;" d. "&amp;V$2)=0,"",COUNTIF(CORRIDA!$M:$M,$B19&amp;" d. "&amp;V$2)))</f>
        <v/>
      </c>
      <c r="W19" s="78" t="str">
        <f aca="false">IF($B19=W$2,"-",IF(COUNTIF(CORRIDA!$M:$M,$B19&amp;" d. "&amp;W$2)=0,"",COUNTIF(CORRIDA!$M:$M,$B19&amp;" d. "&amp;W$2)))</f>
        <v/>
      </c>
      <c r="X19" s="78" t="str">
        <f aca="false">IF($B19=X$2,"-",IF(COUNTIF(CORRIDA!$M:$M,$B19&amp;" d. "&amp;X$2)=0,"",COUNTIF(CORRIDA!$M:$M,$B19&amp;" d. "&amp;X$2)))</f>
        <v/>
      </c>
      <c r="Y19" s="78" t="str">
        <f aca="false">IF($B19=Y$2,"-",IF(COUNTIF(CORRIDA!$M:$M,$B19&amp;" d. "&amp;Y$2)=0,"",COUNTIF(CORRIDA!$M:$M,$B19&amp;" d. "&amp;Y$2)))</f>
        <v/>
      </c>
      <c r="Z19" s="78" t="str">
        <f aca="false">IF($B19=Z$2,"-",IF(COUNTIF(CORRIDA!$M:$M,$B19&amp;" d. "&amp;Z$2)=0,"",COUNTIF(CORRIDA!$M:$M,$B19&amp;" d. "&amp;Z$2)))</f>
        <v/>
      </c>
      <c r="AA19" s="78" t="str">
        <f aca="false">IF($B19=AA$2,"-",IF(COUNTIF(CORRIDA!$M:$M,$B19&amp;" d. "&amp;AA$2)=0,"",COUNTIF(CORRIDA!$M:$M,$B19&amp;" d. "&amp;AA$2)))</f>
        <v/>
      </c>
      <c r="AB19" s="78" t="str">
        <f aca="false">IF($B19=AB$2,"-",IF(COUNTIF(CORRIDA!$M:$M,$B19&amp;" d. "&amp;AB$2)=0,"",COUNTIF(CORRIDA!$M:$M,$B19&amp;" d. "&amp;AB$2)))</f>
        <v/>
      </c>
      <c r="AC19" s="78" t="str">
        <f aca="false">IF($B19=AC$2,"-",IF(COUNTIF(CORRIDA!$M:$M,$B19&amp;" d. "&amp;AC$2)=0,"",COUNTIF(CORRIDA!$M:$M,$B19&amp;" d. "&amp;AC$2)))</f>
        <v/>
      </c>
      <c r="AD19" s="78" t="str">
        <f aca="false">IF($B19=AD$2,"-",IF(COUNTIF(CORRIDA!$M:$M,$B19&amp;" d. "&amp;AD$2)=0,"",COUNTIF(CORRIDA!$M:$M,$B19&amp;" d. "&amp;AD$2)))</f>
        <v/>
      </c>
      <c r="AE19" s="78" t="str">
        <f aca="false">IF($B19=AE$2,"-",IF(COUNTIF(CORRIDA!$M:$M,$B19&amp;" d. "&amp;AE$2)=0,"",COUNTIF(CORRIDA!$M:$M,$B19&amp;" d. "&amp;AE$2)))</f>
        <v/>
      </c>
      <c r="AF19" s="78" t="str">
        <f aca="false">IF($B19=AF$2,"-",IF(COUNTIF(CORRIDA!$M:$M,$B19&amp;" d. "&amp;AF$2)=0,"",COUNTIF(CORRIDA!$M:$M,$B19&amp;" d. "&amp;AF$2)))</f>
        <v/>
      </c>
      <c r="AG19" s="78" t="str">
        <f aca="false">IF($B19=AG$2,"-",IF(COUNTIF(CORRIDA!$M:$M,$B19&amp;" d. "&amp;AG$2)=0,"",COUNTIF(CORRIDA!$M:$M,$B19&amp;" d. "&amp;AG$2)))</f>
        <v/>
      </c>
      <c r="AH19" s="78" t="str">
        <f aca="false">IF($B19=AH$2,"-",IF(COUNTIF(CORRIDA!$M:$M,$B19&amp;" d. "&amp;AH$2)=0,"",COUNTIF(CORRIDA!$M:$M,$B19&amp;" d. "&amp;AH$2)))</f>
        <v/>
      </c>
      <c r="AI19" s="78" t="str">
        <f aca="false">IF($B19=AI$2,"-",IF(COUNTIF(CORRIDA!$M:$M,$B19&amp;" d. "&amp;AI$2)=0,"",COUNTIF(CORRIDA!$M:$M,$B19&amp;" d. "&amp;AI$2)))</f>
        <v/>
      </c>
      <c r="AJ19" s="78" t="str">
        <f aca="false">IF($B19=AJ$2,"-",IF(COUNTIF(CORRIDA!$M:$M,$B19&amp;" d. "&amp;AJ$2)=0,"",COUNTIF(CORRIDA!$M:$M,$B19&amp;" d. "&amp;AJ$2)))</f>
        <v/>
      </c>
      <c r="AK19" s="78" t="str">
        <f aca="false">IF($B19=AK$2,"-",IF(COUNTIF(CORRIDA!$M:$M,$B19&amp;" d. "&amp;AK$2)=0,"",COUNTIF(CORRIDA!$M:$M,$B19&amp;" d. "&amp;AK$2)))</f>
        <v/>
      </c>
      <c r="AL19" s="78" t="str">
        <f aca="false">IF($B19=AL$2,"-",IF(COUNTIF(CORRIDA!$M:$M,$B19&amp;" d. "&amp;AL$2)=0,"",COUNTIF(CORRIDA!$M:$M,$B19&amp;" d. "&amp;AL$2)))</f>
        <v/>
      </c>
      <c r="AM19" s="78" t="str">
        <f aca="false">IF($B19=AM$2,"-",IF(COUNTIF(CORRIDA!$M:$M,$B19&amp;" d. "&amp;AM$2)=0,"",COUNTIF(CORRIDA!$M:$M,$B19&amp;" d. "&amp;AM$2)))</f>
        <v/>
      </c>
      <c r="AN19" s="78" t="str">
        <f aca="false">IF($B19=AN$2,"-",IF(COUNTIF(CORRIDA!$M:$M,$B19&amp;" d. "&amp;AN$2)=0,"",COUNTIF(CORRIDA!$M:$M,$B19&amp;" d. "&amp;AN$2)))</f>
        <v/>
      </c>
      <c r="AO19" s="78" t="str">
        <f aca="false">IF($B19=AO$2,"-",IF(COUNTIF(CORRIDA!$M:$M,$B19&amp;" d. "&amp;AO$2)=0,"",COUNTIF(CORRIDA!$M:$M,$B19&amp;" d. "&amp;AO$2)))</f>
        <v/>
      </c>
      <c r="AP19" s="78" t="str">
        <f aca="false">IF($B19=AP$2,"-",IF(COUNTIF(CORRIDA!$M:$M,$B19&amp;" d. "&amp;AP$2)=0,"",COUNTIF(CORRIDA!$M:$M,$B19&amp;" d. "&amp;AP$2)))</f>
        <v/>
      </c>
      <c r="AQ19" s="78" t="str">
        <f aca="false">IF($B19=AQ$2,"-",IF(COUNTIF(CORRIDA!$M:$M,$B19&amp;" d. "&amp;AQ$2)=0,"",COUNTIF(CORRIDA!$M:$M,$B19&amp;" d. "&amp;AQ$2)))</f>
        <v/>
      </c>
      <c r="AR19" s="78" t="str">
        <f aca="false">IF($B19=AR$2,"-",IF(COUNTIF(CORRIDA!$M:$M,$B19&amp;" d. "&amp;AR$2)=0,"",COUNTIF(CORRIDA!$M:$M,$B19&amp;" d. "&amp;AR$2)))</f>
        <v/>
      </c>
      <c r="AS19" s="78" t="str">
        <f aca="false">IF($B19=AS$2,"-",IF(COUNTIF(CORRIDA!$M:$M,$B19&amp;" d. "&amp;AS$2)=0,"",COUNTIF(CORRIDA!$M:$M,$B19&amp;" d. "&amp;AS$2)))</f>
        <v/>
      </c>
      <c r="AT19" s="78" t="str">
        <f aca="false">IF($B19=AT$2,"-",IF(COUNTIF(CORRIDA!$M:$M,$B19&amp;" d. "&amp;AT$2)=0,"",COUNTIF(CORRIDA!$M:$M,$B19&amp;" d. "&amp;AT$2)))</f>
        <v/>
      </c>
      <c r="AU19" s="78" t="str">
        <f aca="false">IF($B19=AU$2,"-",IF(COUNTIF(CORRIDA!$M:$M,$B19&amp;" d. "&amp;AU$2)=0,"",COUNTIF(CORRIDA!$M:$M,$B19&amp;" d. "&amp;AU$2)))</f>
        <v/>
      </c>
      <c r="AV19" s="78" t="str">
        <f aca="false">IF($B19=AV$2,"-",IF(COUNTIF(CORRIDA!$M:$M,$B19&amp;" d. "&amp;AV$2)=0,"",COUNTIF(CORRIDA!$M:$M,$B19&amp;" d. "&amp;AV$2)))</f>
        <v/>
      </c>
      <c r="AW19" s="78" t="str">
        <f aca="false">IF($B19=AW$2,"-",IF(COUNTIF(CORRIDA!$M:$M,$B19&amp;" d. "&amp;AW$2)=0,"",COUNTIF(CORRIDA!$M:$M,$B19&amp;" d. "&amp;AW$2)))</f>
        <v/>
      </c>
      <c r="AX19" s="78" t="str">
        <f aca="false">IF($B19=AX$2,"-",IF(COUNTIF(CORRIDA!$M:$M,$B19&amp;" d. "&amp;AX$2)=0,"",COUNTIF(CORRIDA!$M:$M,$B19&amp;" d. "&amp;AX$2)))</f>
        <v/>
      </c>
      <c r="AY19" s="78" t="str">
        <f aca="false">IF($B19=AY$2,"-",IF(COUNTIF(CORRIDA!$M:$M,$B19&amp;" d. "&amp;AY$2)=0,"",COUNTIF(CORRIDA!$M:$M,$B19&amp;" d. "&amp;AY$2)))</f>
        <v/>
      </c>
      <c r="AZ19" s="78" t="str">
        <f aca="false">IF($B19=AZ$2,"-",IF(COUNTIF(CORRIDA!$M:$M,$B19&amp;" d. "&amp;AZ$2)=0,"",COUNTIF(CORRIDA!$M:$M,$B19&amp;" d. "&amp;AZ$2)))</f>
        <v/>
      </c>
      <c r="BA19" s="79" t="n">
        <f aca="false">SUM(C19:AZ19)</f>
        <v>0</v>
      </c>
      <c r="BE19" s="77" t="str">
        <f aca="false">B19</f>
        <v>Flavio</v>
      </c>
      <c r="BF19" s="80" t="str">
        <f aca="false">IF($B19=BF$2,"-",IF(COUNTIF(CORRIDA!$M:$M,$B19&amp;" d. "&amp;BF$2)+COUNTIF(CORRIDA!$M:$M,BF$2&amp;" d. "&amp;$B19)=0,"",COUNTIF(CORRIDA!$M:$M,$B19&amp;" d. "&amp;BF$2)+COUNTIF(CORRIDA!$M:$M,BF$2&amp;" d. "&amp;$B19)))</f>
        <v/>
      </c>
      <c r="BG19" s="80" t="str">
        <f aca="false">IF($B19=BG$2,"-",IF(COUNTIF(CORRIDA!$M:$M,$B19&amp;" d. "&amp;BG$2)+COUNTIF(CORRIDA!$M:$M,BG$2&amp;" d. "&amp;$B19)=0,"",COUNTIF(CORRIDA!$M:$M,$B19&amp;" d. "&amp;BG$2)+COUNTIF(CORRIDA!$M:$M,BG$2&amp;" d. "&amp;$B19)))</f>
        <v/>
      </c>
      <c r="BH19" s="80" t="str">
        <f aca="false">IF($B19=BH$2,"-",IF(COUNTIF(CORRIDA!$M:$M,$B19&amp;" d. "&amp;BH$2)+COUNTIF(CORRIDA!$M:$M,BH$2&amp;" d. "&amp;$B19)=0,"",COUNTIF(CORRIDA!$M:$M,$B19&amp;" d. "&amp;BH$2)+COUNTIF(CORRIDA!$M:$M,BH$2&amp;" d. "&amp;$B19)))</f>
        <v/>
      </c>
      <c r="BI19" s="80" t="str">
        <f aca="false">IF($B19=BI$2,"-",IF(COUNTIF(CORRIDA!$M:$M,$B19&amp;" d. "&amp;BI$2)+COUNTIF(CORRIDA!$M:$M,BI$2&amp;" d. "&amp;$B19)=0,"",COUNTIF(CORRIDA!$M:$M,$B19&amp;" d. "&amp;BI$2)+COUNTIF(CORRIDA!$M:$M,BI$2&amp;" d. "&amp;$B19)))</f>
        <v/>
      </c>
      <c r="BJ19" s="80" t="str">
        <f aca="false">IF($B19=BJ$2,"-",IF(COUNTIF(CORRIDA!$M:$M,$B19&amp;" d. "&amp;BJ$2)+COUNTIF(CORRIDA!$M:$M,BJ$2&amp;" d. "&amp;$B19)=0,"",COUNTIF(CORRIDA!$M:$M,$B19&amp;" d. "&amp;BJ$2)+COUNTIF(CORRIDA!$M:$M,BJ$2&amp;" d. "&amp;$B19)))</f>
        <v/>
      </c>
      <c r="BK19" s="80" t="str">
        <f aca="false">IF($B19=BK$2,"-",IF(COUNTIF(CORRIDA!$M:$M,$B19&amp;" d. "&amp;BK$2)+COUNTIF(CORRIDA!$M:$M,BK$2&amp;" d. "&amp;$B19)=0,"",COUNTIF(CORRIDA!$M:$M,$B19&amp;" d. "&amp;BK$2)+COUNTIF(CORRIDA!$M:$M,BK$2&amp;" d. "&amp;$B19)))</f>
        <v/>
      </c>
      <c r="BL19" s="80" t="str">
        <f aca="false">IF($B19=BL$2,"-",IF(COUNTIF(CORRIDA!$M:$M,$B19&amp;" d. "&amp;BL$2)+COUNTIF(CORRIDA!$M:$M,BL$2&amp;" d. "&amp;$B19)=0,"",COUNTIF(CORRIDA!$M:$M,$B19&amp;" d. "&amp;BL$2)+COUNTIF(CORRIDA!$M:$M,BL$2&amp;" d. "&amp;$B19)))</f>
        <v/>
      </c>
      <c r="BM19" s="80" t="str">
        <f aca="false">IF($B19=BM$2,"-",IF(COUNTIF(CORRIDA!$M:$M,$B19&amp;" d. "&amp;BM$2)+COUNTIF(CORRIDA!$M:$M,BM$2&amp;" d. "&amp;$B19)=0,"",COUNTIF(CORRIDA!$M:$M,$B19&amp;" d. "&amp;BM$2)+COUNTIF(CORRIDA!$M:$M,BM$2&amp;" d. "&amp;$B19)))</f>
        <v/>
      </c>
      <c r="BN19" s="80" t="str">
        <f aca="false">IF($B19=BN$2,"-",IF(COUNTIF(CORRIDA!$M:$M,$B19&amp;" d. "&amp;BN$2)+COUNTIF(CORRIDA!$M:$M,BN$2&amp;" d. "&amp;$B19)=0,"",COUNTIF(CORRIDA!$M:$M,$B19&amp;" d. "&amp;BN$2)+COUNTIF(CORRIDA!$M:$M,BN$2&amp;" d. "&amp;$B19)))</f>
        <v/>
      </c>
      <c r="BO19" s="80" t="str">
        <f aca="false">IF($B19=BO$2,"-",IF(COUNTIF(CORRIDA!$M:$M,$B19&amp;" d. "&amp;BO$2)+COUNTIF(CORRIDA!$M:$M,BO$2&amp;" d. "&amp;$B19)=0,"",COUNTIF(CORRIDA!$M:$M,$B19&amp;" d. "&amp;BO$2)+COUNTIF(CORRIDA!$M:$M,BO$2&amp;" d. "&amp;$B19)))</f>
        <v/>
      </c>
      <c r="BP19" s="80" t="str">
        <f aca="false">IF($B19=BP$2,"-",IF(COUNTIF(CORRIDA!$M:$M,$B19&amp;" d. "&amp;BP$2)+COUNTIF(CORRIDA!$M:$M,BP$2&amp;" d. "&amp;$B19)=0,"",COUNTIF(CORRIDA!$M:$M,$B19&amp;" d. "&amp;BP$2)+COUNTIF(CORRIDA!$M:$M,BP$2&amp;" d. "&amp;$B19)))</f>
        <v/>
      </c>
      <c r="BQ19" s="80" t="str">
        <f aca="false">IF($B19=BQ$2,"-",IF(COUNTIF(CORRIDA!$M:$M,$B19&amp;" d. "&amp;BQ$2)+COUNTIF(CORRIDA!$M:$M,BQ$2&amp;" d. "&amp;$B19)=0,"",COUNTIF(CORRIDA!$M:$M,$B19&amp;" d. "&amp;BQ$2)+COUNTIF(CORRIDA!$M:$M,BQ$2&amp;" d. "&amp;$B19)))</f>
        <v/>
      </c>
      <c r="BR19" s="80" t="str">
        <f aca="false">IF($B19=BR$2,"-",IF(COUNTIF(CORRIDA!$M:$M,$B19&amp;" d. "&amp;BR$2)+COUNTIF(CORRIDA!$M:$M,BR$2&amp;" d. "&amp;$B19)=0,"",COUNTIF(CORRIDA!$M:$M,$B19&amp;" d. "&amp;BR$2)+COUNTIF(CORRIDA!$M:$M,BR$2&amp;" d. "&amp;$B19)))</f>
        <v/>
      </c>
      <c r="BS19" s="80" t="str">
        <f aca="false">IF($B19=BS$2,"-",IF(COUNTIF(CORRIDA!$M:$M,$B19&amp;" d. "&amp;BS$2)+COUNTIF(CORRIDA!$M:$M,BS$2&amp;" d. "&amp;$B19)=0,"",COUNTIF(CORRIDA!$M:$M,$B19&amp;" d. "&amp;BS$2)+COUNTIF(CORRIDA!$M:$M,BS$2&amp;" d. "&amp;$B19)))</f>
        <v/>
      </c>
      <c r="BT19" s="80" t="str">
        <f aca="false">IF($B19=BT$2,"-",IF(COUNTIF(CORRIDA!$M:$M,$B19&amp;" d. "&amp;BT$2)+COUNTIF(CORRIDA!$M:$M,BT$2&amp;" d. "&amp;$B19)=0,"",COUNTIF(CORRIDA!$M:$M,$B19&amp;" d. "&amp;BT$2)+COUNTIF(CORRIDA!$M:$M,BT$2&amp;" d. "&amp;$B19)))</f>
        <v/>
      </c>
      <c r="BU19" s="80" t="str">
        <f aca="false">IF($B19=BU$2,"-",IF(COUNTIF(CORRIDA!$M:$M,$B19&amp;" d. "&amp;BU$2)+COUNTIF(CORRIDA!$M:$M,BU$2&amp;" d. "&amp;$B19)=0,"",COUNTIF(CORRIDA!$M:$M,$B19&amp;" d. "&amp;BU$2)+COUNTIF(CORRIDA!$M:$M,BU$2&amp;" d. "&amp;$B19)))</f>
        <v/>
      </c>
      <c r="BV19" s="80" t="str">
        <f aca="false">IF($B19=BV$2,"-",IF(COUNTIF(CORRIDA!$M:$M,$B19&amp;" d. "&amp;BV$2)+COUNTIF(CORRIDA!$M:$M,BV$2&amp;" d. "&amp;$B19)=0,"",COUNTIF(CORRIDA!$M:$M,$B19&amp;" d. "&amp;BV$2)+COUNTIF(CORRIDA!$M:$M,BV$2&amp;" d. "&amp;$B19)))</f>
        <v>-</v>
      </c>
      <c r="BW19" s="80" t="str">
        <f aca="false">IF($B19=BW$2,"-",IF(COUNTIF(CORRIDA!$M:$M,$B19&amp;" d. "&amp;BW$2)+COUNTIF(CORRIDA!$M:$M,BW$2&amp;" d. "&amp;$B19)=0,"",COUNTIF(CORRIDA!$M:$M,$B19&amp;" d. "&amp;BW$2)+COUNTIF(CORRIDA!$M:$M,BW$2&amp;" d. "&amp;$B19)))</f>
        <v/>
      </c>
      <c r="BX19" s="80" t="str">
        <f aca="false">IF($B19=BX$2,"-",IF(COUNTIF(CORRIDA!$M:$M,$B19&amp;" d. "&amp;BX$2)+COUNTIF(CORRIDA!$M:$M,BX$2&amp;" d. "&amp;$B19)=0,"",COUNTIF(CORRIDA!$M:$M,$B19&amp;" d. "&amp;BX$2)+COUNTIF(CORRIDA!$M:$M,BX$2&amp;" d. "&amp;$B19)))</f>
        <v/>
      </c>
      <c r="BY19" s="80" t="str">
        <f aca="false">IF($B19=BY$2,"-",IF(COUNTIF(CORRIDA!$M:$M,$B19&amp;" d. "&amp;BY$2)+COUNTIF(CORRIDA!$M:$M,BY$2&amp;" d. "&amp;$B19)=0,"",COUNTIF(CORRIDA!$M:$M,$B19&amp;" d. "&amp;BY$2)+COUNTIF(CORRIDA!$M:$M,BY$2&amp;" d. "&amp;$B19)))</f>
        <v/>
      </c>
      <c r="BZ19" s="80" t="str">
        <f aca="false">IF($B19=BZ$2,"-",IF(COUNTIF(CORRIDA!$M:$M,$B19&amp;" d. "&amp;BZ$2)+COUNTIF(CORRIDA!$M:$M,BZ$2&amp;" d. "&amp;$B19)=0,"",COUNTIF(CORRIDA!$M:$M,$B19&amp;" d. "&amp;BZ$2)+COUNTIF(CORRIDA!$M:$M,BZ$2&amp;" d. "&amp;$B19)))</f>
        <v/>
      </c>
      <c r="CA19" s="80" t="str">
        <f aca="false">IF($B19=CA$2,"-",IF(COUNTIF(CORRIDA!$M:$M,$B19&amp;" d. "&amp;CA$2)+COUNTIF(CORRIDA!$M:$M,CA$2&amp;" d. "&amp;$B19)=0,"",COUNTIF(CORRIDA!$M:$M,$B19&amp;" d. "&amp;CA$2)+COUNTIF(CORRIDA!$M:$M,CA$2&amp;" d. "&amp;$B19)))</f>
        <v/>
      </c>
      <c r="CB19" s="80" t="str">
        <f aca="false">IF($B19=CB$2,"-",IF(COUNTIF(CORRIDA!$M:$M,$B19&amp;" d. "&amp;CB$2)+COUNTIF(CORRIDA!$M:$M,CB$2&amp;" d. "&amp;$B19)=0,"",COUNTIF(CORRIDA!$M:$M,$B19&amp;" d. "&amp;CB$2)+COUNTIF(CORRIDA!$M:$M,CB$2&amp;" d. "&amp;$B19)))</f>
        <v/>
      </c>
      <c r="CC19" s="80" t="str">
        <f aca="false">IF($B19=CC$2,"-",IF(COUNTIF(CORRIDA!$M:$M,$B19&amp;" d. "&amp;CC$2)+COUNTIF(CORRIDA!$M:$M,CC$2&amp;" d. "&amp;$B19)=0,"",COUNTIF(CORRIDA!$M:$M,$B19&amp;" d. "&amp;CC$2)+COUNTIF(CORRIDA!$M:$M,CC$2&amp;" d. "&amp;$B19)))</f>
        <v/>
      </c>
      <c r="CD19" s="80" t="str">
        <f aca="false">IF($B19=CD$2,"-",IF(COUNTIF(CORRIDA!$M:$M,$B19&amp;" d. "&amp;CD$2)+COUNTIF(CORRIDA!$M:$M,CD$2&amp;" d. "&amp;$B19)=0,"",COUNTIF(CORRIDA!$M:$M,$B19&amp;" d. "&amp;CD$2)+COUNTIF(CORRIDA!$M:$M,CD$2&amp;" d. "&amp;$B19)))</f>
        <v/>
      </c>
      <c r="CE19" s="80" t="str">
        <f aca="false">IF($B19=CE$2,"-",IF(COUNTIF(CORRIDA!$M:$M,$B19&amp;" d. "&amp;CE$2)+COUNTIF(CORRIDA!$M:$M,CE$2&amp;" d. "&amp;$B19)=0,"",COUNTIF(CORRIDA!$M:$M,$B19&amp;" d. "&amp;CE$2)+COUNTIF(CORRIDA!$M:$M,CE$2&amp;" d. "&amp;$B19)))</f>
        <v/>
      </c>
      <c r="CF19" s="80" t="str">
        <f aca="false">IF($B19=CF$2,"-",IF(COUNTIF(CORRIDA!$M:$M,$B19&amp;" d. "&amp;CF$2)+COUNTIF(CORRIDA!$M:$M,CF$2&amp;" d. "&amp;$B19)=0,"",COUNTIF(CORRIDA!$M:$M,$B19&amp;" d. "&amp;CF$2)+COUNTIF(CORRIDA!$M:$M,CF$2&amp;" d. "&amp;$B19)))</f>
        <v/>
      </c>
      <c r="CG19" s="80" t="str">
        <f aca="false">IF($B19=CG$2,"-",IF(COUNTIF(CORRIDA!$M:$M,$B19&amp;" d. "&amp;CG$2)+COUNTIF(CORRIDA!$M:$M,CG$2&amp;" d. "&amp;$B19)=0,"",COUNTIF(CORRIDA!$M:$M,$B19&amp;" d. "&amp;CG$2)+COUNTIF(CORRIDA!$M:$M,CG$2&amp;" d. "&amp;$B19)))</f>
        <v/>
      </c>
      <c r="CH19" s="80" t="str">
        <f aca="false">IF($B19=CH$2,"-",IF(COUNTIF(CORRIDA!$M:$M,$B19&amp;" d. "&amp;CH$2)+COUNTIF(CORRIDA!$M:$M,CH$2&amp;" d. "&amp;$B19)=0,"",COUNTIF(CORRIDA!$M:$M,$B19&amp;" d. "&amp;CH$2)+COUNTIF(CORRIDA!$M:$M,CH$2&amp;" d. "&amp;$B19)))</f>
        <v/>
      </c>
      <c r="CI19" s="80" t="str">
        <f aca="false">IF($B19=CI$2,"-",IF(COUNTIF(CORRIDA!$M:$M,$B19&amp;" d. "&amp;CI$2)+COUNTIF(CORRIDA!$M:$M,CI$2&amp;" d. "&amp;$B19)=0,"",COUNTIF(CORRIDA!$M:$M,$B19&amp;" d. "&amp;CI$2)+COUNTIF(CORRIDA!$M:$M,CI$2&amp;" d. "&amp;$B19)))</f>
        <v/>
      </c>
      <c r="CJ19" s="80" t="str">
        <f aca="false">IF($B19=CJ$2,"-",IF(COUNTIF(CORRIDA!$M:$M,$B19&amp;" d. "&amp;CJ$2)+COUNTIF(CORRIDA!$M:$M,CJ$2&amp;" d. "&amp;$B19)=0,"",COUNTIF(CORRIDA!$M:$M,$B19&amp;" d. "&amp;CJ$2)+COUNTIF(CORRIDA!$M:$M,CJ$2&amp;" d. "&amp;$B19)))</f>
        <v/>
      </c>
      <c r="CK19" s="80" t="str">
        <f aca="false">IF($B19=CK$2,"-",IF(COUNTIF(CORRIDA!$M:$M,$B19&amp;" d. "&amp;CK$2)+COUNTIF(CORRIDA!$M:$M,CK$2&amp;" d. "&amp;$B19)=0,"",COUNTIF(CORRIDA!$M:$M,$B19&amp;" d. "&amp;CK$2)+COUNTIF(CORRIDA!$M:$M,CK$2&amp;" d. "&amp;$B19)))</f>
        <v/>
      </c>
      <c r="CL19" s="80" t="str">
        <f aca="false">IF($B19=CL$2,"-",IF(COUNTIF(CORRIDA!$M:$M,$B19&amp;" d. "&amp;CL$2)+COUNTIF(CORRIDA!$M:$M,CL$2&amp;" d. "&amp;$B19)=0,"",COUNTIF(CORRIDA!$M:$M,$B19&amp;" d. "&amp;CL$2)+COUNTIF(CORRIDA!$M:$M,CL$2&amp;" d. "&amp;$B19)))</f>
        <v/>
      </c>
      <c r="CM19" s="80" t="str">
        <f aca="false">IF($B19=CM$2,"-",IF(COUNTIF(CORRIDA!$M:$M,$B19&amp;" d. "&amp;CM$2)+COUNTIF(CORRIDA!$M:$M,CM$2&amp;" d. "&amp;$B19)=0,"",COUNTIF(CORRIDA!$M:$M,$B19&amp;" d. "&amp;CM$2)+COUNTIF(CORRIDA!$M:$M,CM$2&amp;" d. "&amp;$B19)))</f>
        <v/>
      </c>
      <c r="CN19" s="80" t="str">
        <f aca="false">IF($B19=CN$2,"-",IF(COUNTIF(CORRIDA!$M:$M,$B19&amp;" d. "&amp;CN$2)+COUNTIF(CORRIDA!$M:$M,CN$2&amp;" d. "&amp;$B19)=0,"",COUNTIF(CORRIDA!$M:$M,$B19&amp;" d. "&amp;CN$2)+COUNTIF(CORRIDA!$M:$M,CN$2&amp;" d. "&amp;$B19)))</f>
        <v/>
      </c>
      <c r="CO19" s="80" t="str">
        <f aca="false">IF($B19=CO$2,"-",IF(COUNTIF(CORRIDA!$M:$M,$B19&amp;" d. "&amp;CO$2)+COUNTIF(CORRIDA!$M:$M,CO$2&amp;" d. "&amp;$B19)=0,"",COUNTIF(CORRIDA!$M:$M,$B19&amp;" d. "&amp;CO$2)+COUNTIF(CORRIDA!$M:$M,CO$2&amp;" d. "&amp;$B19)))</f>
        <v/>
      </c>
      <c r="CP19" s="80" t="str">
        <f aca="false">IF($B19=CP$2,"-",IF(COUNTIF(CORRIDA!$M:$M,$B19&amp;" d. "&amp;CP$2)+COUNTIF(CORRIDA!$M:$M,CP$2&amp;" d. "&amp;$B19)=0,"",COUNTIF(CORRIDA!$M:$M,$B19&amp;" d. "&amp;CP$2)+COUNTIF(CORRIDA!$M:$M,CP$2&amp;" d. "&amp;$B19)))</f>
        <v/>
      </c>
      <c r="CQ19" s="80" t="str">
        <f aca="false">IF($B19=CQ$2,"-",IF(COUNTIF(CORRIDA!$M:$M,$B19&amp;" d. "&amp;CQ$2)+COUNTIF(CORRIDA!$M:$M,CQ$2&amp;" d. "&amp;$B19)=0,"",COUNTIF(CORRIDA!$M:$M,$B19&amp;" d. "&amp;CQ$2)+COUNTIF(CORRIDA!$M:$M,CQ$2&amp;" d. "&amp;$B19)))</f>
        <v/>
      </c>
      <c r="CR19" s="80" t="str">
        <f aca="false">IF($B19=CR$2,"-",IF(COUNTIF(CORRIDA!$M:$M,$B19&amp;" d. "&amp;CR$2)+COUNTIF(CORRIDA!$M:$M,CR$2&amp;" d. "&amp;$B19)=0,"",COUNTIF(CORRIDA!$M:$M,$B19&amp;" d. "&amp;CR$2)+COUNTIF(CORRIDA!$M:$M,CR$2&amp;" d. "&amp;$B19)))</f>
        <v/>
      </c>
      <c r="CS19" s="80" t="str">
        <f aca="false">IF($B19=CS$2,"-",IF(COUNTIF(CORRIDA!$M:$M,$B19&amp;" d. "&amp;CS$2)+COUNTIF(CORRIDA!$M:$M,CS$2&amp;" d. "&amp;$B19)=0,"",COUNTIF(CORRIDA!$M:$M,$B19&amp;" d. "&amp;CS$2)+COUNTIF(CORRIDA!$M:$M,CS$2&amp;" d. "&amp;$B19)))</f>
        <v/>
      </c>
      <c r="CT19" s="80" t="str">
        <f aca="false">IF($B19=CT$2,"-",IF(COUNTIF(CORRIDA!$M:$M,$B19&amp;" d. "&amp;CT$2)+COUNTIF(CORRIDA!$M:$M,CT$2&amp;" d. "&amp;$B19)=0,"",COUNTIF(CORRIDA!$M:$M,$B19&amp;" d. "&amp;CT$2)+COUNTIF(CORRIDA!$M:$M,CT$2&amp;" d. "&amp;$B19)))</f>
        <v/>
      </c>
      <c r="CU19" s="80" t="str">
        <f aca="false">IF($B19=CU$2,"-",IF(COUNTIF(CORRIDA!$M:$M,$B19&amp;" d. "&amp;CU$2)+COUNTIF(CORRIDA!$M:$M,CU$2&amp;" d. "&amp;$B19)=0,"",COUNTIF(CORRIDA!$M:$M,$B19&amp;" d. "&amp;CU$2)+COUNTIF(CORRIDA!$M:$M,CU$2&amp;" d. "&amp;$B19)))</f>
        <v/>
      </c>
      <c r="CV19" s="80" t="str">
        <f aca="false">IF($B19=CV$2,"-",IF(COUNTIF(CORRIDA!$M:$M,$B19&amp;" d. "&amp;CV$2)+COUNTIF(CORRIDA!$M:$M,CV$2&amp;" d. "&amp;$B19)=0,"",COUNTIF(CORRIDA!$M:$M,$B19&amp;" d. "&amp;CV$2)+COUNTIF(CORRIDA!$M:$M,CV$2&amp;" d. "&amp;$B19)))</f>
        <v/>
      </c>
      <c r="CW19" s="80" t="str">
        <f aca="false">IF($B19=CW$2,"-",IF(COUNTIF(CORRIDA!$M:$M,$B19&amp;" d. "&amp;CW$2)+COUNTIF(CORRIDA!$M:$M,CW$2&amp;" d. "&amp;$B19)=0,"",COUNTIF(CORRIDA!$M:$M,$B19&amp;" d. "&amp;CW$2)+COUNTIF(CORRIDA!$M:$M,CW$2&amp;" d. "&amp;$B19)))</f>
        <v/>
      </c>
      <c r="CX19" s="80" t="str">
        <f aca="false">IF($B19=CX$2,"-",IF(COUNTIF(CORRIDA!$M:$M,$B19&amp;" d. "&amp;CX$2)+COUNTIF(CORRIDA!$M:$M,CX$2&amp;" d. "&amp;$B19)=0,"",COUNTIF(CORRIDA!$M:$M,$B19&amp;" d. "&amp;CX$2)+COUNTIF(CORRIDA!$M:$M,CX$2&amp;" d. "&amp;$B19)))</f>
        <v/>
      </c>
      <c r="CY19" s="80" t="str">
        <f aca="false">IF($B19=CY$2,"-",IF(COUNTIF(CORRIDA!$M:$M,$B19&amp;" d. "&amp;CY$2)+COUNTIF(CORRIDA!$M:$M,CY$2&amp;" d. "&amp;$B19)=0,"",COUNTIF(CORRIDA!$M:$M,$B19&amp;" d. "&amp;CY$2)+COUNTIF(CORRIDA!$M:$M,CY$2&amp;" d. "&amp;$B19)))</f>
        <v/>
      </c>
      <c r="CZ19" s="80" t="str">
        <f aca="false">IF($B19=CZ$2,"-",IF(COUNTIF(CORRIDA!$M:$M,$B19&amp;" d. "&amp;CZ$2)+COUNTIF(CORRIDA!$M:$M,CZ$2&amp;" d. "&amp;$B19)=0,"",COUNTIF(CORRIDA!$M:$M,$B19&amp;" d. "&amp;CZ$2)+COUNTIF(CORRIDA!$M:$M,CZ$2&amp;" d. "&amp;$B19)))</f>
        <v/>
      </c>
      <c r="DA19" s="80" t="str">
        <f aca="false">IF($B19=DA$2,"-",IF(COUNTIF(CORRIDA!$M:$M,$B19&amp;" d. "&amp;DA$2)+COUNTIF(CORRIDA!$M:$M,DA$2&amp;" d. "&amp;$B19)=0,"",COUNTIF(CORRIDA!$M:$M,$B19&amp;" d. "&amp;DA$2)+COUNTIF(CORRIDA!$M:$M,DA$2&amp;" d. "&amp;$B19)))</f>
        <v/>
      </c>
      <c r="DB19" s="80" t="str">
        <f aca="false">IF($B19=DB$2,"-",IF(COUNTIF(CORRIDA!$M:$M,$B19&amp;" d. "&amp;DB$2)+COUNTIF(CORRIDA!$M:$M,DB$2&amp;" d. "&amp;$B19)=0,"",COUNTIF(CORRIDA!$M:$M,$B19&amp;" d. "&amp;DB$2)+COUNTIF(CORRIDA!$M:$M,DB$2&amp;" d. "&amp;$B19)))</f>
        <v/>
      </c>
      <c r="DC19" s="80" t="str">
        <f aca="false">IF($B19=DC$2,"-",IF(COUNTIF(CORRIDA!$M:$M,$B19&amp;" d. "&amp;DC$2)+COUNTIF(CORRIDA!$M:$M,DC$2&amp;" d. "&amp;$B19)=0,"",COUNTIF(CORRIDA!$M:$M,$B19&amp;" d. "&amp;DC$2)+COUNTIF(CORRIDA!$M:$M,DC$2&amp;" d. "&amp;$B19)))</f>
        <v/>
      </c>
      <c r="DD19" s="79" t="n">
        <f aca="false">SUM(BF19:DC19)</f>
        <v>0</v>
      </c>
      <c r="DE19" s="81" t="n">
        <f aca="false">COUNTIF(BF19:DC19,"&gt;0")</f>
        <v>0</v>
      </c>
      <c r="DF19" s="82" t="n">
        <f aca="false">IF(COUNTIF(BF19:DC19,"&gt;0")&lt;10,0,QUOTIENT(COUNTIF(BF19:DC19,"&gt;0"),5)*50)</f>
        <v>0</v>
      </c>
      <c r="DG19" s="83"/>
      <c r="DH19" s="77" t="str">
        <f aca="false">BE19</f>
        <v>Flavio</v>
      </c>
      <c r="DI19" s="80" t="n">
        <f aca="false">IF($B19=DI$2,0,IF(COUNTIF(CORRIDA!$M:$M,$B19&amp;" d. "&amp;DI$2)+COUNTIF(CORRIDA!$M:$M,DI$2&amp;" d. "&amp;$B19)=0,0,COUNTIF(CORRIDA!$M:$M,$B19&amp;" d. "&amp;DI$2)+COUNTIF(CORRIDA!$M:$M,DI$2&amp;" d. "&amp;$B19)))</f>
        <v>0</v>
      </c>
      <c r="DJ19" s="80" t="n">
        <f aca="false">IF($B19=DJ$2,0,IF(COUNTIF(CORRIDA!$M:$M,$B19&amp;" d. "&amp;DJ$2)+COUNTIF(CORRIDA!$M:$M,DJ$2&amp;" d. "&amp;$B19)=0,0,COUNTIF(CORRIDA!$M:$M,$B19&amp;" d. "&amp;DJ$2)+COUNTIF(CORRIDA!$M:$M,DJ$2&amp;" d. "&amp;$B19)))</f>
        <v>0</v>
      </c>
      <c r="DK19" s="80" t="n">
        <f aca="false">IF($B19=DK$2,0,IF(COUNTIF(CORRIDA!$M:$M,$B19&amp;" d. "&amp;DK$2)+COUNTIF(CORRIDA!$M:$M,DK$2&amp;" d. "&amp;$B19)=0,0,COUNTIF(CORRIDA!$M:$M,$B19&amp;" d. "&amp;DK$2)+COUNTIF(CORRIDA!$M:$M,DK$2&amp;" d. "&amp;$B19)))</f>
        <v>0</v>
      </c>
      <c r="DL19" s="80" t="n">
        <f aca="false">IF($B19=DL$2,0,IF(COUNTIF(CORRIDA!$M:$M,$B19&amp;" d. "&amp;DL$2)+COUNTIF(CORRIDA!$M:$M,DL$2&amp;" d. "&amp;$B19)=0,0,COUNTIF(CORRIDA!$M:$M,$B19&amp;" d. "&amp;DL$2)+COUNTIF(CORRIDA!$M:$M,DL$2&amp;" d. "&amp;$B19)))</f>
        <v>0</v>
      </c>
      <c r="DM19" s="80" t="n">
        <f aca="false">IF($B19=DM$2,0,IF(COUNTIF(CORRIDA!$M:$M,$B19&amp;" d. "&amp;DM$2)+COUNTIF(CORRIDA!$M:$M,DM$2&amp;" d. "&amp;$B19)=0,0,COUNTIF(CORRIDA!$M:$M,$B19&amp;" d. "&amp;DM$2)+COUNTIF(CORRIDA!$M:$M,DM$2&amp;" d. "&amp;$B19)))</f>
        <v>0</v>
      </c>
      <c r="DN19" s="80" t="n">
        <f aca="false">IF($B19=DN$2,0,IF(COUNTIF(CORRIDA!$M:$M,$B19&amp;" d. "&amp;DN$2)+COUNTIF(CORRIDA!$M:$M,DN$2&amp;" d. "&amp;$B19)=0,0,COUNTIF(CORRIDA!$M:$M,$B19&amp;" d. "&amp;DN$2)+COUNTIF(CORRIDA!$M:$M,DN$2&amp;" d. "&amp;$B19)))</f>
        <v>0</v>
      </c>
      <c r="DO19" s="80" t="n">
        <f aca="false">IF($B19=DO$2,0,IF(COUNTIF(CORRIDA!$M:$M,$B19&amp;" d. "&amp;DO$2)+COUNTIF(CORRIDA!$M:$M,DO$2&amp;" d. "&amp;$B19)=0,0,COUNTIF(CORRIDA!$M:$M,$B19&amp;" d. "&amp;DO$2)+COUNTIF(CORRIDA!$M:$M,DO$2&amp;" d. "&amp;$B19)))</f>
        <v>0</v>
      </c>
      <c r="DP19" s="80" t="n">
        <f aca="false">IF($B19=DP$2,0,IF(COUNTIF(CORRIDA!$M:$M,$B19&amp;" d. "&amp;DP$2)+COUNTIF(CORRIDA!$M:$M,DP$2&amp;" d. "&amp;$B19)=0,0,COUNTIF(CORRIDA!$M:$M,$B19&amp;" d. "&amp;DP$2)+COUNTIF(CORRIDA!$M:$M,DP$2&amp;" d. "&amp;$B19)))</f>
        <v>0</v>
      </c>
      <c r="DQ19" s="80" t="n">
        <f aca="false">IF($B19=DQ$2,0,IF(COUNTIF(CORRIDA!$M:$M,$B19&amp;" d. "&amp;DQ$2)+COUNTIF(CORRIDA!$M:$M,DQ$2&amp;" d. "&amp;$B19)=0,0,COUNTIF(CORRIDA!$M:$M,$B19&amp;" d. "&amp;DQ$2)+COUNTIF(CORRIDA!$M:$M,DQ$2&amp;" d. "&amp;$B19)))</f>
        <v>0</v>
      </c>
      <c r="DR19" s="80" t="n">
        <f aca="false">IF($B19=DR$2,0,IF(COUNTIF(CORRIDA!$M:$M,$B19&amp;" d. "&amp;DR$2)+COUNTIF(CORRIDA!$M:$M,DR$2&amp;" d. "&amp;$B19)=0,0,COUNTIF(CORRIDA!$M:$M,$B19&amp;" d. "&amp;DR$2)+COUNTIF(CORRIDA!$M:$M,DR$2&amp;" d. "&amp;$B19)))</f>
        <v>0</v>
      </c>
      <c r="DS19" s="80" t="n">
        <f aca="false">IF($B19=DS$2,0,IF(COUNTIF(CORRIDA!$M:$M,$B19&amp;" d. "&amp;DS$2)+COUNTIF(CORRIDA!$M:$M,DS$2&amp;" d. "&amp;$B19)=0,0,COUNTIF(CORRIDA!$M:$M,$B19&amp;" d. "&amp;DS$2)+COUNTIF(CORRIDA!$M:$M,DS$2&amp;" d. "&amp;$B19)))</f>
        <v>0</v>
      </c>
      <c r="DT19" s="80" t="n">
        <f aca="false">IF($B19=DT$2,0,IF(COUNTIF(CORRIDA!$M:$M,$B19&amp;" d. "&amp;DT$2)+COUNTIF(CORRIDA!$M:$M,DT$2&amp;" d. "&amp;$B19)=0,0,COUNTIF(CORRIDA!$M:$M,$B19&amp;" d. "&amp;DT$2)+COUNTIF(CORRIDA!$M:$M,DT$2&amp;" d. "&amp;$B19)))</f>
        <v>0</v>
      </c>
      <c r="DU19" s="80" t="n">
        <f aca="false">IF($B19=DU$2,0,IF(COUNTIF(CORRIDA!$M:$M,$B19&amp;" d. "&amp;DU$2)+COUNTIF(CORRIDA!$M:$M,DU$2&amp;" d. "&amp;$B19)=0,0,COUNTIF(CORRIDA!$M:$M,$B19&amp;" d. "&amp;DU$2)+COUNTIF(CORRIDA!$M:$M,DU$2&amp;" d. "&amp;$B19)))</f>
        <v>0</v>
      </c>
      <c r="DV19" s="80" t="n">
        <f aca="false">IF($B19=DV$2,0,IF(COUNTIF(CORRIDA!$M:$M,$B19&amp;" d. "&amp;DV$2)+COUNTIF(CORRIDA!$M:$M,DV$2&amp;" d. "&amp;$B19)=0,0,COUNTIF(CORRIDA!$M:$M,$B19&amp;" d. "&amp;DV$2)+COUNTIF(CORRIDA!$M:$M,DV$2&amp;" d. "&amp;$B19)))</f>
        <v>0</v>
      </c>
      <c r="DW19" s="80" t="n">
        <f aca="false">IF($B19=DW$2,0,IF(COUNTIF(CORRIDA!$M:$M,$B19&amp;" d. "&amp;DW$2)+COUNTIF(CORRIDA!$M:$M,DW$2&amp;" d. "&amp;$B19)=0,0,COUNTIF(CORRIDA!$M:$M,$B19&amp;" d. "&amp;DW$2)+COUNTIF(CORRIDA!$M:$M,DW$2&amp;" d. "&amp;$B19)))</f>
        <v>0</v>
      </c>
      <c r="DX19" s="80" t="n">
        <f aca="false">IF($B19=DX$2,0,IF(COUNTIF(CORRIDA!$M:$M,$B19&amp;" d. "&amp;DX$2)+COUNTIF(CORRIDA!$M:$M,DX$2&amp;" d. "&amp;$B19)=0,0,COUNTIF(CORRIDA!$M:$M,$B19&amp;" d. "&amp;DX$2)+COUNTIF(CORRIDA!$M:$M,DX$2&amp;" d. "&amp;$B19)))</f>
        <v>0</v>
      </c>
      <c r="DY19" s="80" t="n">
        <f aca="false">IF($B19=DY$2,0,IF(COUNTIF(CORRIDA!$M:$M,$B19&amp;" d. "&amp;DY$2)+COUNTIF(CORRIDA!$M:$M,DY$2&amp;" d. "&amp;$B19)=0,0,COUNTIF(CORRIDA!$M:$M,$B19&amp;" d. "&amp;DY$2)+COUNTIF(CORRIDA!$M:$M,DY$2&amp;" d. "&amp;$B19)))</f>
        <v>0</v>
      </c>
      <c r="DZ19" s="80" t="n">
        <f aca="false">IF($B19=DZ$2,0,IF(COUNTIF(CORRIDA!$M:$M,$B19&amp;" d. "&amp;DZ$2)+COUNTIF(CORRIDA!$M:$M,DZ$2&amp;" d. "&amp;$B19)=0,0,COUNTIF(CORRIDA!$M:$M,$B19&amp;" d. "&amp;DZ$2)+COUNTIF(CORRIDA!$M:$M,DZ$2&amp;" d. "&amp;$B19)))</f>
        <v>0</v>
      </c>
      <c r="EA19" s="80" t="n">
        <f aca="false">IF($B19=EA$2,0,IF(COUNTIF(CORRIDA!$M:$M,$B19&amp;" d. "&amp;EA$2)+COUNTIF(CORRIDA!$M:$M,EA$2&amp;" d. "&amp;$B19)=0,0,COUNTIF(CORRIDA!$M:$M,$B19&amp;" d. "&amp;EA$2)+COUNTIF(CORRIDA!$M:$M,EA$2&amp;" d. "&amp;$B19)))</f>
        <v>0</v>
      </c>
      <c r="EB19" s="80" t="n">
        <f aca="false">IF($B19=EB$2,0,IF(COUNTIF(CORRIDA!$M:$M,$B19&amp;" d. "&amp;EB$2)+COUNTIF(CORRIDA!$M:$M,EB$2&amp;" d. "&amp;$B19)=0,0,COUNTIF(CORRIDA!$M:$M,$B19&amp;" d. "&amp;EB$2)+COUNTIF(CORRIDA!$M:$M,EB$2&amp;" d. "&amp;$B19)))</f>
        <v>0</v>
      </c>
      <c r="EC19" s="80" t="n">
        <f aca="false">IF($B19=EC$2,0,IF(COUNTIF(CORRIDA!$M:$M,$B19&amp;" d. "&amp;EC$2)+COUNTIF(CORRIDA!$M:$M,EC$2&amp;" d. "&amp;$B19)=0,0,COUNTIF(CORRIDA!$M:$M,$B19&amp;" d. "&amp;EC$2)+COUNTIF(CORRIDA!$M:$M,EC$2&amp;" d. "&amp;$B19)))</f>
        <v>0</v>
      </c>
      <c r="ED19" s="80" t="n">
        <f aca="false">IF($B19=ED$2,0,IF(COUNTIF(CORRIDA!$M:$M,$B19&amp;" d. "&amp;ED$2)+COUNTIF(CORRIDA!$M:$M,ED$2&amp;" d. "&amp;$B19)=0,0,COUNTIF(CORRIDA!$M:$M,$B19&amp;" d. "&amp;ED$2)+COUNTIF(CORRIDA!$M:$M,ED$2&amp;" d. "&amp;$B19)))</f>
        <v>0</v>
      </c>
      <c r="EE19" s="80" t="n">
        <f aca="false">IF($B19=EE$2,0,IF(COUNTIF(CORRIDA!$M:$M,$B19&amp;" d. "&amp;EE$2)+COUNTIF(CORRIDA!$M:$M,EE$2&amp;" d. "&amp;$B19)=0,0,COUNTIF(CORRIDA!$M:$M,$B19&amp;" d. "&amp;EE$2)+COUNTIF(CORRIDA!$M:$M,EE$2&amp;" d. "&amp;$B19)))</f>
        <v>0</v>
      </c>
      <c r="EF19" s="80" t="n">
        <f aca="false">IF($B19=EF$2,0,IF(COUNTIF(CORRIDA!$M:$M,$B19&amp;" d. "&amp;EF$2)+COUNTIF(CORRIDA!$M:$M,EF$2&amp;" d. "&amp;$B19)=0,0,COUNTIF(CORRIDA!$M:$M,$B19&amp;" d. "&amp;EF$2)+COUNTIF(CORRIDA!$M:$M,EF$2&amp;" d. "&amp;$B19)))</f>
        <v>0</v>
      </c>
      <c r="EG19" s="80" t="n">
        <f aca="false">IF($B19=EG$2,0,IF(COUNTIF(CORRIDA!$M:$M,$B19&amp;" d. "&amp;EG$2)+COUNTIF(CORRIDA!$M:$M,EG$2&amp;" d. "&amp;$B19)=0,0,COUNTIF(CORRIDA!$M:$M,$B19&amp;" d. "&amp;EG$2)+COUNTIF(CORRIDA!$M:$M,EG$2&amp;" d. "&amp;$B19)))</f>
        <v>0</v>
      </c>
      <c r="EH19" s="80" t="n">
        <f aca="false">IF($B19=EH$2,0,IF(COUNTIF(CORRIDA!$M:$M,$B19&amp;" d. "&amp;EH$2)+COUNTIF(CORRIDA!$M:$M,EH$2&amp;" d. "&amp;$B19)=0,0,COUNTIF(CORRIDA!$M:$M,$B19&amp;" d. "&amp;EH$2)+COUNTIF(CORRIDA!$M:$M,EH$2&amp;" d. "&amp;$B19)))</f>
        <v>0</v>
      </c>
      <c r="EI19" s="80" t="n">
        <f aca="false">IF($B19=EI$2,0,IF(COUNTIF(CORRIDA!$M:$M,$B19&amp;" d. "&amp;EI$2)+COUNTIF(CORRIDA!$M:$M,EI$2&amp;" d. "&amp;$B19)=0,0,COUNTIF(CORRIDA!$M:$M,$B19&amp;" d. "&amp;EI$2)+COUNTIF(CORRIDA!$M:$M,EI$2&amp;" d. "&amp;$B19)))</f>
        <v>0</v>
      </c>
      <c r="EJ19" s="80" t="n">
        <f aca="false">IF($B19=EJ$2,0,IF(COUNTIF(CORRIDA!$M:$M,$B19&amp;" d. "&amp;EJ$2)+COUNTIF(CORRIDA!$M:$M,EJ$2&amp;" d. "&amp;$B19)=0,0,COUNTIF(CORRIDA!$M:$M,$B19&amp;" d. "&amp;EJ$2)+COUNTIF(CORRIDA!$M:$M,EJ$2&amp;" d. "&amp;$B19)))</f>
        <v>0</v>
      </c>
      <c r="EK19" s="80" t="n">
        <f aca="false">IF($B19=EK$2,0,IF(COUNTIF(CORRIDA!$M:$M,$B19&amp;" d. "&amp;EK$2)+COUNTIF(CORRIDA!$M:$M,EK$2&amp;" d. "&amp;$B19)=0,0,COUNTIF(CORRIDA!$M:$M,$B19&amp;" d. "&amp;EK$2)+COUNTIF(CORRIDA!$M:$M,EK$2&amp;" d. "&amp;$B19)))</f>
        <v>0</v>
      </c>
      <c r="EL19" s="80" t="n">
        <f aca="false">IF($B19=EL$2,0,IF(COUNTIF(CORRIDA!$M:$M,$B19&amp;" d. "&amp;EL$2)+COUNTIF(CORRIDA!$M:$M,EL$2&amp;" d. "&amp;$B19)=0,0,COUNTIF(CORRIDA!$M:$M,$B19&amp;" d. "&amp;EL$2)+COUNTIF(CORRIDA!$M:$M,EL$2&amp;" d. "&amp;$B19)))</f>
        <v>0</v>
      </c>
      <c r="EM19" s="80" t="n">
        <f aca="false">IF($B19=EM$2,0,IF(COUNTIF(CORRIDA!$M:$M,$B19&amp;" d. "&amp;EM$2)+COUNTIF(CORRIDA!$M:$M,EM$2&amp;" d. "&amp;$B19)=0,0,COUNTIF(CORRIDA!$M:$M,$B19&amp;" d. "&amp;EM$2)+COUNTIF(CORRIDA!$M:$M,EM$2&amp;" d. "&amp;$B19)))</f>
        <v>0</v>
      </c>
      <c r="EN19" s="80" t="n">
        <f aca="false">IF($B19=EN$2,0,IF(COUNTIF(CORRIDA!$M:$M,$B19&amp;" d. "&amp;EN$2)+COUNTIF(CORRIDA!$M:$M,EN$2&amp;" d. "&amp;$B19)=0,0,COUNTIF(CORRIDA!$M:$M,$B19&amp;" d. "&amp;EN$2)+COUNTIF(CORRIDA!$M:$M,EN$2&amp;" d. "&amp;$B19)))</f>
        <v>0</v>
      </c>
      <c r="EO19" s="80" t="n">
        <f aca="false">IF($B19=EO$2,0,IF(COUNTIF(CORRIDA!$M:$M,$B19&amp;" d. "&amp;EO$2)+COUNTIF(CORRIDA!$M:$M,EO$2&amp;" d. "&amp;$B19)=0,0,COUNTIF(CORRIDA!$M:$M,$B19&amp;" d. "&amp;EO$2)+COUNTIF(CORRIDA!$M:$M,EO$2&amp;" d. "&amp;$B19)))</f>
        <v>0</v>
      </c>
      <c r="EP19" s="80" t="n">
        <f aca="false">IF($B19=EP$2,0,IF(COUNTIF(CORRIDA!$M:$M,$B19&amp;" d. "&amp;EP$2)+COUNTIF(CORRIDA!$M:$M,EP$2&amp;" d. "&amp;$B19)=0,0,COUNTIF(CORRIDA!$M:$M,$B19&amp;" d. "&amp;EP$2)+COUNTIF(CORRIDA!$M:$M,EP$2&amp;" d. "&amp;$B19)))</f>
        <v>0</v>
      </c>
      <c r="EQ19" s="80" t="n">
        <f aca="false">IF($B19=EQ$2,0,IF(COUNTIF(CORRIDA!$M:$M,$B19&amp;" d. "&amp;EQ$2)+COUNTIF(CORRIDA!$M:$M,EQ$2&amp;" d. "&amp;$B19)=0,0,COUNTIF(CORRIDA!$M:$M,$B19&amp;" d. "&amp;EQ$2)+COUNTIF(CORRIDA!$M:$M,EQ$2&amp;" d. "&amp;$B19)))</f>
        <v>0</v>
      </c>
      <c r="ER19" s="80" t="n">
        <f aca="false">IF($B19=ER$2,0,IF(COUNTIF(CORRIDA!$M:$M,$B19&amp;" d. "&amp;ER$2)+COUNTIF(CORRIDA!$M:$M,ER$2&amp;" d. "&amp;$B19)=0,0,COUNTIF(CORRIDA!$M:$M,$B19&amp;" d. "&amp;ER$2)+COUNTIF(CORRIDA!$M:$M,ER$2&amp;" d. "&amp;$B19)))</f>
        <v>0</v>
      </c>
      <c r="ES19" s="80" t="n">
        <f aca="false">IF($B19=ES$2,0,IF(COUNTIF(CORRIDA!$M:$M,$B19&amp;" d. "&amp;ES$2)+COUNTIF(CORRIDA!$M:$M,ES$2&amp;" d. "&amp;$B19)=0,0,COUNTIF(CORRIDA!$M:$M,$B19&amp;" d. "&amp;ES$2)+COUNTIF(CORRIDA!$M:$M,ES$2&amp;" d. "&amp;$B19)))</f>
        <v>0</v>
      </c>
      <c r="ET19" s="80" t="n">
        <f aca="false">IF($B19=ET$2,0,IF(COUNTIF(CORRIDA!$M:$M,$B19&amp;" d. "&amp;ET$2)+COUNTIF(CORRIDA!$M:$M,ET$2&amp;" d. "&amp;$B19)=0,0,COUNTIF(CORRIDA!$M:$M,$B19&amp;" d. "&amp;ET$2)+COUNTIF(CORRIDA!$M:$M,ET$2&amp;" d. "&amp;$B19)))</f>
        <v>0</v>
      </c>
      <c r="EU19" s="80" t="n">
        <f aca="false">IF($B19=EU$2,0,IF(COUNTIF(CORRIDA!$M:$M,$B19&amp;" d. "&amp;EU$2)+COUNTIF(CORRIDA!$M:$M,EU$2&amp;" d. "&amp;$B19)=0,0,COUNTIF(CORRIDA!$M:$M,$B19&amp;" d. "&amp;EU$2)+COUNTIF(CORRIDA!$M:$M,EU$2&amp;" d. "&amp;$B19)))</f>
        <v>0</v>
      </c>
      <c r="EV19" s="80" t="n">
        <f aca="false">IF($B19=EV$2,0,IF(COUNTIF(CORRIDA!$M:$M,$B19&amp;" d. "&amp;EV$2)+COUNTIF(CORRIDA!$M:$M,EV$2&amp;" d. "&amp;$B19)=0,0,COUNTIF(CORRIDA!$M:$M,$B19&amp;" d. "&amp;EV$2)+COUNTIF(CORRIDA!$M:$M,EV$2&amp;" d. "&amp;$B19)))</f>
        <v>0</v>
      </c>
      <c r="EW19" s="80" t="n">
        <f aca="false">IF($B19=EW$2,0,IF(COUNTIF(CORRIDA!$M:$M,$B19&amp;" d. "&amp;EW$2)+COUNTIF(CORRIDA!$M:$M,EW$2&amp;" d. "&amp;$B19)=0,0,COUNTIF(CORRIDA!$M:$M,$B19&amp;" d. "&amp;EW$2)+COUNTIF(CORRIDA!$M:$M,EW$2&amp;" d. "&amp;$B19)))</f>
        <v>0</v>
      </c>
      <c r="EX19" s="80" t="n">
        <f aca="false">IF($B19=EX$2,0,IF(COUNTIF(CORRIDA!$M:$M,$B19&amp;" d. "&amp;EX$2)+COUNTIF(CORRIDA!$M:$M,EX$2&amp;" d. "&amp;$B19)=0,0,COUNTIF(CORRIDA!$M:$M,$B19&amp;" d. "&amp;EX$2)+COUNTIF(CORRIDA!$M:$M,EX$2&amp;" d. "&amp;$B19)))</f>
        <v>0</v>
      </c>
      <c r="EY19" s="80" t="n">
        <f aca="false">IF($B19=EY$2,0,IF(COUNTIF(CORRIDA!$M:$M,$B19&amp;" d. "&amp;EY$2)+COUNTIF(CORRIDA!$M:$M,EY$2&amp;" d. "&amp;$B19)=0,0,COUNTIF(CORRIDA!$M:$M,$B19&amp;" d. "&amp;EY$2)+COUNTIF(CORRIDA!$M:$M,EY$2&amp;" d. "&amp;$B19)))</f>
        <v>0</v>
      </c>
      <c r="EZ19" s="80" t="n">
        <f aca="false">IF($B19=EZ$2,0,IF(COUNTIF(CORRIDA!$M:$M,$B19&amp;" d. "&amp;EZ$2)+COUNTIF(CORRIDA!$M:$M,EZ$2&amp;" d. "&amp;$B19)=0,0,COUNTIF(CORRIDA!$M:$M,$B19&amp;" d. "&amp;EZ$2)+COUNTIF(CORRIDA!$M:$M,EZ$2&amp;" d. "&amp;$B19)))</f>
        <v>0</v>
      </c>
      <c r="FA19" s="80" t="n">
        <f aca="false">IF($B19=FA$2,0,IF(COUNTIF(CORRIDA!$M:$M,$B19&amp;" d. "&amp;FA$2)+COUNTIF(CORRIDA!$M:$M,FA$2&amp;" d. "&amp;$B19)=0,0,COUNTIF(CORRIDA!$M:$M,$B19&amp;" d. "&amp;FA$2)+COUNTIF(CORRIDA!$M:$M,FA$2&amp;" d. "&amp;$B19)))</f>
        <v>0</v>
      </c>
      <c r="FB19" s="80" t="n">
        <f aca="false">IF($B19=FB$2,0,IF(COUNTIF(CORRIDA!$M:$M,$B19&amp;" d. "&amp;FB$2)+COUNTIF(CORRIDA!$M:$M,FB$2&amp;" d. "&amp;$B19)=0,0,COUNTIF(CORRIDA!$M:$M,$B19&amp;" d. "&amp;FB$2)+COUNTIF(CORRIDA!$M:$M,FB$2&amp;" d. "&amp;$B19)))</f>
        <v>0</v>
      </c>
      <c r="FC19" s="80" t="n">
        <f aca="false">IF($B19=FC$2,0,IF(COUNTIF(CORRIDA!$M:$M,$B19&amp;" d. "&amp;FC$2)+COUNTIF(CORRIDA!$M:$M,FC$2&amp;" d. "&amp;$B19)=0,0,COUNTIF(CORRIDA!$M:$M,$B19&amp;" d. "&amp;FC$2)+COUNTIF(CORRIDA!$M:$M,FC$2&amp;" d. "&amp;$B19)))</f>
        <v>0</v>
      </c>
      <c r="FD19" s="80" t="n">
        <f aca="false">IF($B19=FD$2,0,IF(COUNTIF(CORRIDA!$M:$M,$B19&amp;" d. "&amp;FD$2)+COUNTIF(CORRIDA!$M:$M,FD$2&amp;" d. "&amp;$B19)=0,0,COUNTIF(CORRIDA!$M:$M,$B19&amp;" d. "&amp;FD$2)+COUNTIF(CORRIDA!$M:$M,FD$2&amp;" d. "&amp;$B19)))</f>
        <v>0</v>
      </c>
      <c r="FE19" s="80" t="n">
        <f aca="false">IF($B19=FE$2,0,IF(COUNTIF(CORRIDA!$M:$M,$B19&amp;" d. "&amp;FE$2)+COUNTIF(CORRIDA!$M:$M,FE$2&amp;" d. "&amp;$B19)=0,0,COUNTIF(CORRIDA!$M:$M,$B19&amp;" d. "&amp;FE$2)+COUNTIF(CORRIDA!$M:$M,FE$2&amp;" d. "&amp;$B19)))</f>
        <v>0</v>
      </c>
      <c r="FF19" s="80" t="n">
        <f aca="false">IF($B19=FF$2,0,IF(COUNTIF(CORRIDA!$M:$M,$B19&amp;" d. "&amp;FF$2)+COUNTIF(CORRIDA!$M:$M,FF$2&amp;" d. "&amp;$B19)=0,0,COUNTIF(CORRIDA!$M:$M,$B19&amp;" d. "&amp;FF$2)+COUNTIF(CORRIDA!$M:$M,FF$2&amp;" d. "&amp;$B19)))</f>
        <v>0</v>
      </c>
      <c r="FG19" s="79" t="n">
        <f aca="false">SUM(DI19:EW19)</f>
        <v>0</v>
      </c>
      <c r="FH19" s="84"/>
      <c r="FI19" s="77" t="str">
        <f aca="false">BE19</f>
        <v>Flavio</v>
      </c>
      <c r="FJ19" s="85" t="n">
        <f aca="false">COUNTIF(BF19:DC19,"&gt;0")</f>
        <v>0</v>
      </c>
      <c r="FK19" s="85" t="e">
        <f aca="false">AVERAGE(BF19:DC19)</f>
        <v>#DIV/0!</v>
      </c>
      <c r="FL19" s="85" t="e">
        <f aca="false">_xlfn.STDEV.P(BF19:DC19)</f>
        <v>#DIV/0!</v>
      </c>
    </row>
    <row r="20" customFormat="false" ht="12.75" hidden="false" customHeight="false" outlineLevel="0" collapsed="false">
      <c r="B20" s="77" t="str">
        <f aca="false">INTRO!B20</f>
        <v>Fontalvo</v>
      </c>
      <c r="C20" s="86" t="str">
        <f aca="false">IF($B20=C$2,"-",IF(COUNTIF(CORRIDA!$M:$M,$B20&amp;" d. "&amp;C$2)=0,"",COUNTIF(CORRIDA!$M:$M,$B20&amp;" d. "&amp;C$2)))</f>
        <v/>
      </c>
      <c r="D20" s="86" t="str">
        <f aca="false">IF($B20=D$2,"-",IF(COUNTIF(CORRIDA!$M:$M,$B20&amp;" d. "&amp;D$2)=0,"",COUNTIF(CORRIDA!$M:$M,$B20&amp;" d. "&amp;D$2)))</f>
        <v/>
      </c>
      <c r="E20" s="86" t="str">
        <f aca="false">IF($B20=E$2,"-",IF(COUNTIF(CORRIDA!$M:$M,$B20&amp;" d. "&amp;E$2)=0,"",COUNTIF(CORRIDA!$M:$M,$B20&amp;" d. "&amp;E$2)))</f>
        <v/>
      </c>
      <c r="F20" s="86" t="str">
        <f aca="false">IF($B20=F$2,"-",IF(COUNTIF(CORRIDA!$M:$M,$B20&amp;" d. "&amp;F$2)=0,"",COUNTIF(CORRIDA!$M:$M,$B20&amp;" d. "&amp;F$2)))</f>
        <v/>
      </c>
      <c r="G20" s="86" t="str">
        <f aca="false">IF($B20=G$2,"-",IF(COUNTIF(CORRIDA!$M:$M,$B20&amp;" d. "&amp;G$2)=0,"",COUNTIF(CORRIDA!$M:$M,$B20&amp;" d. "&amp;G$2)))</f>
        <v/>
      </c>
      <c r="H20" s="86" t="str">
        <f aca="false">IF($B20=H$2,"-",IF(COUNTIF(CORRIDA!$M:$M,$B20&amp;" d. "&amp;H$2)=0,"",COUNTIF(CORRIDA!$M:$M,$B20&amp;" d. "&amp;H$2)))</f>
        <v/>
      </c>
      <c r="I20" s="86" t="str">
        <f aca="false">IF($B20=I$2,"-",IF(COUNTIF(CORRIDA!$M:$M,$B20&amp;" d. "&amp;I$2)=0,"",COUNTIF(CORRIDA!$M:$M,$B20&amp;" d. "&amp;I$2)))</f>
        <v/>
      </c>
      <c r="J20" s="86" t="str">
        <f aca="false">IF($B20=J$2,"-",IF(COUNTIF(CORRIDA!$M:$M,$B20&amp;" d. "&amp;J$2)=0,"",COUNTIF(CORRIDA!$M:$M,$B20&amp;" d. "&amp;J$2)))</f>
        <v/>
      </c>
      <c r="K20" s="86" t="str">
        <f aca="false">IF($B20=K$2,"-",IF(COUNTIF(CORRIDA!$M:$M,$B20&amp;" d. "&amp;K$2)=0,"",COUNTIF(CORRIDA!$M:$M,$B20&amp;" d. "&amp;K$2)))</f>
        <v/>
      </c>
      <c r="L20" s="86" t="str">
        <f aca="false">IF($B20=L$2,"-",IF(COUNTIF(CORRIDA!$M:$M,$B20&amp;" d. "&amp;L$2)=0,"",COUNTIF(CORRIDA!$M:$M,$B20&amp;" d. "&amp;L$2)))</f>
        <v/>
      </c>
      <c r="M20" s="86" t="str">
        <f aca="false">IF($B20=M$2,"-",IF(COUNTIF(CORRIDA!$M:$M,$B20&amp;" d. "&amp;M$2)=0,"",COUNTIF(CORRIDA!$M:$M,$B20&amp;" d. "&amp;M$2)))</f>
        <v/>
      </c>
      <c r="N20" s="86" t="str">
        <f aca="false">IF($B20=N$2,"-",IF(COUNTIF(CORRIDA!$M:$M,$B20&amp;" d. "&amp;N$2)=0,"",COUNTIF(CORRIDA!$M:$M,$B20&amp;" d. "&amp;N$2)))</f>
        <v/>
      </c>
      <c r="O20" s="86" t="str">
        <f aca="false">IF($B20=O$2,"-",IF(COUNTIF(CORRIDA!$M:$M,$B20&amp;" d. "&amp;O$2)=0,"",COUNTIF(CORRIDA!$M:$M,$B20&amp;" d. "&amp;O$2)))</f>
        <v/>
      </c>
      <c r="P20" s="86" t="str">
        <f aca="false">IF($B20=P$2,"-",IF(COUNTIF(CORRIDA!$M:$M,$B20&amp;" d. "&amp;P$2)=0,"",COUNTIF(CORRIDA!$M:$M,$B20&amp;" d. "&amp;P$2)))</f>
        <v/>
      </c>
      <c r="Q20" s="86" t="str">
        <f aca="false">IF($B20=Q$2,"-",IF(COUNTIF(CORRIDA!$M:$M,$B20&amp;" d. "&amp;Q$2)=0,"",COUNTIF(CORRIDA!$M:$M,$B20&amp;" d. "&amp;Q$2)))</f>
        <v/>
      </c>
      <c r="R20" s="86" t="str">
        <f aca="false">IF($B20=R$2,"-",IF(COUNTIF(CORRIDA!$M:$M,$B20&amp;" d. "&amp;R$2)=0,"",COUNTIF(CORRIDA!$M:$M,$B20&amp;" d. "&amp;R$2)))</f>
        <v/>
      </c>
      <c r="S20" s="86" t="str">
        <f aca="false">IF($B20=S$2,"-",IF(COUNTIF(CORRIDA!$M:$M,$B20&amp;" d. "&amp;S$2)=0,"",COUNTIF(CORRIDA!$M:$M,$B20&amp;" d. "&amp;S$2)))</f>
        <v/>
      </c>
      <c r="T20" s="86" t="str">
        <f aca="false">IF($B20=T$2,"-",IF(COUNTIF(CORRIDA!$M:$M,$B20&amp;" d. "&amp;T$2)=0,"",COUNTIF(CORRIDA!$M:$M,$B20&amp;" d. "&amp;T$2)))</f>
        <v>-</v>
      </c>
      <c r="U20" s="86" t="str">
        <f aca="false">IF($B20=U$2,"-",IF(COUNTIF(CORRIDA!$M:$M,$B20&amp;" d. "&amp;U$2)=0,"",COUNTIF(CORRIDA!$M:$M,$B20&amp;" d. "&amp;U$2)))</f>
        <v/>
      </c>
      <c r="V20" s="86" t="str">
        <f aca="false">IF($B20=V$2,"-",IF(COUNTIF(CORRIDA!$M:$M,$B20&amp;" d. "&amp;V$2)=0,"",COUNTIF(CORRIDA!$M:$M,$B20&amp;" d. "&amp;V$2)))</f>
        <v/>
      </c>
      <c r="W20" s="86" t="str">
        <f aca="false">IF($B20=W$2,"-",IF(COUNTIF(CORRIDA!$M:$M,$B20&amp;" d. "&amp;W$2)=0,"",COUNTIF(CORRIDA!$M:$M,$B20&amp;" d. "&amp;W$2)))</f>
        <v/>
      </c>
      <c r="X20" s="86" t="str">
        <f aca="false">IF($B20=X$2,"-",IF(COUNTIF(CORRIDA!$M:$M,$B20&amp;" d. "&amp;X$2)=0,"",COUNTIF(CORRIDA!$M:$M,$B20&amp;" d. "&amp;X$2)))</f>
        <v/>
      </c>
      <c r="Y20" s="86" t="str">
        <f aca="false">IF($B20=Y$2,"-",IF(COUNTIF(CORRIDA!$M:$M,$B20&amp;" d. "&amp;Y$2)=0,"",COUNTIF(CORRIDA!$M:$M,$B20&amp;" d. "&amp;Y$2)))</f>
        <v/>
      </c>
      <c r="Z20" s="86" t="str">
        <f aca="false">IF($B20=Z$2,"-",IF(COUNTIF(CORRIDA!$M:$M,$B20&amp;" d. "&amp;Z$2)=0,"",COUNTIF(CORRIDA!$M:$M,$B20&amp;" d. "&amp;Z$2)))</f>
        <v/>
      </c>
      <c r="AA20" s="86" t="str">
        <f aca="false">IF($B20=AA$2,"-",IF(COUNTIF(CORRIDA!$M:$M,$B20&amp;" d. "&amp;AA$2)=0,"",COUNTIF(CORRIDA!$M:$M,$B20&amp;" d. "&amp;AA$2)))</f>
        <v/>
      </c>
      <c r="AB20" s="86" t="str">
        <f aca="false">IF($B20=AB$2,"-",IF(COUNTIF(CORRIDA!$M:$M,$B20&amp;" d. "&amp;AB$2)=0,"",COUNTIF(CORRIDA!$M:$M,$B20&amp;" d. "&amp;AB$2)))</f>
        <v/>
      </c>
      <c r="AC20" s="86" t="str">
        <f aca="false">IF($B20=AC$2,"-",IF(COUNTIF(CORRIDA!$M:$M,$B20&amp;" d. "&amp;AC$2)=0,"",COUNTIF(CORRIDA!$M:$M,$B20&amp;" d. "&amp;AC$2)))</f>
        <v/>
      </c>
      <c r="AD20" s="86" t="str">
        <f aca="false">IF($B20=AD$2,"-",IF(COUNTIF(CORRIDA!$M:$M,$B20&amp;" d. "&amp;AD$2)=0,"",COUNTIF(CORRIDA!$M:$M,$B20&amp;" d. "&amp;AD$2)))</f>
        <v/>
      </c>
      <c r="AE20" s="86" t="str">
        <f aca="false">IF($B20=AE$2,"-",IF(COUNTIF(CORRIDA!$M:$M,$B20&amp;" d. "&amp;AE$2)=0,"",COUNTIF(CORRIDA!$M:$M,$B20&amp;" d. "&amp;AE$2)))</f>
        <v/>
      </c>
      <c r="AF20" s="86" t="str">
        <f aca="false">IF($B20=AF$2,"-",IF(COUNTIF(CORRIDA!$M:$M,$B20&amp;" d. "&amp;AF$2)=0,"",COUNTIF(CORRIDA!$M:$M,$B20&amp;" d. "&amp;AF$2)))</f>
        <v/>
      </c>
      <c r="AG20" s="86" t="str">
        <f aca="false">IF($B20=AG$2,"-",IF(COUNTIF(CORRIDA!$M:$M,$B20&amp;" d. "&amp;AG$2)=0,"",COUNTIF(CORRIDA!$M:$M,$B20&amp;" d. "&amp;AG$2)))</f>
        <v/>
      </c>
      <c r="AH20" s="86" t="str">
        <f aca="false">IF($B20=AH$2,"-",IF(COUNTIF(CORRIDA!$M:$M,$B20&amp;" d. "&amp;AH$2)=0,"",COUNTIF(CORRIDA!$M:$M,$B20&amp;" d. "&amp;AH$2)))</f>
        <v/>
      </c>
      <c r="AI20" s="86" t="str">
        <f aca="false">IF($B20=AI$2,"-",IF(COUNTIF(CORRIDA!$M:$M,$B20&amp;" d. "&amp;AI$2)=0,"",COUNTIF(CORRIDA!$M:$M,$B20&amp;" d. "&amp;AI$2)))</f>
        <v/>
      </c>
      <c r="AJ20" s="86" t="str">
        <f aca="false">IF($B20=AJ$2,"-",IF(COUNTIF(CORRIDA!$M:$M,$B20&amp;" d. "&amp;AJ$2)=0,"",COUNTIF(CORRIDA!$M:$M,$B20&amp;" d. "&amp;AJ$2)))</f>
        <v/>
      </c>
      <c r="AK20" s="86" t="str">
        <f aca="false">IF($B20=AK$2,"-",IF(COUNTIF(CORRIDA!$M:$M,$B20&amp;" d. "&amp;AK$2)=0,"",COUNTIF(CORRIDA!$M:$M,$B20&amp;" d. "&amp;AK$2)))</f>
        <v/>
      </c>
      <c r="AL20" s="86" t="str">
        <f aca="false">IF($B20=AL$2,"-",IF(COUNTIF(CORRIDA!$M:$M,$B20&amp;" d. "&amp;AL$2)=0,"",COUNTIF(CORRIDA!$M:$M,$B20&amp;" d. "&amp;AL$2)))</f>
        <v/>
      </c>
      <c r="AM20" s="86" t="str">
        <f aca="false">IF($B20=AM$2,"-",IF(COUNTIF(CORRIDA!$M:$M,$B20&amp;" d. "&amp;AM$2)=0,"",COUNTIF(CORRIDA!$M:$M,$B20&amp;" d. "&amp;AM$2)))</f>
        <v/>
      </c>
      <c r="AN20" s="86" t="str">
        <f aca="false">IF($B20=AN$2,"-",IF(COUNTIF(CORRIDA!$M:$M,$B20&amp;" d. "&amp;AN$2)=0,"",COUNTIF(CORRIDA!$M:$M,$B20&amp;" d. "&amp;AN$2)))</f>
        <v/>
      </c>
      <c r="AO20" s="86" t="str">
        <f aca="false">IF($B20=AO$2,"-",IF(COUNTIF(CORRIDA!$M:$M,$B20&amp;" d. "&amp;AO$2)=0,"",COUNTIF(CORRIDA!$M:$M,$B20&amp;" d. "&amp;AO$2)))</f>
        <v/>
      </c>
      <c r="AP20" s="86" t="str">
        <f aca="false">IF($B20=AP$2,"-",IF(COUNTIF(CORRIDA!$M:$M,$B20&amp;" d. "&amp;AP$2)=0,"",COUNTIF(CORRIDA!$M:$M,$B20&amp;" d. "&amp;AP$2)))</f>
        <v/>
      </c>
      <c r="AQ20" s="86" t="str">
        <f aca="false">IF($B20=AQ$2,"-",IF(COUNTIF(CORRIDA!$M:$M,$B20&amp;" d. "&amp;AQ$2)=0,"",COUNTIF(CORRIDA!$M:$M,$B20&amp;" d. "&amp;AQ$2)))</f>
        <v/>
      </c>
      <c r="AR20" s="86" t="str">
        <f aca="false">IF($B20=AR$2,"-",IF(COUNTIF(CORRIDA!$M:$M,$B20&amp;" d. "&amp;AR$2)=0,"",COUNTIF(CORRIDA!$M:$M,$B20&amp;" d. "&amp;AR$2)))</f>
        <v/>
      </c>
      <c r="AS20" s="86" t="str">
        <f aca="false">IF($B20=AS$2,"-",IF(COUNTIF(CORRIDA!$M:$M,$B20&amp;" d. "&amp;AS$2)=0,"",COUNTIF(CORRIDA!$M:$M,$B20&amp;" d. "&amp;AS$2)))</f>
        <v/>
      </c>
      <c r="AT20" s="86" t="str">
        <f aca="false">IF($B20=AT$2,"-",IF(COUNTIF(CORRIDA!$M:$M,$B20&amp;" d. "&amp;AT$2)=0,"",COUNTIF(CORRIDA!$M:$M,$B20&amp;" d. "&amp;AT$2)))</f>
        <v/>
      </c>
      <c r="AU20" s="86" t="str">
        <f aca="false">IF($B20=AU$2,"-",IF(COUNTIF(CORRIDA!$M:$M,$B20&amp;" d. "&amp;AU$2)=0,"",COUNTIF(CORRIDA!$M:$M,$B20&amp;" d. "&amp;AU$2)))</f>
        <v/>
      </c>
      <c r="AV20" s="86" t="str">
        <f aca="false">IF($B20=AV$2,"-",IF(COUNTIF(CORRIDA!$M:$M,$B20&amp;" d. "&amp;AV$2)=0,"",COUNTIF(CORRIDA!$M:$M,$B20&amp;" d. "&amp;AV$2)))</f>
        <v/>
      </c>
      <c r="AW20" s="86" t="str">
        <f aca="false">IF($B20=AW$2,"-",IF(COUNTIF(CORRIDA!$M:$M,$B20&amp;" d. "&amp;AW$2)=0,"",COUNTIF(CORRIDA!$M:$M,$B20&amp;" d. "&amp;AW$2)))</f>
        <v/>
      </c>
      <c r="AX20" s="86" t="str">
        <f aca="false">IF($B20=AX$2,"-",IF(COUNTIF(CORRIDA!$M:$M,$B20&amp;" d. "&amp;AX$2)=0,"",COUNTIF(CORRIDA!$M:$M,$B20&amp;" d. "&amp;AX$2)))</f>
        <v/>
      </c>
      <c r="AY20" s="86" t="str">
        <f aca="false">IF($B20=AY$2,"-",IF(COUNTIF(CORRIDA!$M:$M,$B20&amp;" d. "&amp;AY$2)=0,"",COUNTIF(CORRIDA!$M:$M,$B20&amp;" d. "&amp;AY$2)))</f>
        <v/>
      </c>
      <c r="AZ20" s="86" t="str">
        <f aca="false">IF($B20=AZ$2,"-",IF(COUNTIF(CORRIDA!$M:$M,$B20&amp;" d. "&amp;AZ$2)=0,"",COUNTIF(CORRIDA!$M:$M,$B20&amp;" d. "&amp;AZ$2)))</f>
        <v/>
      </c>
      <c r="BA20" s="79" t="n">
        <f aca="false">SUM(C20:AZ20)</f>
        <v>0</v>
      </c>
      <c r="BE20" s="77" t="str">
        <f aca="false">B20</f>
        <v>Fontalvo</v>
      </c>
      <c r="BF20" s="87" t="str">
        <f aca="false">IF($B20=BF$2,"-",IF(COUNTIF(CORRIDA!$M:$M,$B20&amp;" d. "&amp;BF$2)+COUNTIF(CORRIDA!$M:$M,BF$2&amp;" d. "&amp;$B20)=0,"",COUNTIF(CORRIDA!$M:$M,$B20&amp;" d. "&amp;BF$2)+COUNTIF(CORRIDA!$M:$M,BF$2&amp;" d. "&amp;$B20)))</f>
        <v/>
      </c>
      <c r="BG20" s="87" t="str">
        <f aca="false">IF($B20=BG$2,"-",IF(COUNTIF(CORRIDA!$M:$M,$B20&amp;" d. "&amp;BG$2)+COUNTIF(CORRIDA!$M:$M,BG$2&amp;" d. "&amp;$B20)=0,"",COUNTIF(CORRIDA!$M:$M,$B20&amp;" d. "&amp;BG$2)+COUNTIF(CORRIDA!$M:$M,BG$2&amp;" d. "&amp;$B20)))</f>
        <v/>
      </c>
      <c r="BH20" s="87" t="str">
        <f aca="false">IF($B20=BH$2,"-",IF(COUNTIF(CORRIDA!$M:$M,$B20&amp;" d. "&amp;BH$2)+COUNTIF(CORRIDA!$M:$M,BH$2&amp;" d. "&amp;$B20)=0,"",COUNTIF(CORRIDA!$M:$M,$B20&amp;" d. "&amp;BH$2)+COUNTIF(CORRIDA!$M:$M,BH$2&amp;" d. "&amp;$B20)))</f>
        <v/>
      </c>
      <c r="BI20" s="87" t="str">
        <f aca="false">IF($B20=BI$2,"-",IF(COUNTIF(CORRIDA!$M:$M,$B20&amp;" d. "&amp;BI$2)+COUNTIF(CORRIDA!$M:$M,BI$2&amp;" d. "&amp;$B20)=0,"",COUNTIF(CORRIDA!$M:$M,$B20&amp;" d. "&amp;BI$2)+COUNTIF(CORRIDA!$M:$M,BI$2&amp;" d. "&amp;$B20)))</f>
        <v/>
      </c>
      <c r="BJ20" s="87" t="str">
        <f aca="false">IF($B20=BJ$2,"-",IF(COUNTIF(CORRIDA!$M:$M,$B20&amp;" d. "&amp;BJ$2)+COUNTIF(CORRIDA!$M:$M,BJ$2&amp;" d. "&amp;$B20)=0,"",COUNTIF(CORRIDA!$M:$M,$B20&amp;" d. "&amp;BJ$2)+COUNTIF(CORRIDA!$M:$M,BJ$2&amp;" d. "&amp;$B20)))</f>
        <v/>
      </c>
      <c r="BK20" s="87" t="str">
        <f aca="false">IF($B20=BK$2,"-",IF(COUNTIF(CORRIDA!$M:$M,$B20&amp;" d. "&amp;BK$2)+COUNTIF(CORRIDA!$M:$M,BK$2&amp;" d. "&amp;$B20)=0,"",COUNTIF(CORRIDA!$M:$M,$B20&amp;" d. "&amp;BK$2)+COUNTIF(CORRIDA!$M:$M,BK$2&amp;" d. "&amp;$B20)))</f>
        <v/>
      </c>
      <c r="BL20" s="87" t="str">
        <f aca="false">IF($B20=BL$2,"-",IF(COUNTIF(CORRIDA!$M:$M,$B20&amp;" d. "&amp;BL$2)+COUNTIF(CORRIDA!$M:$M,BL$2&amp;" d. "&amp;$B20)=0,"",COUNTIF(CORRIDA!$M:$M,$B20&amp;" d. "&amp;BL$2)+COUNTIF(CORRIDA!$M:$M,BL$2&amp;" d. "&amp;$B20)))</f>
        <v/>
      </c>
      <c r="BM20" s="87" t="str">
        <f aca="false">IF($B20=BM$2,"-",IF(COUNTIF(CORRIDA!$M:$M,$B20&amp;" d. "&amp;BM$2)+COUNTIF(CORRIDA!$M:$M,BM$2&amp;" d. "&amp;$B20)=0,"",COUNTIF(CORRIDA!$M:$M,$B20&amp;" d. "&amp;BM$2)+COUNTIF(CORRIDA!$M:$M,BM$2&amp;" d. "&amp;$B20)))</f>
        <v/>
      </c>
      <c r="BN20" s="87" t="str">
        <f aca="false">IF($B20=BN$2,"-",IF(COUNTIF(CORRIDA!$M:$M,$B20&amp;" d. "&amp;BN$2)+COUNTIF(CORRIDA!$M:$M,BN$2&amp;" d. "&amp;$B20)=0,"",COUNTIF(CORRIDA!$M:$M,$B20&amp;" d. "&amp;BN$2)+COUNTIF(CORRIDA!$M:$M,BN$2&amp;" d. "&amp;$B20)))</f>
        <v/>
      </c>
      <c r="BO20" s="87" t="str">
        <f aca="false">IF($B20=BO$2,"-",IF(COUNTIF(CORRIDA!$M:$M,$B20&amp;" d. "&amp;BO$2)+COUNTIF(CORRIDA!$M:$M,BO$2&amp;" d. "&amp;$B20)=0,"",COUNTIF(CORRIDA!$M:$M,$B20&amp;" d. "&amp;BO$2)+COUNTIF(CORRIDA!$M:$M,BO$2&amp;" d. "&amp;$B20)))</f>
        <v/>
      </c>
      <c r="BP20" s="87" t="str">
        <f aca="false">IF($B20=BP$2,"-",IF(COUNTIF(CORRIDA!$M:$M,$B20&amp;" d. "&amp;BP$2)+COUNTIF(CORRIDA!$M:$M,BP$2&amp;" d. "&amp;$B20)=0,"",COUNTIF(CORRIDA!$M:$M,$B20&amp;" d. "&amp;BP$2)+COUNTIF(CORRIDA!$M:$M,BP$2&amp;" d. "&amp;$B20)))</f>
        <v/>
      </c>
      <c r="BQ20" s="87" t="str">
        <f aca="false">IF($B20=BQ$2,"-",IF(COUNTIF(CORRIDA!$M:$M,$B20&amp;" d. "&amp;BQ$2)+COUNTIF(CORRIDA!$M:$M,BQ$2&amp;" d. "&amp;$B20)=0,"",COUNTIF(CORRIDA!$M:$M,$B20&amp;" d. "&amp;BQ$2)+COUNTIF(CORRIDA!$M:$M,BQ$2&amp;" d. "&amp;$B20)))</f>
        <v/>
      </c>
      <c r="BR20" s="87" t="str">
        <f aca="false">IF($B20=BR$2,"-",IF(COUNTIF(CORRIDA!$M:$M,$B20&amp;" d. "&amp;BR$2)+COUNTIF(CORRIDA!$M:$M,BR$2&amp;" d. "&amp;$B20)=0,"",COUNTIF(CORRIDA!$M:$M,$B20&amp;" d. "&amp;BR$2)+COUNTIF(CORRIDA!$M:$M,BR$2&amp;" d. "&amp;$B20)))</f>
        <v/>
      </c>
      <c r="BS20" s="87" t="str">
        <f aca="false">IF($B20=BS$2,"-",IF(COUNTIF(CORRIDA!$M:$M,$B20&amp;" d. "&amp;BS$2)+COUNTIF(CORRIDA!$M:$M,BS$2&amp;" d. "&amp;$B20)=0,"",COUNTIF(CORRIDA!$M:$M,$B20&amp;" d. "&amp;BS$2)+COUNTIF(CORRIDA!$M:$M,BS$2&amp;" d. "&amp;$B20)))</f>
        <v/>
      </c>
      <c r="BT20" s="87" t="str">
        <f aca="false">IF($B20=BT$2,"-",IF(COUNTIF(CORRIDA!$M:$M,$B20&amp;" d. "&amp;BT$2)+COUNTIF(CORRIDA!$M:$M,BT$2&amp;" d. "&amp;$B20)=0,"",COUNTIF(CORRIDA!$M:$M,$B20&amp;" d. "&amp;BT$2)+COUNTIF(CORRIDA!$M:$M,BT$2&amp;" d. "&amp;$B20)))</f>
        <v/>
      </c>
      <c r="BU20" s="87" t="str">
        <f aca="false">IF($B20=BU$2,"-",IF(COUNTIF(CORRIDA!$M:$M,$B20&amp;" d. "&amp;BU$2)+COUNTIF(CORRIDA!$M:$M,BU$2&amp;" d. "&amp;$B20)=0,"",COUNTIF(CORRIDA!$M:$M,$B20&amp;" d. "&amp;BU$2)+COUNTIF(CORRIDA!$M:$M,BU$2&amp;" d. "&amp;$B20)))</f>
        <v/>
      </c>
      <c r="BV20" s="87" t="str">
        <f aca="false">IF($B20=BV$2,"-",IF(COUNTIF(CORRIDA!$M:$M,$B20&amp;" d. "&amp;BV$2)+COUNTIF(CORRIDA!$M:$M,BV$2&amp;" d. "&amp;$B20)=0,"",COUNTIF(CORRIDA!$M:$M,$B20&amp;" d. "&amp;BV$2)+COUNTIF(CORRIDA!$M:$M,BV$2&amp;" d. "&amp;$B20)))</f>
        <v/>
      </c>
      <c r="BW20" s="87" t="str">
        <f aca="false">IF($B20=BW$2,"-",IF(COUNTIF(CORRIDA!$M:$M,$B20&amp;" d. "&amp;BW$2)+COUNTIF(CORRIDA!$M:$M,BW$2&amp;" d. "&amp;$B20)=0,"",COUNTIF(CORRIDA!$M:$M,$B20&amp;" d. "&amp;BW$2)+COUNTIF(CORRIDA!$M:$M,BW$2&amp;" d. "&amp;$B20)))</f>
        <v>-</v>
      </c>
      <c r="BX20" s="87" t="str">
        <f aca="false">IF($B20=BX$2,"-",IF(COUNTIF(CORRIDA!$M:$M,$B20&amp;" d. "&amp;BX$2)+COUNTIF(CORRIDA!$M:$M,BX$2&amp;" d. "&amp;$B20)=0,"",COUNTIF(CORRIDA!$M:$M,$B20&amp;" d. "&amp;BX$2)+COUNTIF(CORRIDA!$M:$M,BX$2&amp;" d. "&amp;$B20)))</f>
        <v/>
      </c>
      <c r="BY20" s="87" t="str">
        <f aca="false">IF($B20=BY$2,"-",IF(COUNTIF(CORRIDA!$M:$M,$B20&amp;" d. "&amp;BY$2)+COUNTIF(CORRIDA!$M:$M,BY$2&amp;" d. "&amp;$B20)=0,"",COUNTIF(CORRIDA!$M:$M,$B20&amp;" d. "&amp;BY$2)+COUNTIF(CORRIDA!$M:$M,BY$2&amp;" d. "&amp;$B20)))</f>
        <v/>
      </c>
      <c r="BZ20" s="87" t="str">
        <f aca="false">IF($B20=BZ$2,"-",IF(COUNTIF(CORRIDA!$M:$M,$B20&amp;" d. "&amp;BZ$2)+COUNTIF(CORRIDA!$M:$M,BZ$2&amp;" d. "&amp;$B20)=0,"",COUNTIF(CORRIDA!$M:$M,$B20&amp;" d. "&amp;BZ$2)+COUNTIF(CORRIDA!$M:$M,BZ$2&amp;" d. "&amp;$B20)))</f>
        <v/>
      </c>
      <c r="CA20" s="87" t="str">
        <f aca="false">IF($B20=CA$2,"-",IF(COUNTIF(CORRIDA!$M:$M,$B20&amp;" d. "&amp;CA$2)+COUNTIF(CORRIDA!$M:$M,CA$2&amp;" d. "&amp;$B20)=0,"",COUNTIF(CORRIDA!$M:$M,$B20&amp;" d. "&amp;CA$2)+COUNTIF(CORRIDA!$M:$M,CA$2&amp;" d. "&amp;$B20)))</f>
        <v/>
      </c>
      <c r="CB20" s="87" t="str">
        <f aca="false">IF($B20=CB$2,"-",IF(COUNTIF(CORRIDA!$M:$M,$B20&amp;" d. "&amp;CB$2)+COUNTIF(CORRIDA!$M:$M,CB$2&amp;" d. "&amp;$B20)=0,"",COUNTIF(CORRIDA!$M:$M,$B20&amp;" d. "&amp;CB$2)+COUNTIF(CORRIDA!$M:$M,CB$2&amp;" d. "&amp;$B20)))</f>
        <v/>
      </c>
      <c r="CC20" s="87" t="str">
        <f aca="false">IF($B20=CC$2,"-",IF(COUNTIF(CORRIDA!$M:$M,$B20&amp;" d. "&amp;CC$2)+COUNTIF(CORRIDA!$M:$M,CC$2&amp;" d. "&amp;$B20)=0,"",COUNTIF(CORRIDA!$M:$M,$B20&amp;" d. "&amp;CC$2)+COUNTIF(CORRIDA!$M:$M,CC$2&amp;" d. "&amp;$B20)))</f>
        <v/>
      </c>
      <c r="CD20" s="87" t="str">
        <f aca="false">IF($B20=CD$2,"-",IF(COUNTIF(CORRIDA!$M:$M,$B20&amp;" d. "&amp;CD$2)+COUNTIF(CORRIDA!$M:$M,CD$2&amp;" d. "&amp;$B20)=0,"",COUNTIF(CORRIDA!$M:$M,$B20&amp;" d. "&amp;CD$2)+COUNTIF(CORRIDA!$M:$M,CD$2&amp;" d. "&amp;$B20)))</f>
        <v/>
      </c>
      <c r="CE20" s="87" t="str">
        <f aca="false">IF($B20=CE$2,"-",IF(COUNTIF(CORRIDA!$M:$M,$B20&amp;" d. "&amp;CE$2)+COUNTIF(CORRIDA!$M:$M,CE$2&amp;" d. "&amp;$B20)=0,"",COUNTIF(CORRIDA!$M:$M,$B20&amp;" d. "&amp;CE$2)+COUNTIF(CORRIDA!$M:$M,CE$2&amp;" d. "&amp;$B20)))</f>
        <v/>
      </c>
      <c r="CF20" s="87" t="str">
        <f aca="false">IF($B20=CF$2,"-",IF(COUNTIF(CORRIDA!$M:$M,$B20&amp;" d. "&amp;CF$2)+COUNTIF(CORRIDA!$M:$M,CF$2&amp;" d. "&amp;$B20)=0,"",COUNTIF(CORRIDA!$M:$M,$B20&amp;" d. "&amp;CF$2)+COUNTIF(CORRIDA!$M:$M,CF$2&amp;" d. "&amp;$B20)))</f>
        <v/>
      </c>
      <c r="CG20" s="87" t="str">
        <f aca="false">IF($B20=CG$2,"-",IF(COUNTIF(CORRIDA!$M:$M,$B20&amp;" d. "&amp;CG$2)+COUNTIF(CORRIDA!$M:$M,CG$2&amp;" d. "&amp;$B20)=0,"",COUNTIF(CORRIDA!$M:$M,$B20&amp;" d. "&amp;CG$2)+COUNTIF(CORRIDA!$M:$M,CG$2&amp;" d. "&amp;$B20)))</f>
        <v/>
      </c>
      <c r="CH20" s="87" t="str">
        <f aca="false">IF($B20=CH$2,"-",IF(COUNTIF(CORRIDA!$M:$M,$B20&amp;" d. "&amp;CH$2)+COUNTIF(CORRIDA!$M:$M,CH$2&amp;" d. "&amp;$B20)=0,"",COUNTIF(CORRIDA!$M:$M,$B20&amp;" d. "&amp;CH$2)+COUNTIF(CORRIDA!$M:$M,CH$2&amp;" d. "&amp;$B20)))</f>
        <v/>
      </c>
      <c r="CI20" s="87" t="str">
        <f aca="false">IF($B20=CI$2,"-",IF(COUNTIF(CORRIDA!$M:$M,$B20&amp;" d. "&amp;CI$2)+COUNTIF(CORRIDA!$M:$M,CI$2&amp;" d. "&amp;$B20)=0,"",COUNTIF(CORRIDA!$M:$M,$B20&amp;" d. "&amp;CI$2)+COUNTIF(CORRIDA!$M:$M,CI$2&amp;" d. "&amp;$B20)))</f>
        <v/>
      </c>
      <c r="CJ20" s="87" t="str">
        <f aca="false">IF($B20=CJ$2,"-",IF(COUNTIF(CORRIDA!$M:$M,$B20&amp;" d. "&amp;CJ$2)+COUNTIF(CORRIDA!$M:$M,CJ$2&amp;" d. "&amp;$B20)=0,"",COUNTIF(CORRIDA!$M:$M,$B20&amp;" d. "&amp;CJ$2)+COUNTIF(CORRIDA!$M:$M,CJ$2&amp;" d. "&amp;$B20)))</f>
        <v/>
      </c>
      <c r="CK20" s="87" t="str">
        <f aca="false">IF($B20=CK$2,"-",IF(COUNTIF(CORRIDA!$M:$M,$B20&amp;" d. "&amp;CK$2)+COUNTIF(CORRIDA!$M:$M,CK$2&amp;" d. "&amp;$B20)=0,"",COUNTIF(CORRIDA!$M:$M,$B20&amp;" d. "&amp;CK$2)+COUNTIF(CORRIDA!$M:$M,CK$2&amp;" d. "&amp;$B20)))</f>
        <v/>
      </c>
      <c r="CL20" s="87" t="str">
        <f aca="false">IF($B20=CL$2,"-",IF(COUNTIF(CORRIDA!$M:$M,$B20&amp;" d. "&amp;CL$2)+COUNTIF(CORRIDA!$M:$M,CL$2&amp;" d. "&amp;$B20)=0,"",COUNTIF(CORRIDA!$M:$M,$B20&amp;" d. "&amp;CL$2)+COUNTIF(CORRIDA!$M:$M,CL$2&amp;" d. "&amp;$B20)))</f>
        <v/>
      </c>
      <c r="CM20" s="87" t="str">
        <f aca="false">IF($B20=CM$2,"-",IF(COUNTIF(CORRIDA!$M:$M,$B20&amp;" d. "&amp;CM$2)+COUNTIF(CORRIDA!$M:$M,CM$2&amp;" d. "&amp;$B20)=0,"",COUNTIF(CORRIDA!$M:$M,$B20&amp;" d. "&amp;CM$2)+COUNTIF(CORRIDA!$M:$M,CM$2&amp;" d. "&amp;$B20)))</f>
        <v/>
      </c>
      <c r="CN20" s="87" t="str">
        <f aca="false">IF($B20=CN$2,"-",IF(COUNTIF(CORRIDA!$M:$M,$B20&amp;" d. "&amp;CN$2)+COUNTIF(CORRIDA!$M:$M,CN$2&amp;" d. "&amp;$B20)=0,"",COUNTIF(CORRIDA!$M:$M,$B20&amp;" d. "&amp;CN$2)+COUNTIF(CORRIDA!$M:$M,CN$2&amp;" d. "&amp;$B20)))</f>
        <v/>
      </c>
      <c r="CO20" s="87" t="str">
        <f aca="false">IF($B20=CO$2,"-",IF(COUNTIF(CORRIDA!$M:$M,$B20&amp;" d. "&amp;CO$2)+COUNTIF(CORRIDA!$M:$M,CO$2&amp;" d. "&amp;$B20)=0,"",COUNTIF(CORRIDA!$M:$M,$B20&amp;" d. "&amp;CO$2)+COUNTIF(CORRIDA!$M:$M,CO$2&amp;" d. "&amp;$B20)))</f>
        <v/>
      </c>
      <c r="CP20" s="87" t="str">
        <f aca="false">IF($B20=CP$2,"-",IF(COUNTIF(CORRIDA!$M:$M,$B20&amp;" d. "&amp;CP$2)+COUNTIF(CORRIDA!$M:$M,CP$2&amp;" d. "&amp;$B20)=0,"",COUNTIF(CORRIDA!$M:$M,$B20&amp;" d. "&amp;CP$2)+COUNTIF(CORRIDA!$M:$M,CP$2&amp;" d. "&amp;$B20)))</f>
        <v/>
      </c>
      <c r="CQ20" s="87" t="str">
        <f aca="false">IF($B20=CQ$2,"-",IF(COUNTIF(CORRIDA!$M:$M,$B20&amp;" d. "&amp;CQ$2)+COUNTIF(CORRIDA!$M:$M,CQ$2&amp;" d. "&amp;$B20)=0,"",COUNTIF(CORRIDA!$M:$M,$B20&amp;" d. "&amp;CQ$2)+COUNTIF(CORRIDA!$M:$M,CQ$2&amp;" d. "&amp;$B20)))</f>
        <v/>
      </c>
      <c r="CR20" s="87" t="str">
        <f aca="false">IF($B20=CR$2,"-",IF(COUNTIF(CORRIDA!$M:$M,$B20&amp;" d. "&amp;CR$2)+COUNTIF(CORRIDA!$M:$M,CR$2&amp;" d. "&amp;$B20)=0,"",COUNTIF(CORRIDA!$M:$M,$B20&amp;" d. "&amp;CR$2)+COUNTIF(CORRIDA!$M:$M,CR$2&amp;" d. "&amp;$B20)))</f>
        <v/>
      </c>
      <c r="CS20" s="87" t="str">
        <f aca="false">IF($B20=CS$2,"-",IF(COUNTIF(CORRIDA!$M:$M,$B20&amp;" d. "&amp;CS$2)+COUNTIF(CORRIDA!$M:$M,CS$2&amp;" d. "&amp;$B20)=0,"",COUNTIF(CORRIDA!$M:$M,$B20&amp;" d. "&amp;CS$2)+COUNTIF(CORRIDA!$M:$M,CS$2&amp;" d. "&amp;$B20)))</f>
        <v/>
      </c>
      <c r="CT20" s="87" t="str">
        <f aca="false">IF($B20=CT$2,"-",IF(COUNTIF(CORRIDA!$M:$M,$B20&amp;" d. "&amp;CT$2)+COUNTIF(CORRIDA!$M:$M,CT$2&amp;" d. "&amp;$B20)=0,"",COUNTIF(CORRIDA!$M:$M,$B20&amp;" d. "&amp;CT$2)+COUNTIF(CORRIDA!$M:$M,CT$2&amp;" d. "&amp;$B20)))</f>
        <v/>
      </c>
      <c r="CU20" s="87" t="str">
        <f aca="false">IF($B20=CU$2,"-",IF(COUNTIF(CORRIDA!$M:$M,$B20&amp;" d. "&amp;CU$2)+COUNTIF(CORRIDA!$M:$M,CU$2&amp;" d. "&amp;$B20)=0,"",COUNTIF(CORRIDA!$M:$M,$B20&amp;" d. "&amp;CU$2)+COUNTIF(CORRIDA!$M:$M,CU$2&amp;" d. "&amp;$B20)))</f>
        <v/>
      </c>
      <c r="CV20" s="87" t="str">
        <f aca="false">IF($B20=CV$2,"-",IF(COUNTIF(CORRIDA!$M:$M,$B20&amp;" d. "&amp;CV$2)+COUNTIF(CORRIDA!$M:$M,CV$2&amp;" d. "&amp;$B20)=0,"",COUNTIF(CORRIDA!$M:$M,$B20&amp;" d. "&amp;CV$2)+COUNTIF(CORRIDA!$M:$M,CV$2&amp;" d. "&amp;$B20)))</f>
        <v/>
      </c>
      <c r="CW20" s="87" t="str">
        <f aca="false">IF($B20=CW$2,"-",IF(COUNTIF(CORRIDA!$M:$M,$B20&amp;" d. "&amp;CW$2)+COUNTIF(CORRIDA!$M:$M,CW$2&amp;" d. "&amp;$B20)=0,"",COUNTIF(CORRIDA!$M:$M,$B20&amp;" d. "&amp;CW$2)+COUNTIF(CORRIDA!$M:$M,CW$2&amp;" d. "&amp;$B20)))</f>
        <v/>
      </c>
      <c r="CX20" s="87" t="str">
        <f aca="false">IF($B20=CX$2,"-",IF(COUNTIF(CORRIDA!$M:$M,$B20&amp;" d. "&amp;CX$2)+COUNTIF(CORRIDA!$M:$M,CX$2&amp;" d. "&amp;$B20)=0,"",COUNTIF(CORRIDA!$M:$M,$B20&amp;" d. "&amp;CX$2)+COUNTIF(CORRIDA!$M:$M,CX$2&amp;" d. "&amp;$B20)))</f>
        <v/>
      </c>
      <c r="CY20" s="87" t="str">
        <f aca="false">IF($B20=CY$2,"-",IF(COUNTIF(CORRIDA!$M:$M,$B20&amp;" d. "&amp;CY$2)+COUNTIF(CORRIDA!$M:$M,CY$2&amp;" d. "&amp;$B20)=0,"",COUNTIF(CORRIDA!$M:$M,$B20&amp;" d. "&amp;CY$2)+COUNTIF(CORRIDA!$M:$M,CY$2&amp;" d. "&amp;$B20)))</f>
        <v/>
      </c>
      <c r="CZ20" s="87" t="str">
        <f aca="false">IF($B20=CZ$2,"-",IF(COUNTIF(CORRIDA!$M:$M,$B20&amp;" d. "&amp;CZ$2)+COUNTIF(CORRIDA!$M:$M,CZ$2&amp;" d. "&amp;$B20)=0,"",COUNTIF(CORRIDA!$M:$M,$B20&amp;" d. "&amp;CZ$2)+COUNTIF(CORRIDA!$M:$M,CZ$2&amp;" d. "&amp;$B20)))</f>
        <v/>
      </c>
      <c r="DA20" s="87" t="str">
        <f aca="false">IF($B20=DA$2,"-",IF(COUNTIF(CORRIDA!$M:$M,$B20&amp;" d. "&amp;DA$2)+COUNTIF(CORRIDA!$M:$M,DA$2&amp;" d. "&amp;$B20)=0,"",COUNTIF(CORRIDA!$M:$M,$B20&amp;" d. "&amp;DA$2)+COUNTIF(CORRIDA!$M:$M,DA$2&amp;" d. "&amp;$B20)))</f>
        <v/>
      </c>
      <c r="DB20" s="87" t="str">
        <f aca="false">IF($B20=DB$2,"-",IF(COUNTIF(CORRIDA!$M:$M,$B20&amp;" d. "&amp;DB$2)+COUNTIF(CORRIDA!$M:$M,DB$2&amp;" d. "&amp;$B20)=0,"",COUNTIF(CORRIDA!$M:$M,$B20&amp;" d. "&amp;DB$2)+COUNTIF(CORRIDA!$M:$M,DB$2&amp;" d. "&amp;$B20)))</f>
        <v/>
      </c>
      <c r="DC20" s="87" t="str">
        <f aca="false">IF($B20=DC$2,"-",IF(COUNTIF(CORRIDA!$M:$M,$B20&amp;" d. "&amp;DC$2)+COUNTIF(CORRIDA!$M:$M,DC$2&amp;" d. "&amp;$B20)=0,"",COUNTIF(CORRIDA!$M:$M,$B20&amp;" d. "&amp;DC$2)+COUNTIF(CORRIDA!$M:$M,DC$2&amp;" d. "&amp;$B20)))</f>
        <v/>
      </c>
      <c r="DD20" s="79" t="n">
        <f aca="false">SUM(BF20:DC20)</f>
        <v>0</v>
      </c>
      <c r="DE20" s="81" t="n">
        <f aca="false">COUNTIF(BF20:DC20,"&gt;0")</f>
        <v>0</v>
      </c>
      <c r="DF20" s="82" t="n">
        <f aca="false">IF(COUNTIF(BF20:DC20,"&gt;0")&lt;10,0,QUOTIENT(COUNTIF(BF20:DC20,"&gt;0"),5)*50)</f>
        <v>0</v>
      </c>
      <c r="DG20" s="83"/>
      <c r="DH20" s="77" t="str">
        <f aca="false">BE20</f>
        <v>Fontalvo</v>
      </c>
      <c r="DI20" s="87" t="n">
        <f aca="false">IF($B20=DI$2,0,IF(COUNTIF(CORRIDA!$M:$M,$B20&amp;" d. "&amp;DI$2)+COUNTIF(CORRIDA!$M:$M,DI$2&amp;" d. "&amp;$B20)=0,0,COUNTIF(CORRIDA!$M:$M,$B20&amp;" d. "&amp;DI$2)+COUNTIF(CORRIDA!$M:$M,DI$2&amp;" d. "&amp;$B20)))</f>
        <v>0</v>
      </c>
      <c r="DJ20" s="87" t="n">
        <f aca="false">IF($B20=DJ$2,0,IF(COUNTIF(CORRIDA!$M:$M,$B20&amp;" d. "&amp;DJ$2)+COUNTIF(CORRIDA!$M:$M,DJ$2&amp;" d. "&amp;$B20)=0,0,COUNTIF(CORRIDA!$M:$M,$B20&amp;" d. "&amp;DJ$2)+COUNTIF(CORRIDA!$M:$M,DJ$2&amp;" d. "&amp;$B20)))</f>
        <v>0</v>
      </c>
      <c r="DK20" s="87" t="n">
        <f aca="false">IF($B20=DK$2,0,IF(COUNTIF(CORRIDA!$M:$M,$B20&amp;" d. "&amp;DK$2)+COUNTIF(CORRIDA!$M:$M,DK$2&amp;" d. "&amp;$B20)=0,0,COUNTIF(CORRIDA!$M:$M,$B20&amp;" d. "&amp;DK$2)+COUNTIF(CORRIDA!$M:$M,DK$2&amp;" d. "&amp;$B20)))</f>
        <v>0</v>
      </c>
      <c r="DL20" s="87" t="n">
        <f aca="false">IF($B20=DL$2,0,IF(COUNTIF(CORRIDA!$M:$M,$B20&amp;" d. "&amp;DL$2)+COUNTIF(CORRIDA!$M:$M,DL$2&amp;" d. "&amp;$B20)=0,0,COUNTIF(CORRIDA!$M:$M,$B20&amp;" d. "&amp;DL$2)+COUNTIF(CORRIDA!$M:$M,DL$2&amp;" d. "&amp;$B20)))</f>
        <v>0</v>
      </c>
      <c r="DM20" s="87" t="n">
        <f aca="false">IF($B20=DM$2,0,IF(COUNTIF(CORRIDA!$M:$M,$B20&amp;" d. "&amp;DM$2)+COUNTIF(CORRIDA!$M:$M,DM$2&amp;" d. "&amp;$B20)=0,0,COUNTIF(CORRIDA!$M:$M,$B20&amp;" d. "&amp;DM$2)+COUNTIF(CORRIDA!$M:$M,DM$2&amp;" d. "&amp;$B20)))</f>
        <v>0</v>
      </c>
      <c r="DN20" s="87" t="n">
        <f aca="false">IF($B20=DN$2,0,IF(COUNTIF(CORRIDA!$M:$M,$B20&amp;" d. "&amp;DN$2)+COUNTIF(CORRIDA!$M:$M,DN$2&amp;" d. "&amp;$B20)=0,0,COUNTIF(CORRIDA!$M:$M,$B20&amp;" d. "&amp;DN$2)+COUNTIF(CORRIDA!$M:$M,DN$2&amp;" d. "&amp;$B20)))</f>
        <v>0</v>
      </c>
      <c r="DO20" s="87" t="n">
        <f aca="false">IF($B20=DO$2,0,IF(COUNTIF(CORRIDA!$M:$M,$B20&amp;" d. "&amp;DO$2)+COUNTIF(CORRIDA!$M:$M,DO$2&amp;" d. "&amp;$B20)=0,0,COUNTIF(CORRIDA!$M:$M,$B20&amp;" d. "&amp;DO$2)+COUNTIF(CORRIDA!$M:$M,DO$2&amp;" d. "&amp;$B20)))</f>
        <v>0</v>
      </c>
      <c r="DP20" s="87" t="n">
        <f aca="false">IF($B20=DP$2,0,IF(COUNTIF(CORRIDA!$M:$M,$B20&amp;" d. "&amp;DP$2)+COUNTIF(CORRIDA!$M:$M,DP$2&amp;" d. "&amp;$B20)=0,0,COUNTIF(CORRIDA!$M:$M,$B20&amp;" d. "&amp;DP$2)+COUNTIF(CORRIDA!$M:$M,DP$2&amp;" d. "&amp;$B20)))</f>
        <v>0</v>
      </c>
      <c r="DQ20" s="87" t="n">
        <f aca="false">IF($B20=DQ$2,0,IF(COUNTIF(CORRIDA!$M:$M,$B20&amp;" d. "&amp;DQ$2)+COUNTIF(CORRIDA!$M:$M,DQ$2&amp;" d. "&amp;$B20)=0,0,COUNTIF(CORRIDA!$M:$M,$B20&amp;" d. "&amp;DQ$2)+COUNTIF(CORRIDA!$M:$M,DQ$2&amp;" d. "&amp;$B20)))</f>
        <v>0</v>
      </c>
      <c r="DR20" s="87" t="n">
        <f aca="false">IF($B20=DR$2,0,IF(COUNTIF(CORRIDA!$M:$M,$B20&amp;" d. "&amp;DR$2)+COUNTIF(CORRIDA!$M:$M,DR$2&amp;" d. "&amp;$B20)=0,0,COUNTIF(CORRIDA!$M:$M,$B20&amp;" d. "&amp;DR$2)+COUNTIF(CORRIDA!$M:$M,DR$2&amp;" d. "&amp;$B20)))</f>
        <v>0</v>
      </c>
      <c r="DS20" s="87" t="n">
        <f aca="false">IF($B20=DS$2,0,IF(COUNTIF(CORRIDA!$M:$M,$B20&amp;" d. "&amp;DS$2)+COUNTIF(CORRIDA!$M:$M,DS$2&amp;" d. "&amp;$B20)=0,0,COUNTIF(CORRIDA!$M:$M,$B20&amp;" d. "&amp;DS$2)+COUNTIF(CORRIDA!$M:$M,DS$2&amp;" d. "&amp;$B20)))</f>
        <v>0</v>
      </c>
      <c r="DT20" s="87" t="n">
        <f aca="false">IF($B20=DT$2,0,IF(COUNTIF(CORRIDA!$M:$M,$B20&amp;" d. "&amp;DT$2)+COUNTIF(CORRIDA!$M:$M,DT$2&amp;" d. "&amp;$B20)=0,0,COUNTIF(CORRIDA!$M:$M,$B20&amp;" d. "&amp;DT$2)+COUNTIF(CORRIDA!$M:$M,DT$2&amp;" d. "&amp;$B20)))</f>
        <v>0</v>
      </c>
      <c r="DU20" s="87" t="n">
        <f aca="false">IF($B20=DU$2,0,IF(COUNTIF(CORRIDA!$M:$M,$B20&amp;" d. "&amp;DU$2)+COUNTIF(CORRIDA!$M:$M,DU$2&amp;" d. "&amp;$B20)=0,0,COUNTIF(CORRIDA!$M:$M,$B20&amp;" d. "&amp;DU$2)+COUNTIF(CORRIDA!$M:$M,DU$2&amp;" d. "&amp;$B20)))</f>
        <v>0</v>
      </c>
      <c r="DV20" s="87" t="n">
        <f aca="false">IF($B20=DV$2,0,IF(COUNTIF(CORRIDA!$M:$M,$B20&amp;" d. "&amp;DV$2)+COUNTIF(CORRIDA!$M:$M,DV$2&amp;" d. "&amp;$B20)=0,0,COUNTIF(CORRIDA!$M:$M,$B20&amp;" d. "&amp;DV$2)+COUNTIF(CORRIDA!$M:$M,DV$2&amp;" d. "&amp;$B20)))</f>
        <v>0</v>
      </c>
      <c r="DW20" s="87" t="n">
        <f aca="false">IF($B20=DW$2,0,IF(COUNTIF(CORRIDA!$M:$M,$B20&amp;" d. "&amp;DW$2)+COUNTIF(CORRIDA!$M:$M,DW$2&amp;" d. "&amp;$B20)=0,0,COUNTIF(CORRIDA!$M:$M,$B20&amp;" d. "&amp;DW$2)+COUNTIF(CORRIDA!$M:$M,DW$2&amp;" d. "&amp;$B20)))</f>
        <v>0</v>
      </c>
      <c r="DX20" s="87" t="n">
        <f aca="false">IF($B20=DX$2,0,IF(COUNTIF(CORRIDA!$M:$M,$B20&amp;" d. "&amp;DX$2)+COUNTIF(CORRIDA!$M:$M,DX$2&amp;" d. "&amp;$B20)=0,0,COUNTIF(CORRIDA!$M:$M,$B20&amp;" d. "&amp;DX$2)+COUNTIF(CORRIDA!$M:$M,DX$2&amp;" d. "&amp;$B20)))</f>
        <v>0</v>
      </c>
      <c r="DY20" s="87" t="n">
        <f aca="false">IF($B20=DY$2,0,IF(COUNTIF(CORRIDA!$M:$M,$B20&amp;" d. "&amp;DY$2)+COUNTIF(CORRIDA!$M:$M,DY$2&amp;" d. "&amp;$B20)=0,0,COUNTIF(CORRIDA!$M:$M,$B20&amp;" d. "&amp;DY$2)+COUNTIF(CORRIDA!$M:$M,DY$2&amp;" d. "&amp;$B20)))</f>
        <v>0</v>
      </c>
      <c r="DZ20" s="87" t="n">
        <f aca="false">IF($B20=DZ$2,0,IF(COUNTIF(CORRIDA!$M:$M,$B20&amp;" d. "&amp;DZ$2)+COUNTIF(CORRIDA!$M:$M,DZ$2&amp;" d. "&amp;$B20)=0,0,COUNTIF(CORRIDA!$M:$M,$B20&amp;" d. "&amp;DZ$2)+COUNTIF(CORRIDA!$M:$M,DZ$2&amp;" d. "&amp;$B20)))</f>
        <v>0</v>
      </c>
      <c r="EA20" s="87" t="n">
        <f aca="false">IF($B20=EA$2,0,IF(COUNTIF(CORRIDA!$M:$M,$B20&amp;" d. "&amp;EA$2)+COUNTIF(CORRIDA!$M:$M,EA$2&amp;" d. "&amp;$B20)=0,0,COUNTIF(CORRIDA!$M:$M,$B20&amp;" d. "&amp;EA$2)+COUNTIF(CORRIDA!$M:$M,EA$2&amp;" d. "&amp;$B20)))</f>
        <v>0</v>
      </c>
      <c r="EB20" s="87" t="n">
        <f aca="false">IF($B20=EB$2,0,IF(COUNTIF(CORRIDA!$M:$M,$B20&amp;" d. "&amp;EB$2)+COUNTIF(CORRIDA!$M:$M,EB$2&amp;" d. "&amp;$B20)=0,0,COUNTIF(CORRIDA!$M:$M,$B20&amp;" d. "&amp;EB$2)+COUNTIF(CORRIDA!$M:$M,EB$2&amp;" d. "&amp;$B20)))</f>
        <v>0</v>
      </c>
      <c r="EC20" s="87" t="n">
        <f aca="false">IF($B20=EC$2,0,IF(COUNTIF(CORRIDA!$M:$M,$B20&amp;" d. "&amp;EC$2)+COUNTIF(CORRIDA!$M:$M,EC$2&amp;" d. "&amp;$B20)=0,0,COUNTIF(CORRIDA!$M:$M,$B20&amp;" d. "&amp;EC$2)+COUNTIF(CORRIDA!$M:$M,EC$2&amp;" d. "&amp;$B20)))</f>
        <v>0</v>
      </c>
      <c r="ED20" s="87" t="n">
        <f aca="false">IF($B20=ED$2,0,IF(COUNTIF(CORRIDA!$M:$M,$B20&amp;" d. "&amp;ED$2)+COUNTIF(CORRIDA!$M:$M,ED$2&amp;" d. "&amp;$B20)=0,0,COUNTIF(CORRIDA!$M:$M,$B20&amp;" d. "&amp;ED$2)+COUNTIF(CORRIDA!$M:$M,ED$2&amp;" d. "&amp;$B20)))</f>
        <v>0</v>
      </c>
      <c r="EE20" s="87" t="n">
        <f aca="false">IF($B20=EE$2,0,IF(COUNTIF(CORRIDA!$M:$M,$B20&amp;" d. "&amp;EE$2)+COUNTIF(CORRIDA!$M:$M,EE$2&amp;" d. "&amp;$B20)=0,0,COUNTIF(CORRIDA!$M:$M,$B20&amp;" d. "&amp;EE$2)+COUNTIF(CORRIDA!$M:$M,EE$2&amp;" d. "&amp;$B20)))</f>
        <v>0</v>
      </c>
      <c r="EF20" s="87" t="n">
        <f aca="false">IF($B20=EF$2,0,IF(COUNTIF(CORRIDA!$M:$M,$B20&amp;" d. "&amp;EF$2)+COUNTIF(CORRIDA!$M:$M,EF$2&amp;" d. "&amp;$B20)=0,0,COUNTIF(CORRIDA!$M:$M,$B20&amp;" d. "&amp;EF$2)+COUNTIF(CORRIDA!$M:$M,EF$2&amp;" d. "&amp;$B20)))</f>
        <v>0</v>
      </c>
      <c r="EG20" s="87" t="n">
        <f aca="false">IF($B20=EG$2,0,IF(COUNTIF(CORRIDA!$M:$M,$B20&amp;" d. "&amp;EG$2)+COUNTIF(CORRIDA!$M:$M,EG$2&amp;" d. "&amp;$B20)=0,0,COUNTIF(CORRIDA!$M:$M,$B20&amp;" d. "&amp;EG$2)+COUNTIF(CORRIDA!$M:$M,EG$2&amp;" d. "&amp;$B20)))</f>
        <v>0</v>
      </c>
      <c r="EH20" s="87" t="n">
        <f aca="false">IF($B20=EH$2,0,IF(COUNTIF(CORRIDA!$M:$M,$B20&amp;" d. "&amp;EH$2)+COUNTIF(CORRIDA!$M:$M,EH$2&amp;" d. "&amp;$B20)=0,0,COUNTIF(CORRIDA!$M:$M,$B20&amp;" d. "&amp;EH$2)+COUNTIF(CORRIDA!$M:$M,EH$2&amp;" d. "&amp;$B20)))</f>
        <v>0</v>
      </c>
      <c r="EI20" s="87" t="n">
        <f aca="false">IF($B20=EI$2,0,IF(COUNTIF(CORRIDA!$M:$M,$B20&amp;" d. "&amp;EI$2)+COUNTIF(CORRIDA!$M:$M,EI$2&amp;" d. "&amp;$B20)=0,0,COUNTIF(CORRIDA!$M:$M,$B20&amp;" d. "&amp;EI$2)+COUNTIF(CORRIDA!$M:$M,EI$2&amp;" d. "&amp;$B20)))</f>
        <v>0</v>
      </c>
      <c r="EJ20" s="87" t="n">
        <f aca="false">IF($B20=EJ$2,0,IF(COUNTIF(CORRIDA!$M:$M,$B20&amp;" d. "&amp;EJ$2)+COUNTIF(CORRIDA!$M:$M,EJ$2&amp;" d. "&amp;$B20)=0,0,COUNTIF(CORRIDA!$M:$M,$B20&amp;" d. "&amp;EJ$2)+COUNTIF(CORRIDA!$M:$M,EJ$2&amp;" d. "&amp;$B20)))</f>
        <v>0</v>
      </c>
      <c r="EK20" s="87" t="n">
        <f aca="false">IF($B20=EK$2,0,IF(COUNTIF(CORRIDA!$M:$M,$B20&amp;" d. "&amp;EK$2)+COUNTIF(CORRIDA!$M:$M,EK$2&amp;" d. "&amp;$B20)=0,0,COUNTIF(CORRIDA!$M:$M,$B20&amp;" d. "&amp;EK$2)+COUNTIF(CORRIDA!$M:$M,EK$2&amp;" d. "&amp;$B20)))</f>
        <v>0</v>
      </c>
      <c r="EL20" s="87" t="n">
        <f aca="false">IF($B20=EL$2,0,IF(COUNTIF(CORRIDA!$M:$M,$B20&amp;" d. "&amp;EL$2)+COUNTIF(CORRIDA!$M:$M,EL$2&amp;" d. "&amp;$B20)=0,0,COUNTIF(CORRIDA!$M:$M,$B20&amp;" d. "&amp;EL$2)+COUNTIF(CORRIDA!$M:$M,EL$2&amp;" d. "&amp;$B20)))</f>
        <v>0</v>
      </c>
      <c r="EM20" s="87" t="n">
        <f aca="false">IF($B20=EM$2,0,IF(COUNTIF(CORRIDA!$M:$M,$B20&amp;" d. "&amp;EM$2)+COUNTIF(CORRIDA!$M:$M,EM$2&amp;" d. "&amp;$B20)=0,0,COUNTIF(CORRIDA!$M:$M,$B20&amp;" d. "&amp;EM$2)+COUNTIF(CORRIDA!$M:$M,EM$2&amp;" d. "&amp;$B20)))</f>
        <v>0</v>
      </c>
      <c r="EN20" s="87" t="n">
        <f aca="false">IF($B20=EN$2,0,IF(COUNTIF(CORRIDA!$M:$M,$B20&amp;" d. "&amp;EN$2)+COUNTIF(CORRIDA!$M:$M,EN$2&amp;" d. "&amp;$B20)=0,0,COUNTIF(CORRIDA!$M:$M,$B20&amp;" d. "&amp;EN$2)+COUNTIF(CORRIDA!$M:$M,EN$2&amp;" d. "&amp;$B20)))</f>
        <v>0</v>
      </c>
      <c r="EO20" s="87" t="n">
        <f aca="false">IF($B20=EO$2,0,IF(COUNTIF(CORRIDA!$M:$M,$B20&amp;" d. "&amp;EO$2)+COUNTIF(CORRIDA!$M:$M,EO$2&amp;" d. "&amp;$B20)=0,0,COUNTIF(CORRIDA!$M:$M,$B20&amp;" d. "&amp;EO$2)+COUNTIF(CORRIDA!$M:$M,EO$2&amp;" d. "&amp;$B20)))</f>
        <v>0</v>
      </c>
      <c r="EP20" s="87" t="n">
        <f aca="false">IF($B20=EP$2,0,IF(COUNTIF(CORRIDA!$M:$M,$B20&amp;" d. "&amp;EP$2)+COUNTIF(CORRIDA!$M:$M,EP$2&amp;" d. "&amp;$B20)=0,0,COUNTIF(CORRIDA!$M:$M,$B20&amp;" d. "&amp;EP$2)+COUNTIF(CORRIDA!$M:$M,EP$2&amp;" d. "&amp;$B20)))</f>
        <v>0</v>
      </c>
      <c r="EQ20" s="87" t="n">
        <f aca="false">IF($B20=EQ$2,0,IF(COUNTIF(CORRIDA!$M:$M,$B20&amp;" d. "&amp;EQ$2)+COUNTIF(CORRIDA!$M:$M,EQ$2&amp;" d. "&amp;$B20)=0,0,COUNTIF(CORRIDA!$M:$M,$B20&amp;" d. "&amp;EQ$2)+COUNTIF(CORRIDA!$M:$M,EQ$2&amp;" d. "&amp;$B20)))</f>
        <v>0</v>
      </c>
      <c r="ER20" s="87" t="n">
        <f aca="false">IF($B20=ER$2,0,IF(COUNTIF(CORRIDA!$M:$M,$B20&amp;" d. "&amp;ER$2)+COUNTIF(CORRIDA!$M:$M,ER$2&amp;" d. "&amp;$B20)=0,0,COUNTIF(CORRIDA!$M:$M,$B20&amp;" d. "&amp;ER$2)+COUNTIF(CORRIDA!$M:$M,ER$2&amp;" d. "&amp;$B20)))</f>
        <v>0</v>
      </c>
      <c r="ES20" s="87" t="n">
        <f aca="false">IF($B20=ES$2,0,IF(COUNTIF(CORRIDA!$M:$M,$B20&amp;" d. "&amp;ES$2)+COUNTIF(CORRIDA!$M:$M,ES$2&amp;" d. "&amp;$B20)=0,0,COUNTIF(CORRIDA!$M:$M,$B20&amp;" d. "&amp;ES$2)+COUNTIF(CORRIDA!$M:$M,ES$2&amp;" d. "&amp;$B20)))</f>
        <v>0</v>
      </c>
      <c r="ET20" s="87" t="n">
        <f aca="false">IF($B20=ET$2,0,IF(COUNTIF(CORRIDA!$M:$M,$B20&amp;" d. "&amp;ET$2)+COUNTIF(CORRIDA!$M:$M,ET$2&amp;" d. "&amp;$B20)=0,0,COUNTIF(CORRIDA!$M:$M,$B20&amp;" d. "&amp;ET$2)+COUNTIF(CORRIDA!$M:$M,ET$2&amp;" d. "&amp;$B20)))</f>
        <v>0</v>
      </c>
      <c r="EU20" s="87" t="n">
        <f aca="false">IF($B20=EU$2,0,IF(COUNTIF(CORRIDA!$M:$M,$B20&amp;" d. "&amp;EU$2)+COUNTIF(CORRIDA!$M:$M,EU$2&amp;" d. "&amp;$B20)=0,0,COUNTIF(CORRIDA!$M:$M,$B20&amp;" d. "&amp;EU$2)+COUNTIF(CORRIDA!$M:$M,EU$2&amp;" d. "&amp;$B20)))</f>
        <v>0</v>
      </c>
      <c r="EV20" s="87" t="n">
        <f aca="false">IF($B20=EV$2,0,IF(COUNTIF(CORRIDA!$M:$M,$B20&amp;" d. "&amp;EV$2)+COUNTIF(CORRIDA!$M:$M,EV$2&amp;" d. "&amp;$B20)=0,0,COUNTIF(CORRIDA!$M:$M,$B20&amp;" d. "&amp;EV$2)+COUNTIF(CORRIDA!$M:$M,EV$2&amp;" d. "&amp;$B20)))</f>
        <v>0</v>
      </c>
      <c r="EW20" s="87" t="n">
        <f aca="false">IF($B20=EW$2,0,IF(COUNTIF(CORRIDA!$M:$M,$B20&amp;" d. "&amp;EW$2)+COUNTIF(CORRIDA!$M:$M,EW$2&amp;" d. "&amp;$B20)=0,0,COUNTIF(CORRIDA!$M:$M,$B20&amp;" d. "&amp;EW$2)+COUNTIF(CORRIDA!$M:$M,EW$2&amp;" d. "&amp;$B20)))</f>
        <v>0</v>
      </c>
      <c r="EX20" s="87" t="n">
        <f aca="false">IF($B20=EX$2,0,IF(COUNTIF(CORRIDA!$M:$M,$B20&amp;" d. "&amp;EX$2)+COUNTIF(CORRIDA!$M:$M,EX$2&amp;" d. "&amp;$B20)=0,0,COUNTIF(CORRIDA!$M:$M,$B20&amp;" d. "&amp;EX$2)+COUNTIF(CORRIDA!$M:$M,EX$2&amp;" d. "&amp;$B20)))</f>
        <v>0</v>
      </c>
      <c r="EY20" s="87" t="n">
        <f aca="false">IF($B20=EY$2,0,IF(COUNTIF(CORRIDA!$M:$M,$B20&amp;" d. "&amp;EY$2)+COUNTIF(CORRIDA!$M:$M,EY$2&amp;" d. "&amp;$B20)=0,0,COUNTIF(CORRIDA!$M:$M,$B20&amp;" d. "&amp;EY$2)+COUNTIF(CORRIDA!$M:$M,EY$2&amp;" d. "&amp;$B20)))</f>
        <v>0</v>
      </c>
      <c r="EZ20" s="87" t="n">
        <f aca="false">IF($B20=EZ$2,0,IF(COUNTIF(CORRIDA!$M:$M,$B20&amp;" d. "&amp;EZ$2)+COUNTIF(CORRIDA!$M:$M,EZ$2&amp;" d. "&amp;$B20)=0,0,COUNTIF(CORRIDA!$M:$M,$B20&amp;" d. "&amp;EZ$2)+COUNTIF(CORRIDA!$M:$M,EZ$2&amp;" d. "&amp;$B20)))</f>
        <v>0</v>
      </c>
      <c r="FA20" s="87" t="n">
        <f aca="false">IF($B20=FA$2,0,IF(COUNTIF(CORRIDA!$M:$M,$B20&amp;" d. "&amp;FA$2)+COUNTIF(CORRIDA!$M:$M,FA$2&amp;" d. "&amp;$B20)=0,0,COUNTIF(CORRIDA!$M:$M,$B20&amp;" d. "&amp;FA$2)+COUNTIF(CORRIDA!$M:$M,FA$2&amp;" d. "&amp;$B20)))</f>
        <v>0</v>
      </c>
      <c r="FB20" s="87" t="n">
        <f aca="false">IF($B20=FB$2,0,IF(COUNTIF(CORRIDA!$M:$M,$B20&amp;" d. "&amp;FB$2)+COUNTIF(CORRIDA!$M:$M,FB$2&amp;" d. "&amp;$B20)=0,0,COUNTIF(CORRIDA!$M:$M,$B20&amp;" d. "&amp;FB$2)+COUNTIF(CORRIDA!$M:$M,FB$2&amp;" d. "&amp;$B20)))</f>
        <v>0</v>
      </c>
      <c r="FC20" s="87" t="n">
        <f aca="false">IF($B20=FC$2,0,IF(COUNTIF(CORRIDA!$M:$M,$B20&amp;" d. "&amp;FC$2)+COUNTIF(CORRIDA!$M:$M,FC$2&amp;" d. "&amp;$B20)=0,0,COUNTIF(CORRIDA!$M:$M,$B20&amp;" d. "&amp;FC$2)+COUNTIF(CORRIDA!$M:$M,FC$2&amp;" d. "&amp;$B20)))</f>
        <v>0</v>
      </c>
      <c r="FD20" s="87" t="n">
        <f aca="false">IF($B20=FD$2,0,IF(COUNTIF(CORRIDA!$M:$M,$B20&amp;" d. "&amp;FD$2)+COUNTIF(CORRIDA!$M:$M,FD$2&amp;" d. "&amp;$B20)=0,0,COUNTIF(CORRIDA!$M:$M,$B20&amp;" d. "&amp;FD$2)+COUNTIF(CORRIDA!$M:$M,FD$2&amp;" d. "&amp;$B20)))</f>
        <v>0</v>
      </c>
      <c r="FE20" s="87" t="n">
        <f aca="false">IF($B20=FE$2,0,IF(COUNTIF(CORRIDA!$M:$M,$B20&amp;" d. "&amp;FE$2)+COUNTIF(CORRIDA!$M:$M,FE$2&amp;" d. "&amp;$B20)=0,0,COUNTIF(CORRIDA!$M:$M,$B20&amp;" d. "&amp;FE$2)+COUNTIF(CORRIDA!$M:$M,FE$2&amp;" d. "&amp;$B20)))</f>
        <v>0</v>
      </c>
      <c r="FF20" s="87" t="n">
        <f aca="false">IF($B20=FF$2,0,IF(COUNTIF(CORRIDA!$M:$M,$B20&amp;" d. "&amp;FF$2)+COUNTIF(CORRIDA!$M:$M,FF$2&amp;" d. "&amp;$B20)=0,0,COUNTIF(CORRIDA!$M:$M,$B20&amp;" d. "&amp;FF$2)+COUNTIF(CORRIDA!$M:$M,FF$2&amp;" d. "&amp;$B20)))</f>
        <v>0</v>
      </c>
      <c r="FG20" s="79" t="n">
        <f aca="false">SUM(DI20:EW20)</f>
        <v>0</v>
      </c>
      <c r="FH20" s="84"/>
      <c r="FI20" s="77" t="str">
        <f aca="false">BE20</f>
        <v>Fontalvo</v>
      </c>
      <c r="FJ20" s="85" t="n">
        <f aca="false">COUNTIF(BF20:DC20,"&gt;0")</f>
        <v>0</v>
      </c>
      <c r="FK20" s="85" t="e">
        <f aca="false">AVERAGE(BF20:DC20)</f>
        <v>#DIV/0!</v>
      </c>
      <c r="FL20" s="85" t="e">
        <f aca="false">_xlfn.STDEV.P(BF20:DC20)</f>
        <v>#DIV/0!</v>
      </c>
    </row>
    <row r="21" customFormat="false" ht="12.75" hidden="false" customHeight="false" outlineLevel="0" collapsed="false">
      <c r="B21" s="77" t="str">
        <f aca="false">INTRO!B21</f>
        <v>Grilovic</v>
      </c>
      <c r="C21" s="78" t="str">
        <f aca="false">IF($B21=C$2,"-",IF(COUNTIF(CORRIDA!$M:$M,$B21&amp;" d. "&amp;C$2)=0,"",COUNTIF(CORRIDA!$M:$M,$B21&amp;" d. "&amp;C$2)))</f>
        <v/>
      </c>
      <c r="D21" s="78" t="str">
        <f aca="false">IF($B21=D$2,"-",IF(COUNTIF(CORRIDA!$M:$M,$B21&amp;" d. "&amp;D$2)=0,"",COUNTIF(CORRIDA!$M:$M,$B21&amp;" d. "&amp;D$2)))</f>
        <v/>
      </c>
      <c r="E21" s="78" t="str">
        <f aca="false">IF($B21=E$2,"-",IF(COUNTIF(CORRIDA!$M:$M,$B21&amp;" d. "&amp;E$2)=0,"",COUNTIF(CORRIDA!$M:$M,$B21&amp;" d. "&amp;E$2)))</f>
        <v/>
      </c>
      <c r="F21" s="78" t="str">
        <f aca="false">IF($B21=F$2,"-",IF(COUNTIF(CORRIDA!$M:$M,$B21&amp;" d. "&amp;F$2)=0,"",COUNTIF(CORRIDA!$M:$M,$B21&amp;" d. "&amp;F$2)))</f>
        <v/>
      </c>
      <c r="G21" s="78" t="str">
        <f aca="false">IF($B21=G$2,"-",IF(COUNTIF(CORRIDA!$M:$M,$B21&amp;" d. "&amp;G$2)=0,"",COUNTIF(CORRIDA!$M:$M,$B21&amp;" d. "&amp;G$2)))</f>
        <v/>
      </c>
      <c r="H21" s="78" t="str">
        <f aca="false">IF($B21=H$2,"-",IF(COUNTIF(CORRIDA!$M:$M,$B21&amp;" d. "&amp;H$2)=0,"",COUNTIF(CORRIDA!$M:$M,$B21&amp;" d. "&amp;H$2)))</f>
        <v/>
      </c>
      <c r="I21" s="78" t="str">
        <f aca="false">IF($B21=I$2,"-",IF(COUNTIF(CORRIDA!$M:$M,$B21&amp;" d. "&amp;I$2)=0,"",COUNTIF(CORRIDA!$M:$M,$B21&amp;" d. "&amp;I$2)))</f>
        <v/>
      </c>
      <c r="J21" s="78" t="str">
        <f aca="false">IF($B21=J$2,"-",IF(COUNTIF(CORRIDA!$M:$M,$B21&amp;" d. "&amp;J$2)=0,"",COUNTIF(CORRIDA!$M:$M,$B21&amp;" d. "&amp;J$2)))</f>
        <v/>
      </c>
      <c r="K21" s="78" t="str">
        <f aca="false">IF($B21=K$2,"-",IF(COUNTIF(CORRIDA!$M:$M,$B21&amp;" d. "&amp;K$2)=0,"",COUNTIF(CORRIDA!$M:$M,$B21&amp;" d. "&amp;K$2)))</f>
        <v/>
      </c>
      <c r="L21" s="78" t="str">
        <f aca="false">IF($B21=L$2,"-",IF(COUNTIF(CORRIDA!$M:$M,$B21&amp;" d. "&amp;L$2)=0,"",COUNTIF(CORRIDA!$M:$M,$B21&amp;" d. "&amp;L$2)))</f>
        <v/>
      </c>
      <c r="M21" s="78" t="str">
        <f aca="false">IF($B21=M$2,"-",IF(COUNTIF(CORRIDA!$M:$M,$B21&amp;" d. "&amp;M$2)=0,"",COUNTIF(CORRIDA!$M:$M,$B21&amp;" d. "&amp;M$2)))</f>
        <v/>
      </c>
      <c r="N21" s="78" t="str">
        <f aca="false">IF($B21=N$2,"-",IF(COUNTIF(CORRIDA!$M:$M,$B21&amp;" d. "&amp;N$2)=0,"",COUNTIF(CORRIDA!$M:$M,$B21&amp;" d. "&amp;N$2)))</f>
        <v/>
      </c>
      <c r="O21" s="78" t="str">
        <f aca="false">IF($B21=O$2,"-",IF(COUNTIF(CORRIDA!$M:$M,$B21&amp;" d. "&amp;O$2)=0,"",COUNTIF(CORRIDA!$M:$M,$B21&amp;" d. "&amp;O$2)))</f>
        <v/>
      </c>
      <c r="P21" s="78" t="str">
        <f aca="false">IF($B21=P$2,"-",IF(COUNTIF(CORRIDA!$M:$M,$B21&amp;" d. "&amp;P$2)=0,"",COUNTIF(CORRIDA!$M:$M,$B21&amp;" d. "&amp;P$2)))</f>
        <v/>
      </c>
      <c r="Q21" s="78" t="str">
        <f aca="false">IF($B21=Q$2,"-",IF(COUNTIF(CORRIDA!$M:$M,$B21&amp;" d. "&amp;Q$2)=0,"",COUNTIF(CORRIDA!$M:$M,$B21&amp;" d. "&amp;Q$2)))</f>
        <v/>
      </c>
      <c r="R21" s="78" t="str">
        <f aca="false">IF($B21=R$2,"-",IF(COUNTIF(CORRIDA!$M:$M,$B21&amp;" d. "&amp;R$2)=0,"",COUNTIF(CORRIDA!$M:$M,$B21&amp;" d. "&amp;R$2)))</f>
        <v/>
      </c>
      <c r="S21" s="78" t="str">
        <f aca="false">IF($B21=S$2,"-",IF(COUNTIF(CORRIDA!$M:$M,$B21&amp;" d. "&amp;S$2)=0,"",COUNTIF(CORRIDA!$M:$M,$B21&amp;" d. "&amp;S$2)))</f>
        <v/>
      </c>
      <c r="T21" s="78" t="str">
        <f aca="false">IF($B21=T$2,"-",IF(COUNTIF(CORRIDA!$M:$M,$B21&amp;" d. "&amp;T$2)=0,"",COUNTIF(CORRIDA!$M:$M,$B21&amp;" d. "&amp;T$2)))</f>
        <v/>
      </c>
      <c r="U21" s="78" t="str">
        <f aca="false">IF($B21=U$2,"-",IF(COUNTIF(CORRIDA!$M:$M,$B21&amp;" d. "&amp;U$2)=0,"",COUNTIF(CORRIDA!$M:$M,$B21&amp;" d. "&amp;U$2)))</f>
        <v>-</v>
      </c>
      <c r="V21" s="78" t="str">
        <f aca="false">IF($B21=V$2,"-",IF(COUNTIF(CORRIDA!$M:$M,$B21&amp;" d. "&amp;V$2)=0,"",COUNTIF(CORRIDA!$M:$M,$B21&amp;" d. "&amp;V$2)))</f>
        <v/>
      </c>
      <c r="W21" s="78" t="str">
        <f aca="false">IF($B21=W$2,"-",IF(COUNTIF(CORRIDA!$M:$M,$B21&amp;" d. "&amp;W$2)=0,"",COUNTIF(CORRIDA!$M:$M,$B21&amp;" d. "&amp;W$2)))</f>
        <v/>
      </c>
      <c r="X21" s="78" t="str">
        <f aca="false">IF($B21=X$2,"-",IF(COUNTIF(CORRIDA!$M:$M,$B21&amp;" d. "&amp;X$2)=0,"",COUNTIF(CORRIDA!$M:$M,$B21&amp;" d. "&amp;X$2)))</f>
        <v/>
      </c>
      <c r="Y21" s="78" t="str">
        <f aca="false">IF($B21=Y$2,"-",IF(COUNTIF(CORRIDA!$M:$M,$B21&amp;" d. "&amp;Y$2)=0,"",COUNTIF(CORRIDA!$M:$M,$B21&amp;" d. "&amp;Y$2)))</f>
        <v/>
      </c>
      <c r="Z21" s="78" t="str">
        <f aca="false">IF($B21=Z$2,"-",IF(COUNTIF(CORRIDA!$M:$M,$B21&amp;" d. "&amp;Z$2)=0,"",COUNTIF(CORRIDA!$M:$M,$B21&amp;" d. "&amp;Z$2)))</f>
        <v/>
      </c>
      <c r="AA21" s="78" t="str">
        <f aca="false">IF($B21=AA$2,"-",IF(COUNTIF(CORRIDA!$M:$M,$B21&amp;" d. "&amp;AA$2)=0,"",COUNTIF(CORRIDA!$M:$M,$B21&amp;" d. "&amp;AA$2)))</f>
        <v/>
      </c>
      <c r="AB21" s="78" t="str">
        <f aca="false">IF($B21=AB$2,"-",IF(COUNTIF(CORRIDA!$M:$M,$B21&amp;" d. "&amp;AB$2)=0,"",COUNTIF(CORRIDA!$M:$M,$B21&amp;" d. "&amp;AB$2)))</f>
        <v/>
      </c>
      <c r="AC21" s="78" t="str">
        <f aca="false">IF($B21=AC$2,"-",IF(COUNTIF(CORRIDA!$M:$M,$B21&amp;" d. "&amp;AC$2)=0,"",COUNTIF(CORRIDA!$M:$M,$B21&amp;" d. "&amp;AC$2)))</f>
        <v/>
      </c>
      <c r="AD21" s="78" t="str">
        <f aca="false">IF($B21=AD$2,"-",IF(COUNTIF(CORRIDA!$M:$M,$B21&amp;" d. "&amp;AD$2)=0,"",COUNTIF(CORRIDA!$M:$M,$B21&amp;" d. "&amp;AD$2)))</f>
        <v/>
      </c>
      <c r="AE21" s="78" t="str">
        <f aca="false">IF($B21=AE$2,"-",IF(COUNTIF(CORRIDA!$M:$M,$B21&amp;" d. "&amp;AE$2)=0,"",COUNTIF(CORRIDA!$M:$M,$B21&amp;" d. "&amp;AE$2)))</f>
        <v/>
      </c>
      <c r="AF21" s="78" t="str">
        <f aca="false">IF($B21=AF$2,"-",IF(COUNTIF(CORRIDA!$M:$M,$B21&amp;" d. "&amp;AF$2)=0,"",COUNTIF(CORRIDA!$M:$M,$B21&amp;" d. "&amp;AF$2)))</f>
        <v/>
      </c>
      <c r="AG21" s="78" t="str">
        <f aca="false">IF($B21=AG$2,"-",IF(COUNTIF(CORRIDA!$M:$M,$B21&amp;" d. "&amp;AG$2)=0,"",COUNTIF(CORRIDA!$M:$M,$B21&amp;" d. "&amp;AG$2)))</f>
        <v/>
      </c>
      <c r="AH21" s="78" t="str">
        <f aca="false">IF($B21=AH$2,"-",IF(COUNTIF(CORRIDA!$M:$M,$B21&amp;" d. "&amp;AH$2)=0,"",COUNTIF(CORRIDA!$M:$M,$B21&amp;" d. "&amp;AH$2)))</f>
        <v/>
      </c>
      <c r="AI21" s="78" t="str">
        <f aca="false">IF($B21=AI$2,"-",IF(COUNTIF(CORRIDA!$M:$M,$B21&amp;" d. "&amp;AI$2)=0,"",COUNTIF(CORRIDA!$M:$M,$B21&amp;" d. "&amp;AI$2)))</f>
        <v/>
      </c>
      <c r="AJ21" s="78" t="str">
        <f aca="false">IF($B21=AJ$2,"-",IF(COUNTIF(CORRIDA!$M:$M,$B21&amp;" d. "&amp;AJ$2)=0,"",COUNTIF(CORRIDA!$M:$M,$B21&amp;" d. "&amp;AJ$2)))</f>
        <v/>
      </c>
      <c r="AK21" s="78" t="str">
        <f aca="false">IF($B21=AK$2,"-",IF(COUNTIF(CORRIDA!$M:$M,$B21&amp;" d. "&amp;AK$2)=0,"",COUNTIF(CORRIDA!$M:$M,$B21&amp;" d. "&amp;AK$2)))</f>
        <v/>
      </c>
      <c r="AL21" s="78" t="str">
        <f aca="false">IF($B21=AL$2,"-",IF(COUNTIF(CORRIDA!$M:$M,$B21&amp;" d. "&amp;AL$2)=0,"",COUNTIF(CORRIDA!$M:$M,$B21&amp;" d. "&amp;AL$2)))</f>
        <v/>
      </c>
      <c r="AM21" s="78" t="str">
        <f aca="false">IF($B21=AM$2,"-",IF(COUNTIF(CORRIDA!$M:$M,$B21&amp;" d. "&amp;AM$2)=0,"",COUNTIF(CORRIDA!$M:$M,$B21&amp;" d. "&amp;AM$2)))</f>
        <v/>
      </c>
      <c r="AN21" s="78" t="str">
        <f aca="false">IF($B21=AN$2,"-",IF(COUNTIF(CORRIDA!$M:$M,$B21&amp;" d. "&amp;AN$2)=0,"",COUNTIF(CORRIDA!$M:$M,$B21&amp;" d. "&amp;AN$2)))</f>
        <v/>
      </c>
      <c r="AO21" s="78" t="str">
        <f aca="false">IF($B21=AO$2,"-",IF(COUNTIF(CORRIDA!$M:$M,$B21&amp;" d. "&amp;AO$2)=0,"",COUNTIF(CORRIDA!$M:$M,$B21&amp;" d. "&amp;AO$2)))</f>
        <v/>
      </c>
      <c r="AP21" s="78" t="str">
        <f aca="false">IF($B21=AP$2,"-",IF(COUNTIF(CORRIDA!$M:$M,$B21&amp;" d. "&amp;AP$2)=0,"",COUNTIF(CORRIDA!$M:$M,$B21&amp;" d. "&amp;AP$2)))</f>
        <v/>
      </c>
      <c r="AQ21" s="78" t="str">
        <f aca="false">IF($B21=AQ$2,"-",IF(COUNTIF(CORRIDA!$M:$M,$B21&amp;" d. "&amp;AQ$2)=0,"",COUNTIF(CORRIDA!$M:$M,$B21&amp;" d. "&amp;AQ$2)))</f>
        <v/>
      </c>
      <c r="AR21" s="78" t="str">
        <f aca="false">IF($B21=AR$2,"-",IF(COUNTIF(CORRIDA!$M:$M,$B21&amp;" d. "&amp;AR$2)=0,"",COUNTIF(CORRIDA!$M:$M,$B21&amp;" d. "&amp;AR$2)))</f>
        <v/>
      </c>
      <c r="AS21" s="78" t="str">
        <f aca="false">IF($B21=AS$2,"-",IF(COUNTIF(CORRIDA!$M:$M,$B21&amp;" d. "&amp;AS$2)=0,"",COUNTIF(CORRIDA!$M:$M,$B21&amp;" d. "&amp;AS$2)))</f>
        <v/>
      </c>
      <c r="AT21" s="78" t="str">
        <f aca="false">IF($B21=AT$2,"-",IF(COUNTIF(CORRIDA!$M:$M,$B21&amp;" d. "&amp;AT$2)=0,"",COUNTIF(CORRIDA!$M:$M,$B21&amp;" d. "&amp;AT$2)))</f>
        <v/>
      </c>
      <c r="AU21" s="78" t="str">
        <f aca="false">IF($B21=AU$2,"-",IF(COUNTIF(CORRIDA!$M:$M,$B21&amp;" d. "&amp;AU$2)=0,"",COUNTIF(CORRIDA!$M:$M,$B21&amp;" d. "&amp;AU$2)))</f>
        <v/>
      </c>
      <c r="AV21" s="78" t="str">
        <f aca="false">IF($B21=AV$2,"-",IF(COUNTIF(CORRIDA!$M:$M,$B21&amp;" d. "&amp;AV$2)=0,"",COUNTIF(CORRIDA!$M:$M,$B21&amp;" d. "&amp;AV$2)))</f>
        <v/>
      </c>
      <c r="AW21" s="78" t="str">
        <f aca="false">IF($B21=AW$2,"-",IF(COUNTIF(CORRIDA!$M:$M,$B21&amp;" d. "&amp;AW$2)=0,"",COUNTIF(CORRIDA!$M:$M,$B21&amp;" d. "&amp;AW$2)))</f>
        <v/>
      </c>
      <c r="AX21" s="78" t="str">
        <f aca="false">IF($B21=AX$2,"-",IF(COUNTIF(CORRIDA!$M:$M,$B21&amp;" d. "&amp;AX$2)=0,"",COUNTIF(CORRIDA!$M:$M,$B21&amp;" d. "&amp;AX$2)))</f>
        <v/>
      </c>
      <c r="AY21" s="78" t="str">
        <f aca="false">IF($B21=AY$2,"-",IF(COUNTIF(CORRIDA!$M:$M,$B21&amp;" d. "&amp;AY$2)=0,"",COUNTIF(CORRIDA!$M:$M,$B21&amp;" d. "&amp;AY$2)))</f>
        <v/>
      </c>
      <c r="AZ21" s="78" t="str">
        <f aca="false">IF($B21=AZ$2,"-",IF(COUNTIF(CORRIDA!$M:$M,$B21&amp;" d. "&amp;AZ$2)=0,"",COUNTIF(CORRIDA!$M:$M,$B21&amp;" d. "&amp;AZ$2)))</f>
        <v/>
      </c>
      <c r="BA21" s="79" t="n">
        <f aca="false">SUM(C21:AZ21)</f>
        <v>0</v>
      </c>
      <c r="BE21" s="77" t="str">
        <f aca="false">B21</f>
        <v>Grilovic</v>
      </c>
      <c r="BF21" s="80" t="str">
        <f aca="false">IF($B21=BF$2,"-",IF(COUNTIF(CORRIDA!$M:$M,$B21&amp;" d. "&amp;BF$2)+COUNTIF(CORRIDA!$M:$M,BF$2&amp;" d. "&amp;$B21)=0,"",COUNTIF(CORRIDA!$M:$M,$B21&amp;" d. "&amp;BF$2)+COUNTIF(CORRIDA!$M:$M,BF$2&amp;" d. "&amp;$B21)))</f>
        <v/>
      </c>
      <c r="BG21" s="80" t="str">
        <f aca="false">IF($B21=BG$2,"-",IF(COUNTIF(CORRIDA!$M:$M,$B21&amp;" d. "&amp;BG$2)+COUNTIF(CORRIDA!$M:$M,BG$2&amp;" d. "&amp;$B21)=0,"",COUNTIF(CORRIDA!$M:$M,$B21&amp;" d. "&amp;BG$2)+COUNTIF(CORRIDA!$M:$M,BG$2&amp;" d. "&amp;$B21)))</f>
        <v/>
      </c>
      <c r="BH21" s="80" t="str">
        <f aca="false">IF($B21=BH$2,"-",IF(COUNTIF(CORRIDA!$M:$M,$B21&amp;" d. "&amp;BH$2)+COUNTIF(CORRIDA!$M:$M,BH$2&amp;" d. "&amp;$B21)=0,"",COUNTIF(CORRIDA!$M:$M,$B21&amp;" d. "&amp;BH$2)+COUNTIF(CORRIDA!$M:$M,BH$2&amp;" d. "&amp;$B21)))</f>
        <v/>
      </c>
      <c r="BI21" s="80" t="str">
        <f aca="false">IF($B21=BI$2,"-",IF(COUNTIF(CORRIDA!$M:$M,$B21&amp;" d. "&amp;BI$2)+COUNTIF(CORRIDA!$M:$M,BI$2&amp;" d. "&amp;$B21)=0,"",COUNTIF(CORRIDA!$M:$M,$B21&amp;" d. "&amp;BI$2)+COUNTIF(CORRIDA!$M:$M,BI$2&amp;" d. "&amp;$B21)))</f>
        <v/>
      </c>
      <c r="BJ21" s="80" t="str">
        <f aca="false">IF($B21=BJ$2,"-",IF(COUNTIF(CORRIDA!$M:$M,$B21&amp;" d. "&amp;BJ$2)+COUNTIF(CORRIDA!$M:$M,BJ$2&amp;" d. "&amp;$B21)=0,"",COUNTIF(CORRIDA!$M:$M,$B21&amp;" d. "&amp;BJ$2)+COUNTIF(CORRIDA!$M:$M,BJ$2&amp;" d. "&amp;$B21)))</f>
        <v/>
      </c>
      <c r="BK21" s="80" t="str">
        <f aca="false">IF($B21=BK$2,"-",IF(COUNTIF(CORRIDA!$M:$M,$B21&amp;" d. "&amp;BK$2)+COUNTIF(CORRIDA!$M:$M,BK$2&amp;" d. "&amp;$B21)=0,"",COUNTIF(CORRIDA!$M:$M,$B21&amp;" d. "&amp;BK$2)+COUNTIF(CORRIDA!$M:$M,BK$2&amp;" d. "&amp;$B21)))</f>
        <v/>
      </c>
      <c r="BL21" s="80" t="str">
        <f aca="false">IF($B21=BL$2,"-",IF(COUNTIF(CORRIDA!$M:$M,$B21&amp;" d. "&amp;BL$2)+COUNTIF(CORRIDA!$M:$M,BL$2&amp;" d. "&amp;$B21)=0,"",COUNTIF(CORRIDA!$M:$M,$B21&amp;" d. "&amp;BL$2)+COUNTIF(CORRIDA!$M:$M,BL$2&amp;" d. "&amp;$B21)))</f>
        <v/>
      </c>
      <c r="BM21" s="80" t="str">
        <f aca="false">IF($B21=BM$2,"-",IF(COUNTIF(CORRIDA!$M:$M,$B21&amp;" d. "&amp;BM$2)+COUNTIF(CORRIDA!$M:$M,BM$2&amp;" d. "&amp;$B21)=0,"",COUNTIF(CORRIDA!$M:$M,$B21&amp;" d. "&amp;BM$2)+COUNTIF(CORRIDA!$M:$M,BM$2&amp;" d. "&amp;$B21)))</f>
        <v/>
      </c>
      <c r="BN21" s="80" t="str">
        <f aca="false">IF($B21=BN$2,"-",IF(COUNTIF(CORRIDA!$M:$M,$B21&amp;" d. "&amp;BN$2)+COUNTIF(CORRIDA!$M:$M,BN$2&amp;" d. "&amp;$B21)=0,"",COUNTIF(CORRIDA!$M:$M,$B21&amp;" d. "&amp;BN$2)+COUNTIF(CORRIDA!$M:$M,BN$2&amp;" d. "&amp;$B21)))</f>
        <v/>
      </c>
      <c r="BO21" s="80" t="str">
        <f aca="false">IF($B21=BO$2,"-",IF(COUNTIF(CORRIDA!$M:$M,$B21&amp;" d. "&amp;BO$2)+COUNTIF(CORRIDA!$M:$M,BO$2&amp;" d. "&amp;$B21)=0,"",COUNTIF(CORRIDA!$M:$M,$B21&amp;" d. "&amp;BO$2)+COUNTIF(CORRIDA!$M:$M,BO$2&amp;" d. "&amp;$B21)))</f>
        <v/>
      </c>
      <c r="BP21" s="80" t="str">
        <f aca="false">IF($B21=BP$2,"-",IF(COUNTIF(CORRIDA!$M:$M,$B21&amp;" d. "&amp;BP$2)+COUNTIF(CORRIDA!$M:$M,BP$2&amp;" d. "&amp;$B21)=0,"",COUNTIF(CORRIDA!$M:$M,$B21&amp;" d. "&amp;BP$2)+COUNTIF(CORRIDA!$M:$M,BP$2&amp;" d. "&amp;$B21)))</f>
        <v/>
      </c>
      <c r="BQ21" s="80" t="str">
        <f aca="false">IF($B21=BQ$2,"-",IF(COUNTIF(CORRIDA!$M:$M,$B21&amp;" d. "&amp;BQ$2)+COUNTIF(CORRIDA!$M:$M,BQ$2&amp;" d. "&amp;$B21)=0,"",COUNTIF(CORRIDA!$M:$M,$B21&amp;" d. "&amp;BQ$2)+COUNTIF(CORRIDA!$M:$M,BQ$2&amp;" d. "&amp;$B21)))</f>
        <v/>
      </c>
      <c r="BR21" s="80" t="str">
        <f aca="false">IF($B21=BR$2,"-",IF(COUNTIF(CORRIDA!$M:$M,$B21&amp;" d. "&amp;BR$2)+COUNTIF(CORRIDA!$M:$M,BR$2&amp;" d. "&amp;$B21)=0,"",COUNTIF(CORRIDA!$M:$M,$B21&amp;" d. "&amp;BR$2)+COUNTIF(CORRIDA!$M:$M,BR$2&amp;" d. "&amp;$B21)))</f>
        <v/>
      </c>
      <c r="BS21" s="80" t="str">
        <f aca="false">IF($B21=BS$2,"-",IF(COUNTIF(CORRIDA!$M:$M,$B21&amp;" d. "&amp;BS$2)+COUNTIF(CORRIDA!$M:$M,BS$2&amp;" d. "&amp;$B21)=0,"",COUNTIF(CORRIDA!$M:$M,$B21&amp;" d. "&amp;BS$2)+COUNTIF(CORRIDA!$M:$M,BS$2&amp;" d. "&amp;$B21)))</f>
        <v/>
      </c>
      <c r="BT21" s="80" t="str">
        <f aca="false">IF($B21=BT$2,"-",IF(COUNTIF(CORRIDA!$M:$M,$B21&amp;" d. "&amp;BT$2)+COUNTIF(CORRIDA!$M:$M,BT$2&amp;" d. "&amp;$B21)=0,"",COUNTIF(CORRIDA!$M:$M,$B21&amp;" d. "&amp;BT$2)+COUNTIF(CORRIDA!$M:$M,BT$2&amp;" d. "&amp;$B21)))</f>
        <v/>
      </c>
      <c r="BU21" s="80" t="str">
        <f aca="false">IF($B21=BU$2,"-",IF(COUNTIF(CORRIDA!$M:$M,$B21&amp;" d. "&amp;BU$2)+COUNTIF(CORRIDA!$M:$M,BU$2&amp;" d. "&amp;$B21)=0,"",COUNTIF(CORRIDA!$M:$M,$B21&amp;" d. "&amp;BU$2)+COUNTIF(CORRIDA!$M:$M,BU$2&amp;" d. "&amp;$B21)))</f>
        <v/>
      </c>
      <c r="BV21" s="80" t="str">
        <f aca="false">IF($B21=BV$2,"-",IF(COUNTIF(CORRIDA!$M:$M,$B21&amp;" d. "&amp;BV$2)+COUNTIF(CORRIDA!$M:$M,BV$2&amp;" d. "&amp;$B21)=0,"",COUNTIF(CORRIDA!$M:$M,$B21&amp;" d. "&amp;BV$2)+COUNTIF(CORRIDA!$M:$M,BV$2&amp;" d. "&amp;$B21)))</f>
        <v/>
      </c>
      <c r="BW21" s="80" t="str">
        <f aca="false">IF($B21=BW$2,"-",IF(COUNTIF(CORRIDA!$M:$M,$B21&amp;" d. "&amp;BW$2)+COUNTIF(CORRIDA!$M:$M,BW$2&amp;" d. "&amp;$B21)=0,"",COUNTIF(CORRIDA!$M:$M,$B21&amp;" d. "&amp;BW$2)+COUNTIF(CORRIDA!$M:$M,BW$2&amp;" d. "&amp;$B21)))</f>
        <v/>
      </c>
      <c r="BX21" s="80" t="str">
        <f aca="false">IF($B21=BX$2,"-",IF(COUNTIF(CORRIDA!$M:$M,$B21&amp;" d. "&amp;BX$2)+COUNTIF(CORRIDA!$M:$M,BX$2&amp;" d. "&amp;$B21)=0,"",COUNTIF(CORRIDA!$M:$M,$B21&amp;" d. "&amp;BX$2)+COUNTIF(CORRIDA!$M:$M,BX$2&amp;" d. "&amp;$B21)))</f>
        <v>-</v>
      </c>
      <c r="BY21" s="80" t="str">
        <f aca="false">IF($B21=BY$2,"-",IF(COUNTIF(CORRIDA!$M:$M,$B21&amp;" d. "&amp;BY$2)+COUNTIF(CORRIDA!$M:$M,BY$2&amp;" d. "&amp;$B21)=0,"",COUNTIF(CORRIDA!$M:$M,$B21&amp;" d. "&amp;BY$2)+COUNTIF(CORRIDA!$M:$M,BY$2&amp;" d. "&amp;$B21)))</f>
        <v/>
      </c>
      <c r="BZ21" s="80" t="str">
        <f aca="false">IF($B21=BZ$2,"-",IF(COUNTIF(CORRIDA!$M:$M,$B21&amp;" d. "&amp;BZ$2)+COUNTIF(CORRIDA!$M:$M,BZ$2&amp;" d. "&amp;$B21)=0,"",COUNTIF(CORRIDA!$M:$M,$B21&amp;" d. "&amp;BZ$2)+COUNTIF(CORRIDA!$M:$M,BZ$2&amp;" d. "&amp;$B21)))</f>
        <v/>
      </c>
      <c r="CA21" s="80" t="str">
        <f aca="false">IF($B21=CA$2,"-",IF(COUNTIF(CORRIDA!$M:$M,$B21&amp;" d. "&amp;CA$2)+COUNTIF(CORRIDA!$M:$M,CA$2&amp;" d. "&amp;$B21)=0,"",COUNTIF(CORRIDA!$M:$M,$B21&amp;" d. "&amp;CA$2)+COUNTIF(CORRIDA!$M:$M,CA$2&amp;" d. "&amp;$B21)))</f>
        <v/>
      </c>
      <c r="CB21" s="80" t="str">
        <f aca="false">IF($B21=CB$2,"-",IF(COUNTIF(CORRIDA!$M:$M,$B21&amp;" d. "&amp;CB$2)+COUNTIF(CORRIDA!$M:$M,CB$2&amp;" d. "&amp;$B21)=0,"",COUNTIF(CORRIDA!$M:$M,$B21&amp;" d. "&amp;CB$2)+COUNTIF(CORRIDA!$M:$M,CB$2&amp;" d. "&amp;$B21)))</f>
        <v/>
      </c>
      <c r="CC21" s="80" t="str">
        <f aca="false">IF($B21=CC$2,"-",IF(COUNTIF(CORRIDA!$M:$M,$B21&amp;" d. "&amp;CC$2)+COUNTIF(CORRIDA!$M:$M,CC$2&amp;" d. "&amp;$B21)=0,"",COUNTIF(CORRIDA!$M:$M,$B21&amp;" d. "&amp;CC$2)+COUNTIF(CORRIDA!$M:$M,CC$2&amp;" d. "&amp;$B21)))</f>
        <v/>
      </c>
      <c r="CD21" s="80" t="str">
        <f aca="false">IF($B21=CD$2,"-",IF(COUNTIF(CORRIDA!$M:$M,$B21&amp;" d. "&amp;CD$2)+COUNTIF(CORRIDA!$M:$M,CD$2&amp;" d. "&amp;$B21)=0,"",COUNTIF(CORRIDA!$M:$M,$B21&amp;" d. "&amp;CD$2)+COUNTIF(CORRIDA!$M:$M,CD$2&amp;" d. "&amp;$B21)))</f>
        <v/>
      </c>
      <c r="CE21" s="80" t="str">
        <f aca="false">IF($B21=CE$2,"-",IF(COUNTIF(CORRIDA!$M:$M,$B21&amp;" d. "&amp;CE$2)+COUNTIF(CORRIDA!$M:$M,CE$2&amp;" d. "&amp;$B21)=0,"",COUNTIF(CORRIDA!$M:$M,$B21&amp;" d. "&amp;CE$2)+COUNTIF(CORRIDA!$M:$M,CE$2&amp;" d. "&amp;$B21)))</f>
        <v/>
      </c>
      <c r="CF21" s="80" t="str">
        <f aca="false">IF($B21=CF$2,"-",IF(COUNTIF(CORRIDA!$M:$M,$B21&amp;" d. "&amp;CF$2)+COUNTIF(CORRIDA!$M:$M,CF$2&amp;" d. "&amp;$B21)=0,"",COUNTIF(CORRIDA!$M:$M,$B21&amp;" d. "&amp;CF$2)+COUNTIF(CORRIDA!$M:$M,CF$2&amp;" d. "&amp;$B21)))</f>
        <v/>
      </c>
      <c r="CG21" s="80" t="str">
        <f aca="false">IF($B21=CG$2,"-",IF(COUNTIF(CORRIDA!$M:$M,$B21&amp;" d. "&amp;CG$2)+COUNTIF(CORRIDA!$M:$M,CG$2&amp;" d. "&amp;$B21)=0,"",COUNTIF(CORRIDA!$M:$M,$B21&amp;" d. "&amp;CG$2)+COUNTIF(CORRIDA!$M:$M,CG$2&amp;" d. "&amp;$B21)))</f>
        <v/>
      </c>
      <c r="CH21" s="80" t="str">
        <f aca="false">IF($B21=CH$2,"-",IF(COUNTIF(CORRIDA!$M:$M,$B21&amp;" d. "&amp;CH$2)+COUNTIF(CORRIDA!$M:$M,CH$2&amp;" d. "&amp;$B21)=0,"",COUNTIF(CORRIDA!$M:$M,$B21&amp;" d. "&amp;CH$2)+COUNTIF(CORRIDA!$M:$M,CH$2&amp;" d. "&amp;$B21)))</f>
        <v/>
      </c>
      <c r="CI21" s="80" t="str">
        <f aca="false">IF($B21=CI$2,"-",IF(COUNTIF(CORRIDA!$M:$M,$B21&amp;" d. "&amp;CI$2)+COUNTIF(CORRIDA!$M:$M,CI$2&amp;" d. "&amp;$B21)=0,"",COUNTIF(CORRIDA!$M:$M,$B21&amp;" d. "&amp;CI$2)+COUNTIF(CORRIDA!$M:$M,CI$2&amp;" d. "&amp;$B21)))</f>
        <v/>
      </c>
      <c r="CJ21" s="80" t="str">
        <f aca="false">IF($B21=CJ$2,"-",IF(COUNTIF(CORRIDA!$M:$M,$B21&amp;" d. "&amp;CJ$2)+COUNTIF(CORRIDA!$M:$M,CJ$2&amp;" d. "&amp;$B21)=0,"",COUNTIF(CORRIDA!$M:$M,$B21&amp;" d. "&amp;CJ$2)+COUNTIF(CORRIDA!$M:$M,CJ$2&amp;" d. "&amp;$B21)))</f>
        <v/>
      </c>
      <c r="CK21" s="80" t="str">
        <f aca="false">IF($B21=CK$2,"-",IF(COUNTIF(CORRIDA!$M:$M,$B21&amp;" d. "&amp;CK$2)+COUNTIF(CORRIDA!$M:$M,CK$2&amp;" d. "&amp;$B21)=0,"",COUNTIF(CORRIDA!$M:$M,$B21&amp;" d. "&amp;CK$2)+COUNTIF(CORRIDA!$M:$M,CK$2&amp;" d. "&amp;$B21)))</f>
        <v/>
      </c>
      <c r="CL21" s="80" t="str">
        <f aca="false">IF($B21=CL$2,"-",IF(COUNTIF(CORRIDA!$M:$M,$B21&amp;" d. "&amp;CL$2)+COUNTIF(CORRIDA!$M:$M,CL$2&amp;" d. "&amp;$B21)=0,"",COUNTIF(CORRIDA!$M:$M,$B21&amp;" d. "&amp;CL$2)+COUNTIF(CORRIDA!$M:$M,CL$2&amp;" d. "&amp;$B21)))</f>
        <v/>
      </c>
      <c r="CM21" s="80" t="str">
        <f aca="false">IF($B21=CM$2,"-",IF(COUNTIF(CORRIDA!$M:$M,$B21&amp;" d. "&amp;CM$2)+COUNTIF(CORRIDA!$M:$M,CM$2&amp;" d. "&amp;$B21)=0,"",COUNTIF(CORRIDA!$M:$M,$B21&amp;" d. "&amp;CM$2)+COUNTIF(CORRIDA!$M:$M,CM$2&amp;" d. "&amp;$B21)))</f>
        <v/>
      </c>
      <c r="CN21" s="80" t="str">
        <f aca="false">IF($B21=CN$2,"-",IF(COUNTIF(CORRIDA!$M:$M,$B21&amp;" d. "&amp;CN$2)+COUNTIF(CORRIDA!$M:$M,CN$2&amp;" d. "&amp;$B21)=0,"",COUNTIF(CORRIDA!$M:$M,$B21&amp;" d. "&amp;CN$2)+COUNTIF(CORRIDA!$M:$M,CN$2&amp;" d. "&amp;$B21)))</f>
        <v/>
      </c>
      <c r="CO21" s="80" t="str">
        <f aca="false">IF($B21=CO$2,"-",IF(COUNTIF(CORRIDA!$M:$M,$B21&amp;" d. "&amp;CO$2)+COUNTIF(CORRIDA!$M:$M,CO$2&amp;" d. "&amp;$B21)=0,"",COUNTIF(CORRIDA!$M:$M,$B21&amp;" d. "&amp;CO$2)+COUNTIF(CORRIDA!$M:$M,CO$2&amp;" d. "&amp;$B21)))</f>
        <v/>
      </c>
      <c r="CP21" s="80" t="str">
        <f aca="false">IF($B21=CP$2,"-",IF(COUNTIF(CORRIDA!$M:$M,$B21&amp;" d. "&amp;CP$2)+COUNTIF(CORRIDA!$M:$M,CP$2&amp;" d. "&amp;$B21)=0,"",COUNTIF(CORRIDA!$M:$M,$B21&amp;" d. "&amp;CP$2)+COUNTIF(CORRIDA!$M:$M,CP$2&amp;" d. "&amp;$B21)))</f>
        <v/>
      </c>
      <c r="CQ21" s="80" t="str">
        <f aca="false">IF($B21=CQ$2,"-",IF(COUNTIF(CORRIDA!$M:$M,$B21&amp;" d. "&amp;CQ$2)+COUNTIF(CORRIDA!$M:$M,CQ$2&amp;" d. "&amp;$B21)=0,"",COUNTIF(CORRIDA!$M:$M,$B21&amp;" d. "&amp;CQ$2)+COUNTIF(CORRIDA!$M:$M,CQ$2&amp;" d. "&amp;$B21)))</f>
        <v/>
      </c>
      <c r="CR21" s="80" t="str">
        <f aca="false">IF($B21=CR$2,"-",IF(COUNTIF(CORRIDA!$M:$M,$B21&amp;" d. "&amp;CR$2)+COUNTIF(CORRIDA!$M:$M,CR$2&amp;" d. "&amp;$B21)=0,"",COUNTIF(CORRIDA!$M:$M,$B21&amp;" d. "&amp;CR$2)+COUNTIF(CORRIDA!$M:$M,CR$2&amp;" d. "&amp;$B21)))</f>
        <v/>
      </c>
      <c r="CS21" s="80" t="str">
        <f aca="false">IF($B21=CS$2,"-",IF(COUNTIF(CORRIDA!$M:$M,$B21&amp;" d. "&amp;CS$2)+COUNTIF(CORRIDA!$M:$M,CS$2&amp;" d. "&amp;$B21)=0,"",COUNTIF(CORRIDA!$M:$M,$B21&amp;" d. "&amp;CS$2)+COUNTIF(CORRIDA!$M:$M,CS$2&amp;" d. "&amp;$B21)))</f>
        <v/>
      </c>
      <c r="CT21" s="80" t="str">
        <f aca="false">IF($B21=CT$2,"-",IF(COUNTIF(CORRIDA!$M:$M,$B21&amp;" d. "&amp;CT$2)+COUNTIF(CORRIDA!$M:$M,CT$2&amp;" d. "&amp;$B21)=0,"",COUNTIF(CORRIDA!$M:$M,$B21&amp;" d. "&amp;CT$2)+COUNTIF(CORRIDA!$M:$M,CT$2&amp;" d. "&amp;$B21)))</f>
        <v/>
      </c>
      <c r="CU21" s="80" t="str">
        <f aca="false">IF($B21=CU$2,"-",IF(COUNTIF(CORRIDA!$M:$M,$B21&amp;" d. "&amp;CU$2)+COUNTIF(CORRIDA!$M:$M,CU$2&amp;" d. "&amp;$B21)=0,"",COUNTIF(CORRIDA!$M:$M,$B21&amp;" d. "&amp;CU$2)+COUNTIF(CORRIDA!$M:$M,CU$2&amp;" d. "&amp;$B21)))</f>
        <v/>
      </c>
      <c r="CV21" s="80" t="str">
        <f aca="false">IF($B21=CV$2,"-",IF(COUNTIF(CORRIDA!$M:$M,$B21&amp;" d. "&amp;CV$2)+COUNTIF(CORRIDA!$M:$M,CV$2&amp;" d. "&amp;$B21)=0,"",COUNTIF(CORRIDA!$M:$M,$B21&amp;" d. "&amp;CV$2)+COUNTIF(CORRIDA!$M:$M,CV$2&amp;" d. "&amp;$B21)))</f>
        <v/>
      </c>
      <c r="CW21" s="80" t="str">
        <f aca="false">IF($B21=CW$2,"-",IF(COUNTIF(CORRIDA!$M:$M,$B21&amp;" d. "&amp;CW$2)+COUNTIF(CORRIDA!$M:$M,CW$2&amp;" d. "&amp;$B21)=0,"",COUNTIF(CORRIDA!$M:$M,$B21&amp;" d. "&amp;CW$2)+COUNTIF(CORRIDA!$M:$M,CW$2&amp;" d. "&amp;$B21)))</f>
        <v/>
      </c>
      <c r="CX21" s="80" t="str">
        <f aca="false">IF($B21=CX$2,"-",IF(COUNTIF(CORRIDA!$M:$M,$B21&amp;" d. "&amp;CX$2)+COUNTIF(CORRIDA!$M:$M,CX$2&amp;" d. "&amp;$B21)=0,"",COUNTIF(CORRIDA!$M:$M,$B21&amp;" d. "&amp;CX$2)+COUNTIF(CORRIDA!$M:$M,CX$2&amp;" d. "&amp;$B21)))</f>
        <v/>
      </c>
      <c r="CY21" s="80" t="str">
        <f aca="false">IF($B21=CY$2,"-",IF(COUNTIF(CORRIDA!$M:$M,$B21&amp;" d. "&amp;CY$2)+COUNTIF(CORRIDA!$M:$M,CY$2&amp;" d. "&amp;$B21)=0,"",COUNTIF(CORRIDA!$M:$M,$B21&amp;" d. "&amp;CY$2)+COUNTIF(CORRIDA!$M:$M,CY$2&amp;" d. "&amp;$B21)))</f>
        <v/>
      </c>
      <c r="CZ21" s="80" t="str">
        <f aca="false">IF($B21=CZ$2,"-",IF(COUNTIF(CORRIDA!$M:$M,$B21&amp;" d. "&amp;CZ$2)+COUNTIF(CORRIDA!$M:$M,CZ$2&amp;" d. "&amp;$B21)=0,"",COUNTIF(CORRIDA!$M:$M,$B21&amp;" d. "&amp;CZ$2)+COUNTIF(CORRIDA!$M:$M,CZ$2&amp;" d. "&amp;$B21)))</f>
        <v/>
      </c>
      <c r="DA21" s="80" t="str">
        <f aca="false">IF($B21=DA$2,"-",IF(COUNTIF(CORRIDA!$M:$M,$B21&amp;" d. "&amp;DA$2)+COUNTIF(CORRIDA!$M:$M,DA$2&amp;" d. "&amp;$B21)=0,"",COUNTIF(CORRIDA!$M:$M,$B21&amp;" d. "&amp;DA$2)+COUNTIF(CORRIDA!$M:$M,DA$2&amp;" d. "&amp;$B21)))</f>
        <v/>
      </c>
      <c r="DB21" s="80" t="str">
        <f aca="false">IF($B21=DB$2,"-",IF(COUNTIF(CORRIDA!$M:$M,$B21&amp;" d. "&amp;DB$2)+COUNTIF(CORRIDA!$M:$M,DB$2&amp;" d. "&amp;$B21)=0,"",COUNTIF(CORRIDA!$M:$M,$B21&amp;" d. "&amp;DB$2)+COUNTIF(CORRIDA!$M:$M,DB$2&amp;" d. "&amp;$B21)))</f>
        <v/>
      </c>
      <c r="DC21" s="80" t="str">
        <f aca="false">IF($B21=DC$2,"-",IF(COUNTIF(CORRIDA!$M:$M,$B21&amp;" d. "&amp;DC$2)+COUNTIF(CORRIDA!$M:$M,DC$2&amp;" d. "&amp;$B21)=0,"",COUNTIF(CORRIDA!$M:$M,$B21&amp;" d. "&amp;DC$2)+COUNTIF(CORRIDA!$M:$M,DC$2&amp;" d. "&amp;$B21)))</f>
        <v/>
      </c>
      <c r="DD21" s="79" t="n">
        <f aca="false">SUM(BF21:DC21)</f>
        <v>0</v>
      </c>
      <c r="DE21" s="81" t="n">
        <f aca="false">COUNTIF(BF21:DC21,"&gt;0")</f>
        <v>0</v>
      </c>
      <c r="DF21" s="82" t="n">
        <f aca="false">IF(COUNTIF(BF21:DC21,"&gt;0")&lt;10,0,QUOTIENT(COUNTIF(BF21:DC21,"&gt;0"),5)*50)</f>
        <v>0</v>
      </c>
      <c r="DG21" s="83"/>
      <c r="DH21" s="77" t="str">
        <f aca="false">BE21</f>
        <v>Grilovic</v>
      </c>
      <c r="DI21" s="80" t="n">
        <f aca="false">IF($B21=DI$2,0,IF(COUNTIF(CORRIDA!$M:$M,$B21&amp;" d. "&amp;DI$2)+COUNTIF(CORRIDA!$M:$M,DI$2&amp;" d. "&amp;$B21)=0,0,COUNTIF(CORRIDA!$M:$M,$B21&amp;" d. "&amp;DI$2)+COUNTIF(CORRIDA!$M:$M,DI$2&amp;" d. "&amp;$B21)))</f>
        <v>0</v>
      </c>
      <c r="DJ21" s="80" t="n">
        <f aca="false">IF($B21=DJ$2,0,IF(COUNTIF(CORRIDA!$M:$M,$B21&amp;" d. "&amp;DJ$2)+COUNTIF(CORRIDA!$M:$M,DJ$2&amp;" d. "&amp;$B21)=0,0,COUNTIF(CORRIDA!$M:$M,$B21&amp;" d. "&amp;DJ$2)+COUNTIF(CORRIDA!$M:$M,DJ$2&amp;" d. "&amp;$B21)))</f>
        <v>0</v>
      </c>
      <c r="DK21" s="80" t="n">
        <f aca="false">IF($B21=DK$2,0,IF(COUNTIF(CORRIDA!$M:$M,$B21&amp;" d. "&amp;DK$2)+COUNTIF(CORRIDA!$M:$M,DK$2&amp;" d. "&amp;$B21)=0,0,COUNTIF(CORRIDA!$M:$M,$B21&amp;" d. "&amp;DK$2)+COUNTIF(CORRIDA!$M:$M,DK$2&amp;" d. "&amp;$B21)))</f>
        <v>0</v>
      </c>
      <c r="DL21" s="80" t="n">
        <f aca="false">IF($B21=DL$2,0,IF(COUNTIF(CORRIDA!$M:$M,$B21&amp;" d. "&amp;DL$2)+COUNTIF(CORRIDA!$M:$M,DL$2&amp;" d. "&amp;$B21)=0,0,COUNTIF(CORRIDA!$M:$M,$B21&amp;" d. "&amp;DL$2)+COUNTIF(CORRIDA!$M:$M,DL$2&amp;" d. "&amp;$B21)))</f>
        <v>0</v>
      </c>
      <c r="DM21" s="80" t="n">
        <f aca="false">IF($B21=DM$2,0,IF(COUNTIF(CORRIDA!$M:$M,$B21&amp;" d. "&amp;DM$2)+COUNTIF(CORRIDA!$M:$M,DM$2&amp;" d. "&amp;$B21)=0,0,COUNTIF(CORRIDA!$M:$M,$B21&amp;" d. "&amp;DM$2)+COUNTIF(CORRIDA!$M:$M,DM$2&amp;" d. "&amp;$B21)))</f>
        <v>0</v>
      </c>
      <c r="DN21" s="80" t="n">
        <f aca="false">IF($B21=DN$2,0,IF(COUNTIF(CORRIDA!$M:$M,$B21&amp;" d. "&amp;DN$2)+COUNTIF(CORRIDA!$M:$M,DN$2&amp;" d. "&amp;$B21)=0,0,COUNTIF(CORRIDA!$M:$M,$B21&amp;" d. "&amp;DN$2)+COUNTIF(CORRIDA!$M:$M,DN$2&amp;" d. "&amp;$B21)))</f>
        <v>0</v>
      </c>
      <c r="DO21" s="80" t="n">
        <f aca="false">IF($B21=DO$2,0,IF(COUNTIF(CORRIDA!$M:$M,$B21&amp;" d. "&amp;DO$2)+COUNTIF(CORRIDA!$M:$M,DO$2&amp;" d. "&amp;$B21)=0,0,COUNTIF(CORRIDA!$M:$M,$B21&amp;" d. "&amp;DO$2)+COUNTIF(CORRIDA!$M:$M,DO$2&amp;" d. "&amp;$B21)))</f>
        <v>0</v>
      </c>
      <c r="DP21" s="80" t="n">
        <f aca="false">IF($B21=DP$2,0,IF(COUNTIF(CORRIDA!$M:$M,$B21&amp;" d. "&amp;DP$2)+COUNTIF(CORRIDA!$M:$M,DP$2&amp;" d. "&amp;$B21)=0,0,COUNTIF(CORRIDA!$M:$M,$B21&amp;" d. "&amp;DP$2)+COUNTIF(CORRIDA!$M:$M,DP$2&amp;" d. "&amp;$B21)))</f>
        <v>0</v>
      </c>
      <c r="DQ21" s="80" t="n">
        <f aca="false">IF($B21=DQ$2,0,IF(COUNTIF(CORRIDA!$M:$M,$B21&amp;" d. "&amp;DQ$2)+COUNTIF(CORRIDA!$M:$M,DQ$2&amp;" d. "&amp;$B21)=0,0,COUNTIF(CORRIDA!$M:$M,$B21&amp;" d. "&amp;DQ$2)+COUNTIF(CORRIDA!$M:$M,DQ$2&amp;" d. "&amp;$B21)))</f>
        <v>0</v>
      </c>
      <c r="DR21" s="80" t="n">
        <f aca="false">IF($B21=DR$2,0,IF(COUNTIF(CORRIDA!$M:$M,$B21&amp;" d. "&amp;DR$2)+COUNTIF(CORRIDA!$M:$M,DR$2&amp;" d. "&amp;$B21)=0,0,COUNTIF(CORRIDA!$M:$M,$B21&amp;" d. "&amp;DR$2)+COUNTIF(CORRIDA!$M:$M,DR$2&amp;" d. "&amp;$B21)))</f>
        <v>0</v>
      </c>
      <c r="DS21" s="80" t="n">
        <f aca="false">IF($B21=DS$2,0,IF(COUNTIF(CORRIDA!$M:$M,$B21&amp;" d. "&amp;DS$2)+COUNTIF(CORRIDA!$M:$M,DS$2&amp;" d. "&amp;$B21)=0,0,COUNTIF(CORRIDA!$M:$M,$B21&amp;" d. "&amp;DS$2)+COUNTIF(CORRIDA!$M:$M,DS$2&amp;" d. "&amp;$B21)))</f>
        <v>0</v>
      </c>
      <c r="DT21" s="80" t="n">
        <f aca="false">IF($B21=DT$2,0,IF(COUNTIF(CORRIDA!$M:$M,$B21&amp;" d. "&amp;DT$2)+COUNTIF(CORRIDA!$M:$M,DT$2&amp;" d. "&amp;$B21)=0,0,COUNTIF(CORRIDA!$M:$M,$B21&amp;" d. "&amp;DT$2)+COUNTIF(CORRIDA!$M:$M,DT$2&amp;" d. "&amp;$B21)))</f>
        <v>0</v>
      </c>
      <c r="DU21" s="80" t="n">
        <f aca="false">IF($B21=DU$2,0,IF(COUNTIF(CORRIDA!$M:$M,$B21&amp;" d. "&amp;DU$2)+COUNTIF(CORRIDA!$M:$M,DU$2&amp;" d. "&amp;$B21)=0,0,COUNTIF(CORRIDA!$M:$M,$B21&amp;" d. "&amp;DU$2)+COUNTIF(CORRIDA!$M:$M,DU$2&amp;" d. "&amp;$B21)))</f>
        <v>0</v>
      </c>
      <c r="DV21" s="80" t="n">
        <f aca="false">IF($B21=DV$2,0,IF(COUNTIF(CORRIDA!$M:$M,$B21&amp;" d. "&amp;DV$2)+COUNTIF(CORRIDA!$M:$M,DV$2&amp;" d. "&amp;$B21)=0,0,COUNTIF(CORRIDA!$M:$M,$B21&amp;" d. "&amp;DV$2)+COUNTIF(CORRIDA!$M:$M,DV$2&amp;" d. "&amp;$B21)))</f>
        <v>0</v>
      </c>
      <c r="DW21" s="80" t="n">
        <f aca="false">IF($B21=DW$2,0,IF(COUNTIF(CORRIDA!$M:$M,$B21&amp;" d. "&amp;DW$2)+COUNTIF(CORRIDA!$M:$M,DW$2&amp;" d. "&amp;$B21)=0,0,COUNTIF(CORRIDA!$M:$M,$B21&amp;" d. "&amp;DW$2)+COUNTIF(CORRIDA!$M:$M,DW$2&amp;" d. "&amp;$B21)))</f>
        <v>0</v>
      </c>
      <c r="DX21" s="80" t="n">
        <f aca="false">IF($B21=DX$2,0,IF(COUNTIF(CORRIDA!$M:$M,$B21&amp;" d. "&amp;DX$2)+COUNTIF(CORRIDA!$M:$M,DX$2&amp;" d. "&amp;$B21)=0,0,COUNTIF(CORRIDA!$M:$M,$B21&amp;" d. "&amp;DX$2)+COUNTIF(CORRIDA!$M:$M,DX$2&amp;" d. "&amp;$B21)))</f>
        <v>0</v>
      </c>
      <c r="DY21" s="80" t="n">
        <f aca="false">IF($B21=DY$2,0,IF(COUNTIF(CORRIDA!$M:$M,$B21&amp;" d. "&amp;DY$2)+COUNTIF(CORRIDA!$M:$M,DY$2&amp;" d. "&amp;$B21)=0,0,COUNTIF(CORRIDA!$M:$M,$B21&amp;" d. "&amp;DY$2)+COUNTIF(CORRIDA!$M:$M,DY$2&amp;" d. "&amp;$B21)))</f>
        <v>0</v>
      </c>
      <c r="DZ21" s="80" t="n">
        <f aca="false">IF($B21=DZ$2,0,IF(COUNTIF(CORRIDA!$M:$M,$B21&amp;" d. "&amp;DZ$2)+COUNTIF(CORRIDA!$M:$M,DZ$2&amp;" d. "&amp;$B21)=0,0,COUNTIF(CORRIDA!$M:$M,$B21&amp;" d. "&amp;DZ$2)+COUNTIF(CORRIDA!$M:$M,DZ$2&amp;" d. "&amp;$B21)))</f>
        <v>0</v>
      </c>
      <c r="EA21" s="80" t="n">
        <f aca="false">IF($B21=EA$2,0,IF(COUNTIF(CORRIDA!$M:$M,$B21&amp;" d. "&amp;EA$2)+COUNTIF(CORRIDA!$M:$M,EA$2&amp;" d. "&amp;$B21)=0,0,COUNTIF(CORRIDA!$M:$M,$B21&amp;" d. "&amp;EA$2)+COUNTIF(CORRIDA!$M:$M,EA$2&amp;" d. "&amp;$B21)))</f>
        <v>0</v>
      </c>
      <c r="EB21" s="80" t="n">
        <f aca="false">IF($B21=EB$2,0,IF(COUNTIF(CORRIDA!$M:$M,$B21&amp;" d. "&amp;EB$2)+COUNTIF(CORRIDA!$M:$M,EB$2&amp;" d. "&amp;$B21)=0,0,COUNTIF(CORRIDA!$M:$M,$B21&amp;" d. "&amp;EB$2)+COUNTIF(CORRIDA!$M:$M,EB$2&amp;" d. "&amp;$B21)))</f>
        <v>0</v>
      </c>
      <c r="EC21" s="80" t="n">
        <f aca="false">IF($B21=EC$2,0,IF(COUNTIF(CORRIDA!$M:$M,$B21&amp;" d. "&amp;EC$2)+COUNTIF(CORRIDA!$M:$M,EC$2&amp;" d. "&amp;$B21)=0,0,COUNTIF(CORRIDA!$M:$M,$B21&amp;" d. "&amp;EC$2)+COUNTIF(CORRIDA!$M:$M,EC$2&amp;" d. "&amp;$B21)))</f>
        <v>0</v>
      </c>
      <c r="ED21" s="80" t="n">
        <f aca="false">IF($B21=ED$2,0,IF(COUNTIF(CORRIDA!$M:$M,$B21&amp;" d. "&amp;ED$2)+COUNTIF(CORRIDA!$M:$M,ED$2&amp;" d. "&amp;$B21)=0,0,COUNTIF(CORRIDA!$M:$M,$B21&amp;" d. "&amp;ED$2)+COUNTIF(CORRIDA!$M:$M,ED$2&amp;" d. "&amp;$B21)))</f>
        <v>0</v>
      </c>
      <c r="EE21" s="80" t="n">
        <f aca="false">IF($B21=EE$2,0,IF(COUNTIF(CORRIDA!$M:$M,$B21&amp;" d. "&amp;EE$2)+COUNTIF(CORRIDA!$M:$M,EE$2&amp;" d. "&amp;$B21)=0,0,COUNTIF(CORRIDA!$M:$M,$B21&amp;" d. "&amp;EE$2)+COUNTIF(CORRIDA!$M:$M,EE$2&amp;" d. "&amp;$B21)))</f>
        <v>0</v>
      </c>
      <c r="EF21" s="80" t="n">
        <f aca="false">IF($B21=EF$2,0,IF(COUNTIF(CORRIDA!$M:$M,$B21&amp;" d. "&amp;EF$2)+COUNTIF(CORRIDA!$M:$M,EF$2&amp;" d. "&amp;$B21)=0,0,COUNTIF(CORRIDA!$M:$M,$B21&amp;" d. "&amp;EF$2)+COUNTIF(CORRIDA!$M:$M,EF$2&amp;" d. "&amp;$B21)))</f>
        <v>0</v>
      </c>
      <c r="EG21" s="80" t="n">
        <f aca="false">IF($B21=EG$2,0,IF(COUNTIF(CORRIDA!$M:$M,$B21&amp;" d. "&amp;EG$2)+COUNTIF(CORRIDA!$M:$M,EG$2&amp;" d. "&amp;$B21)=0,0,COUNTIF(CORRIDA!$M:$M,$B21&amp;" d. "&amp;EG$2)+COUNTIF(CORRIDA!$M:$M,EG$2&amp;" d. "&amp;$B21)))</f>
        <v>0</v>
      </c>
      <c r="EH21" s="80" t="n">
        <f aca="false">IF($B21=EH$2,0,IF(COUNTIF(CORRIDA!$M:$M,$B21&amp;" d. "&amp;EH$2)+COUNTIF(CORRIDA!$M:$M,EH$2&amp;" d. "&amp;$B21)=0,0,COUNTIF(CORRIDA!$M:$M,$B21&amp;" d. "&amp;EH$2)+COUNTIF(CORRIDA!$M:$M,EH$2&amp;" d. "&amp;$B21)))</f>
        <v>0</v>
      </c>
      <c r="EI21" s="80" t="n">
        <f aca="false">IF($B21=EI$2,0,IF(COUNTIF(CORRIDA!$M:$M,$B21&amp;" d. "&amp;EI$2)+COUNTIF(CORRIDA!$M:$M,EI$2&amp;" d. "&amp;$B21)=0,0,COUNTIF(CORRIDA!$M:$M,$B21&amp;" d. "&amp;EI$2)+COUNTIF(CORRIDA!$M:$M,EI$2&amp;" d. "&amp;$B21)))</f>
        <v>0</v>
      </c>
      <c r="EJ21" s="80" t="n">
        <f aca="false">IF($B21=EJ$2,0,IF(COUNTIF(CORRIDA!$M:$M,$B21&amp;" d. "&amp;EJ$2)+COUNTIF(CORRIDA!$M:$M,EJ$2&amp;" d. "&amp;$B21)=0,0,COUNTIF(CORRIDA!$M:$M,$B21&amp;" d. "&amp;EJ$2)+COUNTIF(CORRIDA!$M:$M,EJ$2&amp;" d. "&amp;$B21)))</f>
        <v>0</v>
      </c>
      <c r="EK21" s="80" t="n">
        <f aca="false">IF($B21=EK$2,0,IF(COUNTIF(CORRIDA!$M:$M,$B21&amp;" d. "&amp;EK$2)+COUNTIF(CORRIDA!$M:$M,EK$2&amp;" d. "&amp;$B21)=0,0,COUNTIF(CORRIDA!$M:$M,$B21&amp;" d. "&amp;EK$2)+COUNTIF(CORRIDA!$M:$M,EK$2&amp;" d. "&amp;$B21)))</f>
        <v>0</v>
      </c>
      <c r="EL21" s="80" t="n">
        <f aca="false">IF($B21=EL$2,0,IF(COUNTIF(CORRIDA!$M:$M,$B21&amp;" d. "&amp;EL$2)+COUNTIF(CORRIDA!$M:$M,EL$2&amp;" d. "&amp;$B21)=0,0,COUNTIF(CORRIDA!$M:$M,$B21&amp;" d. "&amp;EL$2)+COUNTIF(CORRIDA!$M:$M,EL$2&amp;" d. "&amp;$B21)))</f>
        <v>0</v>
      </c>
      <c r="EM21" s="80" t="n">
        <f aca="false">IF($B21=EM$2,0,IF(COUNTIF(CORRIDA!$M:$M,$B21&amp;" d. "&amp;EM$2)+COUNTIF(CORRIDA!$M:$M,EM$2&amp;" d. "&amp;$B21)=0,0,COUNTIF(CORRIDA!$M:$M,$B21&amp;" d. "&amp;EM$2)+COUNTIF(CORRIDA!$M:$M,EM$2&amp;" d. "&amp;$B21)))</f>
        <v>0</v>
      </c>
      <c r="EN21" s="80" t="n">
        <f aca="false">IF($B21=EN$2,0,IF(COUNTIF(CORRIDA!$M:$M,$B21&amp;" d. "&amp;EN$2)+COUNTIF(CORRIDA!$M:$M,EN$2&amp;" d. "&amp;$B21)=0,0,COUNTIF(CORRIDA!$M:$M,$B21&amp;" d. "&amp;EN$2)+COUNTIF(CORRIDA!$M:$M,EN$2&amp;" d. "&amp;$B21)))</f>
        <v>0</v>
      </c>
      <c r="EO21" s="80" t="n">
        <f aca="false">IF($B21=EO$2,0,IF(COUNTIF(CORRIDA!$M:$M,$B21&amp;" d. "&amp;EO$2)+COUNTIF(CORRIDA!$M:$M,EO$2&amp;" d. "&amp;$B21)=0,0,COUNTIF(CORRIDA!$M:$M,$B21&amp;" d. "&amp;EO$2)+COUNTIF(CORRIDA!$M:$M,EO$2&amp;" d. "&amp;$B21)))</f>
        <v>0</v>
      </c>
      <c r="EP21" s="80" t="n">
        <f aca="false">IF($B21=EP$2,0,IF(COUNTIF(CORRIDA!$M:$M,$B21&amp;" d. "&amp;EP$2)+COUNTIF(CORRIDA!$M:$M,EP$2&amp;" d. "&amp;$B21)=0,0,COUNTIF(CORRIDA!$M:$M,$B21&amp;" d. "&amp;EP$2)+COUNTIF(CORRIDA!$M:$M,EP$2&amp;" d. "&amp;$B21)))</f>
        <v>0</v>
      </c>
      <c r="EQ21" s="80" t="n">
        <f aca="false">IF($B21=EQ$2,0,IF(COUNTIF(CORRIDA!$M:$M,$B21&amp;" d. "&amp;EQ$2)+COUNTIF(CORRIDA!$M:$M,EQ$2&amp;" d. "&amp;$B21)=0,0,COUNTIF(CORRIDA!$M:$M,$B21&amp;" d. "&amp;EQ$2)+COUNTIF(CORRIDA!$M:$M,EQ$2&amp;" d. "&amp;$B21)))</f>
        <v>0</v>
      </c>
      <c r="ER21" s="80" t="n">
        <f aca="false">IF($B21=ER$2,0,IF(COUNTIF(CORRIDA!$M:$M,$B21&amp;" d. "&amp;ER$2)+COUNTIF(CORRIDA!$M:$M,ER$2&amp;" d. "&amp;$B21)=0,0,COUNTIF(CORRIDA!$M:$M,$B21&amp;" d. "&amp;ER$2)+COUNTIF(CORRIDA!$M:$M,ER$2&amp;" d. "&amp;$B21)))</f>
        <v>0</v>
      </c>
      <c r="ES21" s="80" t="n">
        <f aca="false">IF($B21=ES$2,0,IF(COUNTIF(CORRIDA!$M:$M,$B21&amp;" d. "&amp;ES$2)+COUNTIF(CORRIDA!$M:$M,ES$2&amp;" d. "&amp;$B21)=0,0,COUNTIF(CORRIDA!$M:$M,$B21&amp;" d. "&amp;ES$2)+COUNTIF(CORRIDA!$M:$M,ES$2&amp;" d. "&amp;$B21)))</f>
        <v>0</v>
      </c>
      <c r="ET21" s="80" t="n">
        <f aca="false">IF($B21=ET$2,0,IF(COUNTIF(CORRIDA!$M:$M,$B21&amp;" d. "&amp;ET$2)+COUNTIF(CORRIDA!$M:$M,ET$2&amp;" d. "&amp;$B21)=0,0,COUNTIF(CORRIDA!$M:$M,$B21&amp;" d. "&amp;ET$2)+COUNTIF(CORRIDA!$M:$M,ET$2&amp;" d. "&amp;$B21)))</f>
        <v>0</v>
      </c>
      <c r="EU21" s="80" t="n">
        <f aca="false">IF($B21=EU$2,0,IF(COUNTIF(CORRIDA!$M:$M,$B21&amp;" d. "&amp;EU$2)+COUNTIF(CORRIDA!$M:$M,EU$2&amp;" d. "&amp;$B21)=0,0,COUNTIF(CORRIDA!$M:$M,$B21&amp;" d. "&amp;EU$2)+COUNTIF(CORRIDA!$M:$M,EU$2&amp;" d. "&amp;$B21)))</f>
        <v>0</v>
      </c>
      <c r="EV21" s="80" t="n">
        <f aca="false">IF($B21=EV$2,0,IF(COUNTIF(CORRIDA!$M:$M,$B21&amp;" d. "&amp;EV$2)+COUNTIF(CORRIDA!$M:$M,EV$2&amp;" d. "&amp;$B21)=0,0,COUNTIF(CORRIDA!$M:$M,$B21&amp;" d. "&amp;EV$2)+COUNTIF(CORRIDA!$M:$M,EV$2&amp;" d. "&amp;$B21)))</f>
        <v>0</v>
      </c>
      <c r="EW21" s="80" t="n">
        <f aca="false">IF($B21=EW$2,0,IF(COUNTIF(CORRIDA!$M:$M,$B21&amp;" d. "&amp;EW$2)+COUNTIF(CORRIDA!$M:$M,EW$2&amp;" d. "&amp;$B21)=0,0,COUNTIF(CORRIDA!$M:$M,$B21&amp;" d. "&amp;EW$2)+COUNTIF(CORRIDA!$M:$M,EW$2&amp;" d. "&amp;$B21)))</f>
        <v>0</v>
      </c>
      <c r="EX21" s="80" t="n">
        <f aca="false">IF($B21=EX$2,0,IF(COUNTIF(CORRIDA!$M:$M,$B21&amp;" d. "&amp;EX$2)+COUNTIF(CORRIDA!$M:$M,EX$2&amp;" d. "&amp;$B21)=0,0,COUNTIF(CORRIDA!$M:$M,$B21&amp;" d. "&amp;EX$2)+COUNTIF(CORRIDA!$M:$M,EX$2&amp;" d. "&amp;$B21)))</f>
        <v>0</v>
      </c>
      <c r="EY21" s="80" t="n">
        <f aca="false">IF($B21=EY$2,0,IF(COUNTIF(CORRIDA!$M:$M,$B21&amp;" d. "&amp;EY$2)+COUNTIF(CORRIDA!$M:$M,EY$2&amp;" d. "&amp;$B21)=0,0,COUNTIF(CORRIDA!$M:$M,$B21&amp;" d. "&amp;EY$2)+COUNTIF(CORRIDA!$M:$M,EY$2&amp;" d. "&amp;$B21)))</f>
        <v>0</v>
      </c>
      <c r="EZ21" s="80" t="n">
        <f aca="false">IF($B21=EZ$2,0,IF(COUNTIF(CORRIDA!$M:$M,$B21&amp;" d. "&amp;EZ$2)+COUNTIF(CORRIDA!$M:$M,EZ$2&amp;" d. "&amp;$B21)=0,0,COUNTIF(CORRIDA!$M:$M,$B21&amp;" d. "&amp;EZ$2)+COUNTIF(CORRIDA!$M:$M,EZ$2&amp;" d. "&amp;$B21)))</f>
        <v>0</v>
      </c>
      <c r="FA21" s="80" t="n">
        <f aca="false">IF($B21=FA$2,0,IF(COUNTIF(CORRIDA!$M:$M,$B21&amp;" d. "&amp;FA$2)+COUNTIF(CORRIDA!$M:$M,FA$2&amp;" d. "&amp;$B21)=0,0,COUNTIF(CORRIDA!$M:$M,$B21&amp;" d. "&amp;FA$2)+COUNTIF(CORRIDA!$M:$M,FA$2&amp;" d. "&amp;$B21)))</f>
        <v>0</v>
      </c>
      <c r="FB21" s="80" t="n">
        <f aca="false">IF($B21=FB$2,0,IF(COUNTIF(CORRIDA!$M:$M,$B21&amp;" d. "&amp;FB$2)+COUNTIF(CORRIDA!$M:$M,FB$2&amp;" d. "&amp;$B21)=0,0,COUNTIF(CORRIDA!$M:$M,$B21&amp;" d. "&amp;FB$2)+COUNTIF(CORRIDA!$M:$M,FB$2&amp;" d. "&amp;$B21)))</f>
        <v>0</v>
      </c>
      <c r="FC21" s="80" t="n">
        <f aca="false">IF($B21=FC$2,0,IF(COUNTIF(CORRIDA!$M:$M,$B21&amp;" d. "&amp;FC$2)+COUNTIF(CORRIDA!$M:$M,FC$2&amp;" d. "&amp;$B21)=0,0,COUNTIF(CORRIDA!$M:$M,$B21&amp;" d. "&amp;FC$2)+COUNTIF(CORRIDA!$M:$M,FC$2&amp;" d. "&amp;$B21)))</f>
        <v>0</v>
      </c>
      <c r="FD21" s="80" t="n">
        <f aca="false">IF($B21=FD$2,0,IF(COUNTIF(CORRIDA!$M:$M,$B21&amp;" d. "&amp;FD$2)+COUNTIF(CORRIDA!$M:$M,FD$2&amp;" d. "&amp;$B21)=0,0,COUNTIF(CORRIDA!$M:$M,$B21&amp;" d. "&amp;FD$2)+COUNTIF(CORRIDA!$M:$M,FD$2&amp;" d. "&amp;$B21)))</f>
        <v>0</v>
      </c>
      <c r="FE21" s="80" t="n">
        <f aca="false">IF($B21=FE$2,0,IF(COUNTIF(CORRIDA!$M:$M,$B21&amp;" d. "&amp;FE$2)+COUNTIF(CORRIDA!$M:$M,FE$2&amp;" d. "&amp;$B21)=0,0,COUNTIF(CORRIDA!$M:$M,$B21&amp;" d. "&amp;FE$2)+COUNTIF(CORRIDA!$M:$M,FE$2&amp;" d. "&amp;$B21)))</f>
        <v>0</v>
      </c>
      <c r="FF21" s="80" t="n">
        <f aca="false">IF($B21=FF$2,0,IF(COUNTIF(CORRIDA!$M:$M,$B21&amp;" d. "&amp;FF$2)+COUNTIF(CORRIDA!$M:$M,FF$2&amp;" d. "&amp;$B21)=0,0,COUNTIF(CORRIDA!$M:$M,$B21&amp;" d. "&amp;FF$2)+COUNTIF(CORRIDA!$M:$M,FF$2&amp;" d. "&amp;$B21)))</f>
        <v>0</v>
      </c>
      <c r="FG21" s="79" t="n">
        <f aca="false">SUM(DI21:EW21)</f>
        <v>0</v>
      </c>
      <c r="FH21" s="84"/>
      <c r="FI21" s="77" t="str">
        <f aca="false">BE21</f>
        <v>Grilovic</v>
      </c>
      <c r="FJ21" s="85" t="n">
        <f aca="false">COUNTIF(BF21:DC21,"&gt;0")</f>
        <v>0</v>
      </c>
      <c r="FK21" s="85" t="e">
        <f aca="false">AVERAGE(BF21:DC21)</f>
        <v>#DIV/0!</v>
      </c>
      <c r="FL21" s="85" t="e">
        <f aca="false">_xlfn.STDEV.P(BF21:DC21)</f>
        <v>#DIV/0!</v>
      </c>
    </row>
    <row r="22" customFormat="false" ht="12.75" hidden="false" customHeight="false" outlineLevel="0" collapsed="false">
      <c r="B22" s="77" t="str">
        <f aca="false">INTRO!B22</f>
        <v>Guedes</v>
      </c>
      <c r="C22" s="86" t="str">
        <f aca="false">IF($B22=C$2,"-",IF(COUNTIF(CORRIDA!$M:$M,$B22&amp;" d. "&amp;C$2)=0,"",COUNTIF(CORRIDA!$M:$M,$B22&amp;" d. "&amp;C$2)))</f>
        <v/>
      </c>
      <c r="D22" s="86" t="str">
        <f aca="false">IF($B22=D$2,"-",IF(COUNTIF(CORRIDA!$M:$M,$B22&amp;" d. "&amp;D$2)=0,"",COUNTIF(CORRIDA!$M:$M,$B22&amp;" d. "&amp;D$2)))</f>
        <v/>
      </c>
      <c r="E22" s="86" t="str">
        <f aca="false">IF($B22=E$2,"-",IF(COUNTIF(CORRIDA!$M:$M,$B22&amp;" d. "&amp;E$2)=0,"",COUNTIF(CORRIDA!$M:$M,$B22&amp;" d. "&amp;E$2)))</f>
        <v/>
      </c>
      <c r="F22" s="86" t="str">
        <f aca="false">IF($B22=F$2,"-",IF(COUNTIF(CORRIDA!$M:$M,$B22&amp;" d. "&amp;F$2)=0,"",COUNTIF(CORRIDA!$M:$M,$B22&amp;" d. "&amp;F$2)))</f>
        <v/>
      </c>
      <c r="G22" s="86" t="str">
        <f aca="false">IF($B22=G$2,"-",IF(COUNTIF(CORRIDA!$M:$M,$B22&amp;" d. "&amp;G$2)=0,"",COUNTIF(CORRIDA!$M:$M,$B22&amp;" d. "&amp;G$2)))</f>
        <v/>
      </c>
      <c r="H22" s="86" t="str">
        <f aca="false">IF($B22=H$2,"-",IF(COUNTIF(CORRIDA!$M:$M,$B22&amp;" d. "&amp;H$2)=0,"",COUNTIF(CORRIDA!$M:$M,$B22&amp;" d. "&amp;H$2)))</f>
        <v/>
      </c>
      <c r="I22" s="86" t="str">
        <f aca="false">IF($B22=I$2,"-",IF(COUNTIF(CORRIDA!$M:$M,$B22&amp;" d. "&amp;I$2)=0,"",COUNTIF(CORRIDA!$M:$M,$B22&amp;" d. "&amp;I$2)))</f>
        <v/>
      </c>
      <c r="J22" s="86" t="str">
        <f aca="false">IF($B22=J$2,"-",IF(COUNTIF(CORRIDA!$M:$M,$B22&amp;" d. "&amp;J$2)=0,"",COUNTIF(CORRIDA!$M:$M,$B22&amp;" d. "&amp;J$2)))</f>
        <v/>
      </c>
      <c r="K22" s="86" t="str">
        <f aca="false">IF($B22=K$2,"-",IF(COUNTIF(CORRIDA!$M:$M,$B22&amp;" d. "&amp;K$2)=0,"",COUNTIF(CORRIDA!$M:$M,$B22&amp;" d. "&amp;K$2)))</f>
        <v/>
      </c>
      <c r="L22" s="86" t="str">
        <f aca="false">IF($B22=L$2,"-",IF(COUNTIF(CORRIDA!$M:$M,$B22&amp;" d. "&amp;L$2)=0,"",COUNTIF(CORRIDA!$M:$M,$B22&amp;" d. "&amp;L$2)))</f>
        <v/>
      </c>
      <c r="M22" s="86" t="str">
        <f aca="false">IF($B22=M$2,"-",IF(COUNTIF(CORRIDA!$M:$M,$B22&amp;" d. "&amp;M$2)=0,"",COUNTIF(CORRIDA!$M:$M,$B22&amp;" d. "&amp;M$2)))</f>
        <v/>
      </c>
      <c r="N22" s="86" t="str">
        <f aca="false">IF($B22=N$2,"-",IF(COUNTIF(CORRIDA!$M:$M,$B22&amp;" d. "&amp;N$2)=0,"",COUNTIF(CORRIDA!$M:$M,$B22&amp;" d. "&amp;N$2)))</f>
        <v/>
      </c>
      <c r="O22" s="86" t="str">
        <f aca="false">IF($B22=O$2,"-",IF(COUNTIF(CORRIDA!$M:$M,$B22&amp;" d. "&amp;O$2)=0,"",COUNTIF(CORRIDA!$M:$M,$B22&amp;" d. "&amp;O$2)))</f>
        <v/>
      </c>
      <c r="P22" s="86" t="str">
        <f aca="false">IF($B22=P$2,"-",IF(COUNTIF(CORRIDA!$M:$M,$B22&amp;" d. "&amp;P$2)=0,"",COUNTIF(CORRIDA!$M:$M,$B22&amp;" d. "&amp;P$2)))</f>
        <v/>
      </c>
      <c r="Q22" s="86" t="str">
        <f aca="false">IF($B22=Q$2,"-",IF(COUNTIF(CORRIDA!$M:$M,$B22&amp;" d. "&amp;Q$2)=0,"",COUNTIF(CORRIDA!$M:$M,$B22&amp;" d. "&amp;Q$2)))</f>
        <v/>
      </c>
      <c r="R22" s="86" t="str">
        <f aca="false">IF($B22=R$2,"-",IF(COUNTIF(CORRIDA!$M:$M,$B22&amp;" d. "&amp;R$2)=0,"",COUNTIF(CORRIDA!$M:$M,$B22&amp;" d. "&amp;R$2)))</f>
        <v/>
      </c>
      <c r="S22" s="86" t="str">
        <f aca="false">IF($B22=S$2,"-",IF(COUNTIF(CORRIDA!$M:$M,$B22&amp;" d. "&amp;S$2)=0,"",COUNTIF(CORRIDA!$M:$M,$B22&amp;" d. "&amp;S$2)))</f>
        <v/>
      </c>
      <c r="T22" s="86" t="str">
        <f aca="false">IF($B22=T$2,"-",IF(COUNTIF(CORRIDA!$M:$M,$B22&amp;" d. "&amp;T$2)=0,"",COUNTIF(CORRIDA!$M:$M,$B22&amp;" d. "&amp;T$2)))</f>
        <v/>
      </c>
      <c r="U22" s="86" t="str">
        <f aca="false">IF($B22=U$2,"-",IF(COUNTIF(CORRIDA!$M:$M,$B22&amp;" d. "&amp;U$2)=0,"",COUNTIF(CORRIDA!$M:$M,$B22&amp;" d. "&amp;U$2)))</f>
        <v/>
      </c>
      <c r="V22" s="86" t="str">
        <f aca="false">IF($B22=V$2,"-",IF(COUNTIF(CORRIDA!$M:$M,$B22&amp;" d. "&amp;V$2)=0,"",COUNTIF(CORRIDA!$M:$M,$B22&amp;" d. "&amp;V$2)))</f>
        <v>-</v>
      </c>
      <c r="W22" s="86" t="str">
        <f aca="false">IF($B22=W$2,"-",IF(COUNTIF(CORRIDA!$M:$M,$B22&amp;" d. "&amp;W$2)=0,"",COUNTIF(CORRIDA!$M:$M,$B22&amp;" d. "&amp;W$2)))</f>
        <v/>
      </c>
      <c r="X22" s="86" t="str">
        <f aca="false">IF($B22=X$2,"-",IF(COUNTIF(CORRIDA!$M:$M,$B22&amp;" d. "&amp;X$2)=0,"",COUNTIF(CORRIDA!$M:$M,$B22&amp;" d. "&amp;X$2)))</f>
        <v/>
      </c>
      <c r="Y22" s="86" t="str">
        <f aca="false">IF($B22=Y$2,"-",IF(COUNTIF(CORRIDA!$M:$M,$B22&amp;" d. "&amp;Y$2)=0,"",COUNTIF(CORRIDA!$M:$M,$B22&amp;" d. "&amp;Y$2)))</f>
        <v/>
      </c>
      <c r="Z22" s="86" t="str">
        <f aca="false">IF($B22=Z$2,"-",IF(COUNTIF(CORRIDA!$M:$M,$B22&amp;" d. "&amp;Z$2)=0,"",COUNTIF(CORRIDA!$M:$M,$B22&amp;" d. "&amp;Z$2)))</f>
        <v/>
      </c>
      <c r="AA22" s="86" t="str">
        <f aca="false">IF($B22=AA$2,"-",IF(COUNTIF(CORRIDA!$M:$M,$B22&amp;" d. "&amp;AA$2)=0,"",COUNTIF(CORRIDA!$M:$M,$B22&amp;" d. "&amp;AA$2)))</f>
        <v/>
      </c>
      <c r="AB22" s="86" t="str">
        <f aca="false">IF($B22=AB$2,"-",IF(COUNTIF(CORRIDA!$M:$M,$B22&amp;" d. "&amp;AB$2)=0,"",COUNTIF(CORRIDA!$M:$M,$B22&amp;" d. "&amp;AB$2)))</f>
        <v/>
      </c>
      <c r="AC22" s="86" t="str">
        <f aca="false">IF($B22=AC$2,"-",IF(COUNTIF(CORRIDA!$M:$M,$B22&amp;" d. "&amp;AC$2)=0,"",COUNTIF(CORRIDA!$M:$M,$B22&amp;" d. "&amp;AC$2)))</f>
        <v/>
      </c>
      <c r="AD22" s="86" t="str">
        <f aca="false">IF($B22=AD$2,"-",IF(COUNTIF(CORRIDA!$M:$M,$B22&amp;" d. "&amp;AD$2)=0,"",COUNTIF(CORRIDA!$M:$M,$B22&amp;" d. "&amp;AD$2)))</f>
        <v/>
      </c>
      <c r="AE22" s="86" t="str">
        <f aca="false">IF($B22=AE$2,"-",IF(COUNTIF(CORRIDA!$M:$M,$B22&amp;" d. "&amp;AE$2)=0,"",COUNTIF(CORRIDA!$M:$M,$B22&amp;" d. "&amp;AE$2)))</f>
        <v/>
      </c>
      <c r="AF22" s="86" t="str">
        <f aca="false">IF($B22=AF$2,"-",IF(COUNTIF(CORRIDA!$M:$M,$B22&amp;" d. "&amp;AF$2)=0,"",COUNTIF(CORRIDA!$M:$M,$B22&amp;" d. "&amp;AF$2)))</f>
        <v/>
      </c>
      <c r="AG22" s="86" t="str">
        <f aca="false">IF($B22=AG$2,"-",IF(COUNTIF(CORRIDA!$M:$M,$B22&amp;" d. "&amp;AG$2)=0,"",COUNTIF(CORRIDA!$M:$M,$B22&amp;" d. "&amp;AG$2)))</f>
        <v/>
      </c>
      <c r="AH22" s="86" t="str">
        <f aca="false">IF($B22=AH$2,"-",IF(COUNTIF(CORRIDA!$M:$M,$B22&amp;" d. "&amp;AH$2)=0,"",COUNTIF(CORRIDA!$M:$M,$B22&amp;" d. "&amp;AH$2)))</f>
        <v/>
      </c>
      <c r="AI22" s="86" t="str">
        <f aca="false">IF($B22=AI$2,"-",IF(COUNTIF(CORRIDA!$M:$M,$B22&amp;" d. "&amp;AI$2)=0,"",COUNTIF(CORRIDA!$M:$M,$B22&amp;" d. "&amp;AI$2)))</f>
        <v/>
      </c>
      <c r="AJ22" s="86" t="str">
        <f aca="false">IF($B22=AJ$2,"-",IF(COUNTIF(CORRIDA!$M:$M,$B22&amp;" d. "&amp;AJ$2)=0,"",COUNTIF(CORRIDA!$M:$M,$B22&amp;" d. "&amp;AJ$2)))</f>
        <v/>
      </c>
      <c r="AK22" s="86" t="str">
        <f aca="false">IF($B22=AK$2,"-",IF(COUNTIF(CORRIDA!$M:$M,$B22&amp;" d. "&amp;AK$2)=0,"",COUNTIF(CORRIDA!$M:$M,$B22&amp;" d. "&amp;AK$2)))</f>
        <v/>
      </c>
      <c r="AL22" s="86" t="str">
        <f aca="false">IF($B22=AL$2,"-",IF(COUNTIF(CORRIDA!$M:$M,$B22&amp;" d. "&amp;AL$2)=0,"",COUNTIF(CORRIDA!$M:$M,$B22&amp;" d. "&amp;AL$2)))</f>
        <v/>
      </c>
      <c r="AM22" s="86" t="str">
        <f aca="false">IF($B22=AM$2,"-",IF(COUNTIF(CORRIDA!$M:$M,$B22&amp;" d. "&amp;AM$2)=0,"",COUNTIF(CORRIDA!$M:$M,$B22&amp;" d. "&amp;AM$2)))</f>
        <v/>
      </c>
      <c r="AN22" s="86" t="str">
        <f aca="false">IF($B22=AN$2,"-",IF(COUNTIF(CORRIDA!$M:$M,$B22&amp;" d. "&amp;AN$2)=0,"",COUNTIF(CORRIDA!$M:$M,$B22&amp;" d. "&amp;AN$2)))</f>
        <v/>
      </c>
      <c r="AO22" s="86" t="str">
        <f aca="false">IF($B22=AO$2,"-",IF(COUNTIF(CORRIDA!$M:$M,$B22&amp;" d. "&amp;AO$2)=0,"",COUNTIF(CORRIDA!$M:$M,$B22&amp;" d. "&amp;AO$2)))</f>
        <v/>
      </c>
      <c r="AP22" s="86" t="str">
        <f aca="false">IF($B22=AP$2,"-",IF(COUNTIF(CORRIDA!$M:$M,$B22&amp;" d. "&amp;AP$2)=0,"",COUNTIF(CORRIDA!$M:$M,$B22&amp;" d. "&amp;AP$2)))</f>
        <v/>
      </c>
      <c r="AQ22" s="86" t="str">
        <f aca="false">IF($B22=AQ$2,"-",IF(COUNTIF(CORRIDA!$M:$M,$B22&amp;" d. "&amp;AQ$2)=0,"",COUNTIF(CORRIDA!$M:$M,$B22&amp;" d. "&amp;AQ$2)))</f>
        <v/>
      </c>
      <c r="AR22" s="86" t="str">
        <f aca="false">IF($B22=AR$2,"-",IF(COUNTIF(CORRIDA!$M:$M,$B22&amp;" d. "&amp;AR$2)=0,"",COUNTIF(CORRIDA!$M:$M,$B22&amp;" d. "&amp;AR$2)))</f>
        <v/>
      </c>
      <c r="AS22" s="86" t="str">
        <f aca="false">IF($B22=AS$2,"-",IF(COUNTIF(CORRIDA!$M:$M,$B22&amp;" d. "&amp;AS$2)=0,"",COUNTIF(CORRIDA!$M:$M,$B22&amp;" d. "&amp;AS$2)))</f>
        <v/>
      </c>
      <c r="AT22" s="86" t="str">
        <f aca="false">IF($B22=AT$2,"-",IF(COUNTIF(CORRIDA!$M:$M,$B22&amp;" d. "&amp;AT$2)=0,"",COUNTIF(CORRIDA!$M:$M,$B22&amp;" d. "&amp;AT$2)))</f>
        <v/>
      </c>
      <c r="AU22" s="86" t="str">
        <f aca="false">IF($B22=AU$2,"-",IF(COUNTIF(CORRIDA!$M:$M,$B22&amp;" d. "&amp;AU$2)=0,"",COUNTIF(CORRIDA!$M:$M,$B22&amp;" d. "&amp;AU$2)))</f>
        <v/>
      </c>
      <c r="AV22" s="86" t="str">
        <f aca="false">IF($B22=AV$2,"-",IF(COUNTIF(CORRIDA!$M:$M,$B22&amp;" d. "&amp;AV$2)=0,"",COUNTIF(CORRIDA!$M:$M,$B22&amp;" d. "&amp;AV$2)))</f>
        <v/>
      </c>
      <c r="AW22" s="86" t="str">
        <f aca="false">IF($B22=AW$2,"-",IF(COUNTIF(CORRIDA!$M:$M,$B22&amp;" d. "&amp;AW$2)=0,"",COUNTIF(CORRIDA!$M:$M,$B22&amp;" d. "&amp;AW$2)))</f>
        <v/>
      </c>
      <c r="AX22" s="86" t="str">
        <f aca="false">IF($B22=AX$2,"-",IF(COUNTIF(CORRIDA!$M:$M,$B22&amp;" d. "&amp;AX$2)=0,"",COUNTIF(CORRIDA!$M:$M,$B22&amp;" d. "&amp;AX$2)))</f>
        <v/>
      </c>
      <c r="AY22" s="86" t="str">
        <f aca="false">IF($B22=AY$2,"-",IF(COUNTIF(CORRIDA!$M:$M,$B22&amp;" d. "&amp;AY$2)=0,"",COUNTIF(CORRIDA!$M:$M,$B22&amp;" d. "&amp;AY$2)))</f>
        <v/>
      </c>
      <c r="AZ22" s="86" t="str">
        <f aca="false">IF($B22=AZ$2,"-",IF(COUNTIF(CORRIDA!$M:$M,$B22&amp;" d. "&amp;AZ$2)=0,"",COUNTIF(CORRIDA!$M:$M,$B22&amp;" d. "&amp;AZ$2)))</f>
        <v/>
      </c>
      <c r="BA22" s="79" t="n">
        <f aca="false">SUM(C22:AZ22)</f>
        <v>0</v>
      </c>
      <c r="BE22" s="77" t="str">
        <f aca="false">B22</f>
        <v>Guedes</v>
      </c>
      <c r="BF22" s="87" t="str">
        <f aca="false">IF($B22=BF$2,"-",IF(COUNTIF(CORRIDA!$M:$M,$B22&amp;" d. "&amp;BF$2)+COUNTIF(CORRIDA!$M:$M,BF$2&amp;" d. "&amp;$B22)=0,"",COUNTIF(CORRIDA!$M:$M,$B22&amp;" d. "&amp;BF$2)+COUNTIF(CORRIDA!$M:$M,BF$2&amp;" d. "&amp;$B22)))</f>
        <v/>
      </c>
      <c r="BG22" s="87" t="str">
        <f aca="false">IF($B22=BG$2,"-",IF(COUNTIF(CORRIDA!$M:$M,$B22&amp;" d. "&amp;BG$2)+COUNTIF(CORRIDA!$M:$M,BG$2&amp;" d. "&amp;$B22)=0,"",COUNTIF(CORRIDA!$M:$M,$B22&amp;" d. "&amp;BG$2)+COUNTIF(CORRIDA!$M:$M,BG$2&amp;" d. "&amp;$B22)))</f>
        <v/>
      </c>
      <c r="BH22" s="87" t="str">
        <f aca="false">IF($B22=BH$2,"-",IF(COUNTIF(CORRIDA!$M:$M,$B22&amp;" d. "&amp;BH$2)+COUNTIF(CORRIDA!$M:$M,BH$2&amp;" d. "&amp;$B22)=0,"",COUNTIF(CORRIDA!$M:$M,$B22&amp;" d. "&amp;BH$2)+COUNTIF(CORRIDA!$M:$M,BH$2&amp;" d. "&amp;$B22)))</f>
        <v/>
      </c>
      <c r="BI22" s="87" t="str">
        <f aca="false">IF($B22=BI$2,"-",IF(COUNTIF(CORRIDA!$M:$M,$B22&amp;" d. "&amp;BI$2)+COUNTIF(CORRIDA!$M:$M,BI$2&amp;" d. "&amp;$B22)=0,"",COUNTIF(CORRIDA!$M:$M,$B22&amp;" d. "&amp;BI$2)+COUNTIF(CORRIDA!$M:$M,BI$2&amp;" d. "&amp;$B22)))</f>
        <v/>
      </c>
      <c r="BJ22" s="87" t="str">
        <f aca="false">IF($B22=BJ$2,"-",IF(COUNTIF(CORRIDA!$M:$M,$B22&amp;" d. "&amp;BJ$2)+COUNTIF(CORRIDA!$M:$M,BJ$2&amp;" d. "&amp;$B22)=0,"",COUNTIF(CORRIDA!$M:$M,$B22&amp;" d. "&amp;BJ$2)+COUNTIF(CORRIDA!$M:$M,BJ$2&amp;" d. "&amp;$B22)))</f>
        <v/>
      </c>
      <c r="BK22" s="87" t="str">
        <f aca="false">IF($B22=BK$2,"-",IF(COUNTIF(CORRIDA!$M:$M,$B22&amp;" d. "&amp;BK$2)+COUNTIF(CORRIDA!$M:$M,BK$2&amp;" d. "&amp;$B22)=0,"",COUNTIF(CORRIDA!$M:$M,$B22&amp;" d. "&amp;BK$2)+COUNTIF(CORRIDA!$M:$M,BK$2&amp;" d. "&amp;$B22)))</f>
        <v/>
      </c>
      <c r="BL22" s="87" t="str">
        <f aca="false">IF($B22=BL$2,"-",IF(COUNTIF(CORRIDA!$M:$M,$B22&amp;" d. "&amp;BL$2)+COUNTIF(CORRIDA!$M:$M,BL$2&amp;" d. "&amp;$B22)=0,"",COUNTIF(CORRIDA!$M:$M,$B22&amp;" d. "&amp;BL$2)+COUNTIF(CORRIDA!$M:$M,BL$2&amp;" d. "&amp;$B22)))</f>
        <v/>
      </c>
      <c r="BM22" s="87" t="str">
        <f aca="false">IF($B22=BM$2,"-",IF(COUNTIF(CORRIDA!$M:$M,$B22&amp;" d. "&amp;BM$2)+COUNTIF(CORRIDA!$M:$M,BM$2&amp;" d. "&amp;$B22)=0,"",COUNTIF(CORRIDA!$M:$M,$B22&amp;" d. "&amp;BM$2)+COUNTIF(CORRIDA!$M:$M,BM$2&amp;" d. "&amp;$B22)))</f>
        <v/>
      </c>
      <c r="BN22" s="87" t="str">
        <f aca="false">IF($B22=BN$2,"-",IF(COUNTIF(CORRIDA!$M:$M,$B22&amp;" d. "&amp;BN$2)+COUNTIF(CORRIDA!$M:$M,BN$2&amp;" d. "&amp;$B22)=0,"",COUNTIF(CORRIDA!$M:$M,$B22&amp;" d. "&amp;BN$2)+COUNTIF(CORRIDA!$M:$M,BN$2&amp;" d. "&amp;$B22)))</f>
        <v/>
      </c>
      <c r="BO22" s="87" t="str">
        <f aca="false">IF($B22=BO$2,"-",IF(COUNTIF(CORRIDA!$M:$M,$B22&amp;" d. "&amp;BO$2)+COUNTIF(CORRIDA!$M:$M,BO$2&amp;" d. "&amp;$B22)=0,"",COUNTIF(CORRIDA!$M:$M,$B22&amp;" d. "&amp;BO$2)+COUNTIF(CORRIDA!$M:$M,BO$2&amp;" d. "&amp;$B22)))</f>
        <v/>
      </c>
      <c r="BP22" s="87" t="str">
        <f aca="false">IF($B22=BP$2,"-",IF(COUNTIF(CORRIDA!$M:$M,$B22&amp;" d. "&amp;BP$2)+COUNTIF(CORRIDA!$M:$M,BP$2&amp;" d. "&amp;$B22)=0,"",COUNTIF(CORRIDA!$M:$M,$B22&amp;" d. "&amp;BP$2)+COUNTIF(CORRIDA!$M:$M,BP$2&amp;" d. "&amp;$B22)))</f>
        <v/>
      </c>
      <c r="BQ22" s="87" t="str">
        <f aca="false">IF($B22=BQ$2,"-",IF(COUNTIF(CORRIDA!$M:$M,$B22&amp;" d. "&amp;BQ$2)+COUNTIF(CORRIDA!$M:$M,BQ$2&amp;" d. "&amp;$B22)=0,"",COUNTIF(CORRIDA!$M:$M,$B22&amp;" d. "&amp;BQ$2)+COUNTIF(CORRIDA!$M:$M,BQ$2&amp;" d. "&amp;$B22)))</f>
        <v/>
      </c>
      <c r="BR22" s="87" t="str">
        <f aca="false">IF($B22=BR$2,"-",IF(COUNTIF(CORRIDA!$M:$M,$B22&amp;" d. "&amp;BR$2)+COUNTIF(CORRIDA!$M:$M,BR$2&amp;" d. "&amp;$B22)=0,"",COUNTIF(CORRIDA!$M:$M,$B22&amp;" d. "&amp;BR$2)+COUNTIF(CORRIDA!$M:$M,BR$2&amp;" d. "&amp;$B22)))</f>
        <v/>
      </c>
      <c r="BS22" s="87" t="str">
        <f aca="false">IF($B22=BS$2,"-",IF(COUNTIF(CORRIDA!$M:$M,$B22&amp;" d. "&amp;BS$2)+COUNTIF(CORRIDA!$M:$M,BS$2&amp;" d. "&amp;$B22)=0,"",COUNTIF(CORRIDA!$M:$M,$B22&amp;" d. "&amp;BS$2)+COUNTIF(CORRIDA!$M:$M,BS$2&amp;" d. "&amp;$B22)))</f>
        <v/>
      </c>
      <c r="BT22" s="87" t="str">
        <f aca="false">IF($B22=BT$2,"-",IF(COUNTIF(CORRIDA!$M:$M,$B22&amp;" d. "&amp;BT$2)+COUNTIF(CORRIDA!$M:$M,BT$2&amp;" d. "&amp;$B22)=0,"",COUNTIF(CORRIDA!$M:$M,$B22&amp;" d. "&amp;BT$2)+COUNTIF(CORRIDA!$M:$M,BT$2&amp;" d. "&amp;$B22)))</f>
        <v/>
      </c>
      <c r="BU22" s="87" t="str">
        <f aca="false">IF($B22=BU$2,"-",IF(COUNTIF(CORRIDA!$M:$M,$B22&amp;" d. "&amp;BU$2)+COUNTIF(CORRIDA!$M:$M,BU$2&amp;" d. "&amp;$B22)=0,"",COUNTIF(CORRIDA!$M:$M,$B22&amp;" d. "&amp;BU$2)+COUNTIF(CORRIDA!$M:$M,BU$2&amp;" d. "&amp;$B22)))</f>
        <v/>
      </c>
      <c r="BV22" s="87" t="str">
        <f aca="false">IF($B22=BV$2,"-",IF(COUNTIF(CORRIDA!$M:$M,$B22&amp;" d. "&amp;BV$2)+COUNTIF(CORRIDA!$M:$M,BV$2&amp;" d. "&amp;$B22)=0,"",COUNTIF(CORRIDA!$M:$M,$B22&amp;" d. "&amp;BV$2)+COUNTIF(CORRIDA!$M:$M,BV$2&amp;" d. "&amp;$B22)))</f>
        <v/>
      </c>
      <c r="BW22" s="87" t="str">
        <f aca="false">IF($B22=BW$2,"-",IF(COUNTIF(CORRIDA!$M:$M,$B22&amp;" d. "&amp;BW$2)+COUNTIF(CORRIDA!$M:$M,BW$2&amp;" d. "&amp;$B22)=0,"",COUNTIF(CORRIDA!$M:$M,$B22&amp;" d. "&amp;BW$2)+COUNTIF(CORRIDA!$M:$M,BW$2&amp;" d. "&amp;$B22)))</f>
        <v/>
      </c>
      <c r="BX22" s="87" t="str">
        <f aca="false">IF($B22=BX$2,"-",IF(COUNTIF(CORRIDA!$M:$M,$B22&amp;" d. "&amp;BX$2)+COUNTIF(CORRIDA!$M:$M,BX$2&amp;" d. "&amp;$B22)=0,"",COUNTIF(CORRIDA!$M:$M,$B22&amp;" d. "&amp;BX$2)+COUNTIF(CORRIDA!$M:$M,BX$2&amp;" d. "&amp;$B22)))</f>
        <v/>
      </c>
      <c r="BY22" s="87" t="str">
        <f aca="false">IF($B22=BY$2,"-",IF(COUNTIF(CORRIDA!$M:$M,$B22&amp;" d. "&amp;BY$2)+COUNTIF(CORRIDA!$M:$M,BY$2&amp;" d. "&amp;$B22)=0,"",COUNTIF(CORRIDA!$M:$M,$B22&amp;" d. "&amp;BY$2)+COUNTIF(CORRIDA!$M:$M,BY$2&amp;" d. "&amp;$B22)))</f>
        <v>-</v>
      </c>
      <c r="BZ22" s="87" t="str">
        <f aca="false">IF($B22=BZ$2,"-",IF(COUNTIF(CORRIDA!$M:$M,$B22&amp;" d. "&amp;BZ$2)+COUNTIF(CORRIDA!$M:$M,BZ$2&amp;" d. "&amp;$B22)=0,"",COUNTIF(CORRIDA!$M:$M,$B22&amp;" d. "&amp;BZ$2)+COUNTIF(CORRIDA!$M:$M,BZ$2&amp;" d. "&amp;$B22)))</f>
        <v/>
      </c>
      <c r="CA22" s="87" t="str">
        <f aca="false">IF($B22=CA$2,"-",IF(COUNTIF(CORRIDA!$M:$M,$B22&amp;" d. "&amp;CA$2)+COUNTIF(CORRIDA!$M:$M,CA$2&amp;" d. "&amp;$B22)=0,"",COUNTIF(CORRIDA!$M:$M,$B22&amp;" d. "&amp;CA$2)+COUNTIF(CORRIDA!$M:$M,CA$2&amp;" d. "&amp;$B22)))</f>
        <v/>
      </c>
      <c r="CB22" s="87" t="str">
        <f aca="false">IF($B22=CB$2,"-",IF(COUNTIF(CORRIDA!$M:$M,$B22&amp;" d. "&amp;CB$2)+COUNTIF(CORRIDA!$M:$M,CB$2&amp;" d. "&amp;$B22)=0,"",COUNTIF(CORRIDA!$M:$M,$B22&amp;" d. "&amp;CB$2)+COUNTIF(CORRIDA!$M:$M,CB$2&amp;" d. "&amp;$B22)))</f>
        <v/>
      </c>
      <c r="CC22" s="87" t="str">
        <f aca="false">IF($B22=CC$2,"-",IF(COUNTIF(CORRIDA!$M:$M,$B22&amp;" d. "&amp;CC$2)+COUNTIF(CORRIDA!$M:$M,CC$2&amp;" d. "&amp;$B22)=0,"",COUNTIF(CORRIDA!$M:$M,$B22&amp;" d. "&amp;CC$2)+COUNTIF(CORRIDA!$M:$M,CC$2&amp;" d. "&amp;$B22)))</f>
        <v/>
      </c>
      <c r="CD22" s="87" t="str">
        <f aca="false">IF($B22=CD$2,"-",IF(COUNTIF(CORRIDA!$M:$M,$B22&amp;" d. "&amp;CD$2)+COUNTIF(CORRIDA!$M:$M,CD$2&amp;" d. "&amp;$B22)=0,"",COUNTIF(CORRIDA!$M:$M,$B22&amp;" d. "&amp;CD$2)+COUNTIF(CORRIDA!$M:$M,CD$2&amp;" d. "&amp;$B22)))</f>
        <v/>
      </c>
      <c r="CE22" s="87" t="str">
        <f aca="false">IF($B22=CE$2,"-",IF(COUNTIF(CORRIDA!$M:$M,$B22&amp;" d. "&amp;CE$2)+COUNTIF(CORRIDA!$M:$M,CE$2&amp;" d. "&amp;$B22)=0,"",COUNTIF(CORRIDA!$M:$M,$B22&amp;" d. "&amp;CE$2)+COUNTIF(CORRIDA!$M:$M,CE$2&amp;" d. "&amp;$B22)))</f>
        <v/>
      </c>
      <c r="CF22" s="87" t="str">
        <f aca="false">IF($B22=CF$2,"-",IF(COUNTIF(CORRIDA!$M:$M,$B22&amp;" d. "&amp;CF$2)+COUNTIF(CORRIDA!$M:$M,CF$2&amp;" d. "&amp;$B22)=0,"",COUNTIF(CORRIDA!$M:$M,$B22&amp;" d. "&amp;CF$2)+COUNTIF(CORRIDA!$M:$M,CF$2&amp;" d. "&amp;$B22)))</f>
        <v/>
      </c>
      <c r="CG22" s="87" t="str">
        <f aca="false">IF($B22=CG$2,"-",IF(COUNTIF(CORRIDA!$M:$M,$B22&amp;" d. "&amp;CG$2)+COUNTIF(CORRIDA!$M:$M,CG$2&amp;" d. "&amp;$B22)=0,"",COUNTIF(CORRIDA!$M:$M,$B22&amp;" d. "&amp;CG$2)+COUNTIF(CORRIDA!$M:$M,CG$2&amp;" d. "&amp;$B22)))</f>
        <v/>
      </c>
      <c r="CH22" s="87" t="str">
        <f aca="false">IF($B22=CH$2,"-",IF(COUNTIF(CORRIDA!$M:$M,$B22&amp;" d. "&amp;CH$2)+COUNTIF(CORRIDA!$M:$M,CH$2&amp;" d. "&amp;$B22)=0,"",COUNTIF(CORRIDA!$M:$M,$B22&amp;" d. "&amp;CH$2)+COUNTIF(CORRIDA!$M:$M,CH$2&amp;" d. "&amp;$B22)))</f>
        <v/>
      </c>
      <c r="CI22" s="87" t="str">
        <f aca="false">IF($B22=CI$2,"-",IF(COUNTIF(CORRIDA!$M:$M,$B22&amp;" d. "&amp;CI$2)+COUNTIF(CORRIDA!$M:$M,CI$2&amp;" d. "&amp;$B22)=0,"",COUNTIF(CORRIDA!$M:$M,$B22&amp;" d. "&amp;CI$2)+COUNTIF(CORRIDA!$M:$M,CI$2&amp;" d. "&amp;$B22)))</f>
        <v/>
      </c>
      <c r="CJ22" s="87" t="str">
        <f aca="false">IF($B22=CJ$2,"-",IF(COUNTIF(CORRIDA!$M:$M,$B22&amp;" d. "&amp;CJ$2)+COUNTIF(CORRIDA!$M:$M,CJ$2&amp;" d. "&amp;$B22)=0,"",COUNTIF(CORRIDA!$M:$M,$B22&amp;" d. "&amp;CJ$2)+COUNTIF(CORRIDA!$M:$M,CJ$2&amp;" d. "&amp;$B22)))</f>
        <v/>
      </c>
      <c r="CK22" s="87" t="str">
        <f aca="false">IF($B22=CK$2,"-",IF(COUNTIF(CORRIDA!$M:$M,$B22&amp;" d. "&amp;CK$2)+COUNTIF(CORRIDA!$M:$M,CK$2&amp;" d. "&amp;$B22)=0,"",COUNTIF(CORRIDA!$M:$M,$B22&amp;" d. "&amp;CK$2)+COUNTIF(CORRIDA!$M:$M,CK$2&amp;" d. "&amp;$B22)))</f>
        <v/>
      </c>
      <c r="CL22" s="87" t="str">
        <f aca="false">IF($B22=CL$2,"-",IF(COUNTIF(CORRIDA!$M:$M,$B22&amp;" d. "&amp;CL$2)+COUNTIF(CORRIDA!$M:$M,CL$2&amp;" d. "&amp;$B22)=0,"",COUNTIF(CORRIDA!$M:$M,$B22&amp;" d. "&amp;CL$2)+COUNTIF(CORRIDA!$M:$M,CL$2&amp;" d. "&amp;$B22)))</f>
        <v/>
      </c>
      <c r="CM22" s="87" t="str">
        <f aca="false">IF($B22=CM$2,"-",IF(COUNTIF(CORRIDA!$M:$M,$B22&amp;" d. "&amp;CM$2)+COUNTIF(CORRIDA!$M:$M,CM$2&amp;" d. "&amp;$B22)=0,"",COUNTIF(CORRIDA!$M:$M,$B22&amp;" d. "&amp;CM$2)+COUNTIF(CORRIDA!$M:$M,CM$2&amp;" d. "&amp;$B22)))</f>
        <v/>
      </c>
      <c r="CN22" s="87" t="str">
        <f aca="false">IF($B22=CN$2,"-",IF(COUNTIF(CORRIDA!$M:$M,$B22&amp;" d. "&amp;CN$2)+COUNTIF(CORRIDA!$M:$M,CN$2&amp;" d. "&amp;$B22)=0,"",COUNTIF(CORRIDA!$M:$M,$B22&amp;" d. "&amp;CN$2)+COUNTIF(CORRIDA!$M:$M,CN$2&amp;" d. "&amp;$B22)))</f>
        <v/>
      </c>
      <c r="CO22" s="87" t="str">
        <f aca="false">IF($B22=CO$2,"-",IF(COUNTIF(CORRIDA!$M:$M,$B22&amp;" d. "&amp;CO$2)+COUNTIF(CORRIDA!$M:$M,CO$2&amp;" d. "&amp;$B22)=0,"",COUNTIF(CORRIDA!$M:$M,$B22&amp;" d. "&amp;CO$2)+COUNTIF(CORRIDA!$M:$M,CO$2&amp;" d. "&amp;$B22)))</f>
        <v/>
      </c>
      <c r="CP22" s="87" t="str">
        <f aca="false">IF($B22=CP$2,"-",IF(COUNTIF(CORRIDA!$M:$M,$B22&amp;" d. "&amp;CP$2)+COUNTIF(CORRIDA!$M:$M,CP$2&amp;" d. "&amp;$B22)=0,"",COUNTIF(CORRIDA!$M:$M,$B22&amp;" d. "&amp;CP$2)+COUNTIF(CORRIDA!$M:$M,CP$2&amp;" d. "&amp;$B22)))</f>
        <v/>
      </c>
      <c r="CQ22" s="87" t="str">
        <f aca="false">IF($B22=CQ$2,"-",IF(COUNTIF(CORRIDA!$M:$M,$B22&amp;" d. "&amp;CQ$2)+COUNTIF(CORRIDA!$M:$M,CQ$2&amp;" d. "&amp;$B22)=0,"",COUNTIF(CORRIDA!$M:$M,$B22&amp;" d. "&amp;CQ$2)+COUNTIF(CORRIDA!$M:$M,CQ$2&amp;" d. "&amp;$B22)))</f>
        <v/>
      </c>
      <c r="CR22" s="87" t="str">
        <f aca="false">IF($B22=CR$2,"-",IF(COUNTIF(CORRIDA!$M:$M,$B22&amp;" d. "&amp;CR$2)+COUNTIF(CORRIDA!$M:$M,CR$2&amp;" d. "&amp;$B22)=0,"",COUNTIF(CORRIDA!$M:$M,$B22&amp;" d. "&amp;CR$2)+COUNTIF(CORRIDA!$M:$M,CR$2&amp;" d. "&amp;$B22)))</f>
        <v/>
      </c>
      <c r="CS22" s="87" t="str">
        <f aca="false">IF($B22=CS$2,"-",IF(COUNTIF(CORRIDA!$M:$M,$B22&amp;" d. "&amp;CS$2)+COUNTIF(CORRIDA!$M:$M,CS$2&amp;" d. "&amp;$B22)=0,"",COUNTIF(CORRIDA!$M:$M,$B22&amp;" d. "&amp;CS$2)+COUNTIF(CORRIDA!$M:$M,CS$2&amp;" d. "&amp;$B22)))</f>
        <v/>
      </c>
      <c r="CT22" s="87" t="str">
        <f aca="false">IF($B22=CT$2,"-",IF(COUNTIF(CORRIDA!$M:$M,$B22&amp;" d. "&amp;CT$2)+COUNTIF(CORRIDA!$M:$M,CT$2&amp;" d. "&amp;$B22)=0,"",COUNTIF(CORRIDA!$M:$M,$B22&amp;" d. "&amp;CT$2)+COUNTIF(CORRIDA!$M:$M,CT$2&amp;" d. "&amp;$B22)))</f>
        <v/>
      </c>
      <c r="CU22" s="87" t="str">
        <f aca="false">IF($B22=CU$2,"-",IF(COUNTIF(CORRIDA!$M:$M,$B22&amp;" d. "&amp;CU$2)+COUNTIF(CORRIDA!$M:$M,CU$2&amp;" d. "&amp;$B22)=0,"",COUNTIF(CORRIDA!$M:$M,$B22&amp;" d. "&amp;CU$2)+COUNTIF(CORRIDA!$M:$M,CU$2&amp;" d. "&amp;$B22)))</f>
        <v/>
      </c>
      <c r="CV22" s="87" t="str">
        <f aca="false">IF($B22=CV$2,"-",IF(COUNTIF(CORRIDA!$M:$M,$B22&amp;" d. "&amp;CV$2)+COUNTIF(CORRIDA!$M:$M,CV$2&amp;" d. "&amp;$B22)=0,"",COUNTIF(CORRIDA!$M:$M,$B22&amp;" d. "&amp;CV$2)+COUNTIF(CORRIDA!$M:$M,CV$2&amp;" d. "&amp;$B22)))</f>
        <v/>
      </c>
      <c r="CW22" s="87" t="str">
        <f aca="false">IF($B22=CW$2,"-",IF(COUNTIF(CORRIDA!$M:$M,$B22&amp;" d. "&amp;CW$2)+COUNTIF(CORRIDA!$M:$M,CW$2&amp;" d. "&amp;$B22)=0,"",COUNTIF(CORRIDA!$M:$M,$B22&amp;" d. "&amp;CW$2)+COUNTIF(CORRIDA!$M:$M,CW$2&amp;" d. "&amp;$B22)))</f>
        <v/>
      </c>
      <c r="CX22" s="87" t="str">
        <f aca="false">IF($B22=CX$2,"-",IF(COUNTIF(CORRIDA!$M:$M,$B22&amp;" d. "&amp;CX$2)+COUNTIF(CORRIDA!$M:$M,CX$2&amp;" d. "&amp;$B22)=0,"",COUNTIF(CORRIDA!$M:$M,$B22&amp;" d. "&amp;CX$2)+COUNTIF(CORRIDA!$M:$M,CX$2&amp;" d. "&amp;$B22)))</f>
        <v/>
      </c>
      <c r="CY22" s="87" t="str">
        <f aca="false">IF($B22=CY$2,"-",IF(COUNTIF(CORRIDA!$M:$M,$B22&amp;" d. "&amp;CY$2)+COUNTIF(CORRIDA!$M:$M,CY$2&amp;" d. "&amp;$B22)=0,"",COUNTIF(CORRIDA!$M:$M,$B22&amp;" d. "&amp;CY$2)+COUNTIF(CORRIDA!$M:$M,CY$2&amp;" d. "&amp;$B22)))</f>
        <v/>
      </c>
      <c r="CZ22" s="87" t="str">
        <f aca="false">IF($B22=CZ$2,"-",IF(COUNTIF(CORRIDA!$M:$M,$B22&amp;" d. "&amp;CZ$2)+COUNTIF(CORRIDA!$M:$M,CZ$2&amp;" d. "&amp;$B22)=0,"",COUNTIF(CORRIDA!$M:$M,$B22&amp;" d. "&amp;CZ$2)+COUNTIF(CORRIDA!$M:$M,CZ$2&amp;" d. "&amp;$B22)))</f>
        <v/>
      </c>
      <c r="DA22" s="87" t="str">
        <f aca="false">IF($B22=DA$2,"-",IF(COUNTIF(CORRIDA!$M:$M,$B22&amp;" d. "&amp;DA$2)+COUNTIF(CORRIDA!$M:$M,DA$2&amp;" d. "&amp;$B22)=0,"",COUNTIF(CORRIDA!$M:$M,$B22&amp;" d. "&amp;DA$2)+COUNTIF(CORRIDA!$M:$M,DA$2&amp;" d. "&amp;$B22)))</f>
        <v/>
      </c>
      <c r="DB22" s="87" t="str">
        <f aca="false">IF($B22=DB$2,"-",IF(COUNTIF(CORRIDA!$M:$M,$B22&amp;" d. "&amp;DB$2)+COUNTIF(CORRIDA!$M:$M,DB$2&amp;" d. "&amp;$B22)=0,"",COUNTIF(CORRIDA!$M:$M,$B22&amp;" d. "&amp;DB$2)+COUNTIF(CORRIDA!$M:$M,DB$2&amp;" d. "&amp;$B22)))</f>
        <v/>
      </c>
      <c r="DC22" s="87" t="str">
        <f aca="false">IF($B22=DC$2,"-",IF(COUNTIF(CORRIDA!$M:$M,$B22&amp;" d. "&amp;DC$2)+COUNTIF(CORRIDA!$M:$M,DC$2&amp;" d. "&amp;$B22)=0,"",COUNTIF(CORRIDA!$M:$M,$B22&amp;" d. "&amp;DC$2)+COUNTIF(CORRIDA!$M:$M,DC$2&amp;" d. "&amp;$B22)))</f>
        <v/>
      </c>
      <c r="DD22" s="79" t="n">
        <f aca="false">SUM(BF22:DC22)</f>
        <v>0</v>
      </c>
      <c r="DE22" s="81" t="n">
        <f aca="false">COUNTIF(BF22:DC22,"&gt;0")</f>
        <v>0</v>
      </c>
      <c r="DF22" s="82" t="n">
        <f aca="false">IF(COUNTIF(BF22:DC22,"&gt;0")&lt;10,0,QUOTIENT(COUNTIF(BF22:DC22,"&gt;0"),5)*50)</f>
        <v>0</v>
      </c>
      <c r="DG22" s="83"/>
      <c r="DH22" s="77" t="str">
        <f aca="false">BE22</f>
        <v>Guedes</v>
      </c>
      <c r="DI22" s="87" t="n">
        <f aca="false">IF($B22=DI$2,0,IF(COUNTIF(CORRIDA!$M:$M,$B22&amp;" d. "&amp;DI$2)+COUNTIF(CORRIDA!$M:$M,DI$2&amp;" d. "&amp;$B22)=0,0,COUNTIF(CORRIDA!$M:$M,$B22&amp;" d. "&amp;DI$2)+COUNTIF(CORRIDA!$M:$M,DI$2&amp;" d. "&amp;$B22)))</f>
        <v>0</v>
      </c>
      <c r="DJ22" s="87" t="n">
        <f aca="false">IF($B22=DJ$2,0,IF(COUNTIF(CORRIDA!$M:$M,$B22&amp;" d. "&amp;DJ$2)+COUNTIF(CORRIDA!$M:$M,DJ$2&amp;" d. "&amp;$B22)=0,0,COUNTIF(CORRIDA!$M:$M,$B22&amp;" d. "&amp;DJ$2)+COUNTIF(CORRIDA!$M:$M,DJ$2&amp;" d. "&amp;$B22)))</f>
        <v>0</v>
      </c>
      <c r="DK22" s="87" t="n">
        <f aca="false">IF($B22=DK$2,0,IF(COUNTIF(CORRIDA!$M:$M,$B22&amp;" d. "&amp;DK$2)+COUNTIF(CORRIDA!$M:$M,DK$2&amp;" d. "&amp;$B22)=0,0,COUNTIF(CORRIDA!$M:$M,$B22&amp;" d. "&amp;DK$2)+COUNTIF(CORRIDA!$M:$M,DK$2&amp;" d. "&amp;$B22)))</f>
        <v>0</v>
      </c>
      <c r="DL22" s="87" t="n">
        <f aca="false">IF($B22=DL$2,0,IF(COUNTIF(CORRIDA!$M:$M,$B22&amp;" d. "&amp;DL$2)+COUNTIF(CORRIDA!$M:$M,DL$2&amp;" d. "&amp;$B22)=0,0,COUNTIF(CORRIDA!$M:$M,$B22&amp;" d. "&amp;DL$2)+COUNTIF(CORRIDA!$M:$M,DL$2&amp;" d. "&amp;$B22)))</f>
        <v>0</v>
      </c>
      <c r="DM22" s="87" t="n">
        <f aca="false">IF($B22=DM$2,0,IF(COUNTIF(CORRIDA!$M:$M,$B22&amp;" d. "&amp;DM$2)+COUNTIF(CORRIDA!$M:$M,DM$2&amp;" d. "&amp;$B22)=0,0,COUNTIF(CORRIDA!$M:$M,$B22&amp;" d. "&amp;DM$2)+COUNTIF(CORRIDA!$M:$M,DM$2&amp;" d. "&amp;$B22)))</f>
        <v>0</v>
      </c>
      <c r="DN22" s="87" t="n">
        <f aca="false">IF($B22=DN$2,0,IF(COUNTIF(CORRIDA!$M:$M,$B22&amp;" d. "&amp;DN$2)+COUNTIF(CORRIDA!$M:$M,DN$2&amp;" d. "&amp;$B22)=0,0,COUNTIF(CORRIDA!$M:$M,$B22&amp;" d. "&amp;DN$2)+COUNTIF(CORRIDA!$M:$M,DN$2&amp;" d. "&amp;$B22)))</f>
        <v>0</v>
      </c>
      <c r="DO22" s="87" t="n">
        <f aca="false">IF($B22=DO$2,0,IF(COUNTIF(CORRIDA!$M:$M,$B22&amp;" d. "&amp;DO$2)+COUNTIF(CORRIDA!$M:$M,DO$2&amp;" d. "&amp;$B22)=0,0,COUNTIF(CORRIDA!$M:$M,$B22&amp;" d. "&amp;DO$2)+COUNTIF(CORRIDA!$M:$M,DO$2&amp;" d. "&amp;$B22)))</f>
        <v>0</v>
      </c>
      <c r="DP22" s="87" t="n">
        <f aca="false">IF($B22=DP$2,0,IF(COUNTIF(CORRIDA!$M:$M,$B22&amp;" d. "&amp;DP$2)+COUNTIF(CORRIDA!$M:$M,DP$2&amp;" d. "&amp;$B22)=0,0,COUNTIF(CORRIDA!$M:$M,$B22&amp;" d. "&amp;DP$2)+COUNTIF(CORRIDA!$M:$M,DP$2&amp;" d. "&amp;$B22)))</f>
        <v>0</v>
      </c>
      <c r="DQ22" s="87" t="n">
        <f aca="false">IF($B22=DQ$2,0,IF(COUNTIF(CORRIDA!$M:$M,$B22&amp;" d. "&amp;DQ$2)+COUNTIF(CORRIDA!$M:$M,DQ$2&amp;" d. "&amp;$B22)=0,0,COUNTIF(CORRIDA!$M:$M,$B22&amp;" d. "&amp;DQ$2)+COUNTIF(CORRIDA!$M:$M,DQ$2&amp;" d. "&amp;$B22)))</f>
        <v>0</v>
      </c>
      <c r="DR22" s="87" t="n">
        <f aca="false">IF($B22=DR$2,0,IF(COUNTIF(CORRIDA!$M:$M,$B22&amp;" d. "&amp;DR$2)+COUNTIF(CORRIDA!$M:$M,DR$2&amp;" d. "&amp;$B22)=0,0,COUNTIF(CORRIDA!$M:$M,$B22&amp;" d. "&amp;DR$2)+COUNTIF(CORRIDA!$M:$M,DR$2&amp;" d. "&amp;$B22)))</f>
        <v>0</v>
      </c>
      <c r="DS22" s="87" t="n">
        <f aca="false">IF($B22=DS$2,0,IF(COUNTIF(CORRIDA!$M:$M,$B22&amp;" d. "&amp;DS$2)+COUNTIF(CORRIDA!$M:$M,DS$2&amp;" d. "&amp;$B22)=0,0,COUNTIF(CORRIDA!$M:$M,$B22&amp;" d. "&amp;DS$2)+COUNTIF(CORRIDA!$M:$M,DS$2&amp;" d. "&amp;$B22)))</f>
        <v>0</v>
      </c>
      <c r="DT22" s="87" t="n">
        <f aca="false">IF($B22=DT$2,0,IF(COUNTIF(CORRIDA!$M:$M,$B22&amp;" d. "&amp;DT$2)+COUNTIF(CORRIDA!$M:$M,DT$2&amp;" d. "&amp;$B22)=0,0,COUNTIF(CORRIDA!$M:$M,$B22&amp;" d. "&amp;DT$2)+COUNTIF(CORRIDA!$M:$M,DT$2&amp;" d. "&amp;$B22)))</f>
        <v>0</v>
      </c>
      <c r="DU22" s="87" t="n">
        <f aca="false">IF($B22=DU$2,0,IF(COUNTIF(CORRIDA!$M:$M,$B22&amp;" d. "&amp;DU$2)+COUNTIF(CORRIDA!$M:$M,DU$2&amp;" d. "&amp;$B22)=0,0,COUNTIF(CORRIDA!$M:$M,$B22&amp;" d. "&amp;DU$2)+COUNTIF(CORRIDA!$M:$M,DU$2&amp;" d. "&amp;$B22)))</f>
        <v>0</v>
      </c>
      <c r="DV22" s="87" t="n">
        <f aca="false">IF($B22=DV$2,0,IF(COUNTIF(CORRIDA!$M:$M,$B22&amp;" d. "&amp;DV$2)+COUNTIF(CORRIDA!$M:$M,DV$2&amp;" d. "&amp;$B22)=0,0,COUNTIF(CORRIDA!$M:$M,$B22&amp;" d. "&amp;DV$2)+COUNTIF(CORRIDA!$M:$M,DV$2&amp;" d. "&amp;$B22)))</f>
        <v>0</v>
      </c>
      <c r="DW22" s="87" t="n">
        <f aca="false">IF($B22=DW$2,0,IF(COUNTIF(CORRIDA!$M:$M,$B22&amp;" d. "&amp;DW$2)+COUNTIF(CORRIDA!$M:$M,DW$2&amp;" d. "&amp;$B22)=0,0,COUNTIF(CORRIDA!$M:$M,$B22&amp;" d. "&amp;DW$2)+COUNTIF(CORRIDA!$M:$M,DW$2&amp;" d. "&amp;$B22)))</f>
        <v>0</v>
      </c>
      <c r="DX22" s="87" t="n">
        <f aca="false">IF($B22=DX$2,0,IF(COUNTIF(CORRIDA!$M:$M,$B22&amp;" d. "&amp;DX$2)+COUNTIF(CORRIDA!$M:$M,DX$2&amp;" d. "&amp;$B22)=0,0,COUNTIF(CORRIDA!$M:$M,$B22&amp;" d. "&amp;DX$2)+COUNTIF(CORRIDA!$M:$M,DX$2&amp;" d. "&amp;$B22)))</f>
        <v>0</v>
      </c>
      <c r="DY22" s="87" t="n">
        <f aca="false">IF($B22=DY$2,0,IF(COUNTIF(CORRIDA!$M:$M,$B22&amp;" d. "&amp;DY$2)+COUNTIF(CORRIDA!$M:$M,DY$2&amp;" d. "&amp;$B22)=0,0,COUNTIF(CORRIDA!$M:$M,$B22&amp;" d. "&amp;DY$2)+COUNTIF(CORRIDA!$M:$M,DY$2&amp;" d. "&amp;$B22)))</f>
        <v>0</v>
      </c>
      <c r="DZ22" s="87" t="n">
        <f aca="false">IF($B22=DZ$2,0,IF(COUNTIF(CORRIDA!$M:$M,$B22&amp;" d. "&amp;DZ$2)+COUNTIF(CORRIDA!$M:$M,DZ$2&amp;" d. "&amp;$B22)=0,0,COUNTIF(CORRIDA!$M:$M,$B22&amp;" d. "&amp;DZ$2)+COUNTIF(CORRIDA!$M:$M,DZ$2&amp;" d. "&amp;$B22)))</f>
        <v>0</v>
      </c>
      <c r="EA22" s="87" t="n">
        <f aca="false">IF($B22=EA$2,0,IF(COUNTIF(CORRIDA!$M:$M,$B22&amp;" d. "&amp;EA$2)+COUNTIF(CORRIDA!$M:$M,EA$2&amp;" d. "&amp;$B22)=0,0,COUNTIF(CORRIDA!$M:$M,$B22&amp;" d. "&amp;EA$2)+COUNTIF(CORRIDA!$M:$M,EA$2&amp;" d. "&amp;$B22)))</f>
        <v>0</v>
      </c>
      <c r="EB22" s="87" t="n">
        <f aca="false">IF($B22=EB$2,0,IF(COUNTIF(CORRIDA!$M:$M,$B22&amp;" d. "&amp;EB$2)+COUNTIF(CORRIDA!$M:$M,EB$2&amp;" d. "&amp;$B22)=0,0,COUNTIF(CORRIDA!$M:$M,$B22&amp;" d. "&amp;EB$2)+COUNTIF(CORRIDA!$M:$M,EB$2&amp;" d. "&amp;$B22)))</f>
        <v>0</v>
      </c>
      <c r="EC22" s="87" t="n">
        <f aca="false">IF($B22=EC$2,0,IF(COUNTIF(CORRIDA!$M:$M,$B22&amp;" d. "&amp;EC$2)+COUNTIF(CORRIDA!$M:$M,EC$2&amp;" d. "&amp;$B22)=0,0,COUNTIF(CORRIDA!$M:$M,$B22&amp;" d. "&amp;EC$2)+COUNTIF(CORRIDA!$M:$M,EC$2&amp;" d. "&amp;$B22)))</f>
        <v>0</v>
      </c>
      <c r="ED22" s="87" t="n">
        <f aca="false">IF($B22=ED$2,0,IF(COUNTIF(CORRIDA!$M:$M,$B22&amp;" d. "&amp;ED$2)+COUNTIF(CORRIDA!$M:$M,ED$2&amp;" d. "&amp;$B22)=0,0,COUNTIF(CORRIDA!$M:$M,$B22&amp;" d. "&amp;ED$2)+COUNTIF(CORRIDA!$M:$M,ED$2&amp;" d. "&amp;$B22)))</f>
        <v>0</v>
      </c>
      <c r="EE22" s="87" t="n">
        <f aca="false">IF($B22=EE$2,0,IF(COUNTIF(CORRIDA!$M:$M,$B22&amp;" d. "&amp;EE$2)+COUNTIF(CORRIDA!$M:$M,EE$2&amp;" d. "&amp;$B22)=0,0,COUNTIF(CORRIDA!$M:$M,$B22&amp;" d. "&amp;EE$2)+COUNTIF(CORRIDA!$M:$M,EE$2&amp;" d. "&amp;$B22)))</f>
        <v>0</v>
      </c>
      <c r="EF22" s="87" t="n">
        <f aca="false">IF($B22=EF$2,0,IF(COUNTIF(CORRIDA!$M:$M,$B22&amp;" d. "&amp;EF$2)+COUNTIF(CORRIDA!$M:$M,EF$2&amp;" d. "&amp;$B22)=0,0,COUNTIF(CORRIDA!$M:$M,$B22&amp;" d. "&amp;EF$2)+COUNTIF(CORRIDA!$M:$M,EF$2&amp;" d. "&amp;$B22)))</f>
        <v>0</v>
      </c>
      <c r="EG22" s="87" t="n">
        <f aca="false">IF($B22=EG$2,0,IF(COUNTIF(CORRIDA!$M:$M,$B22&amp;" d. "&amp;EG$2)+COUNTIF(CORRIDA!$M:$M,EG$2&amp;" d. "&amp;$B22)=0,0,COUNTIF(CORRIDA!$M:$M,$B22&amp;" d. "&amp;EG$2)+COUNTIF(CORRIDA!$M:$M,EG$2&amp;" d. "&amp;$B22)))</f>
        <v>0</v>
      </c>
      <c r="EH22" s="87" t="n">
        <f aca="false">IF($B22=EH$2,0,IF(COUNTIF(CORRIDA!$M:$M,$B22&amp;" d. "&amp;EH$2)+COUNTIF(CORRIDA!$M:$M,EH$2&amp;" d. "&amp;$B22)=0,0,COUNTIF(CORRIDA!$M:$M,$B22&amp;" d. "&amp;EH$2)+COUNTIF(CORRIDA!$M:$M,EH$2&amp;" d. "&amp;$B22)))</f>
        <v>0</v>
      </c>
      <c r="EI22" s="87" t="n">
        <f aca="false">IF($B22=EI$2,0,IF(COUNTIF(CORRIDA!$M:$M,$B22&amp;" d. "&amp;EI$2)+COUNTIF(CORRIDA!$M:$M,EI$2&amp;" d. "&amp;$B22)=0,0,COUNTIF(CORRIDA!$M:$M,$B22&amp;" d. "&amp;EI$2)+COUNTIF(CORRIDA!$M:$M,EI$2&amp;" d. "&amp;$B22)))</f>
        <v>0</v>
      </c>
      <c r="EJ22" s="87" t="n">
        <f aca="false">IF($B22=EJ$2,0,IF(COUNTIF(CORRIDA!$M:$M,$B22&amp;" d. "&amp;EJ$2)+COUNTIF(CORRIDA!$M:$M,EJ$2&amp;" d. "&amp;$B22)=0,0,COUNTIF(CORRIDA!$M:$M,$B22&amp;" d. "&amp;EJ$2)+COUNTIF(CORRIDA!$M:$M,EJ$2&amp;" d. "&amp;$B22)))</f>
        <v>0</v>
      </c>
      <c r="EK22" s="87" t="n">
        <f aca="false">IF($B22=EK$2,0,IF(COUNTIF(CORRIDA!$M:$M,$B22&amp;" d. "&amp;EK$2)+COUNTIF(CORRIDA!$M:$M,EK$2&amp;" d. "&amp;$B22)=0,0,COUNTIF(CORRIDA!$M:$M,$B22&amp;" d. "&amp;EK$2)+COUNTIF(CORRIDA!$M:$M,EK$2&amp;" d. "&amp;$B22)))</f>
        <v>0</v>
      </c>
      <c r="EL22" s="87" t="n">
        <f aca="false">IF($B22=EL$2,0,IF(COUNTIF(CORRIDA!$M:$M,$B22&amp;" d. "&amp;EL$2)+COUNTIF(CORRIDA!$M:$M,EL$2&amp;" d. "&amp;$B22)=0,0,COUNTIF(CORRIDA!$M:$M,$B22&amp;" d. "&amp;EL$2)+COUNTIF(CORRIDA!$M:$M,EL$2&amp;" d. "&amp;$B22)))</f>
        <v>0</v>
      </c>
      <c r="EM22" s="87" t="n">
        <f aca="false">IF($B22=EM$2,0,IF(COUNTIF(CORRIDA!$M:$M,$B22&amp;" d. "&amp;EM$2)+COUNTIF(CORRIDA!$M:$M,EM$2&amp;" d. "&amp;$B22)=0,0,COUNTIF(CORRIDA!$M:$M,$B22&amp;" d. "&amp;EM$2)+COUNTIF(CORRIDA!$M:$M,EM$2&amp;" d. "&amp;$B22)))</f>
        <v>0</v>
      </c>
      <c r="EN22" s="87" t="n">
        <f aca="false">IF($B22=EN$2,0,IF(COUNTIF(CORRIDA!$M:$M,$B22&amp;" d. "&amp;EN$2)+COUNTIF(CORRIDA!$M:$M,EN$2&amp;" d. "&amp;$B22)=0,0,COUNTIF(CORRIDA!$M:$M,$B22&amp;" d. "&amp;EN$2)+COUNTIF(CORRIDA!$M:$M,EN$2&amp;" d. "&amp;$B22)))</f>
        <v>0</v>
      </c>
      <c r="EO22" s="87" t="n">
        <f aca="false">IF($B22=EO$2,0,IF(COUNTIF(CORRIDA!$M:$M,$B22&amp;" d. "&amp;EO$2)+COUNTIF(CORRIDA!$M:$M,EO$2&amp;" d. "&amp;$B22)=0,0,COUNTIF(CORRIDA!$M:$M,$B22&amp;" d. "&amp;EO$2)+COUNTIF(CORRIDA!$M:$M,EO$2&amp;" d. "&amp;$B22)))</f>
        <v>0</v>
      </c>
      <c r="EP22" s="87" t="n">
        <f aca="false">IF($B22=EP$2,0,IF(COUNTIF(CORRIDA!$M:$M,$B22&amp;" d. "&amp;EP$2)+COUNTIF(CORRIDA!$M:$M,EP$2&amp;" d. "&amp;$B22)=0,0,COUNTIF(CORRIDA!$M:$M,$B22&amp;" d. "&amp;EP$2)+COUNTIF(CORRIDA!$M:$M,EP$2&amp;" d. "&amp;$B22)))</f>
        <v>0</v>
      </c>
      <c r="EQ22" s="87" t="n">
        <f aca="false">IF($B22=EQ$2,0,IF(COUNTIF(CORRIDA!$M:$M,$B22&amp;" d. "&amp;EQ$2)+COUNTIF(CORRIDA!$M:$M,EQ$2&amp;" d. "&amp;$B22)=0,0,COUNTIF(CORRIDA!$M:$M,$B22&amp;" d. "&amp;EQ$2)+COUNTIF(CORRIDA!$M:$M,EQ$2&amp;" d. "&amp;$B22)))</f>
        <v>0</v>
      </c>
      <c r="ER22" s="87" t="n">
        <f aca="false">IF($B22=ER$2,0,IF(COUNTIF(CORRIDA!$M:$M,$B22&amp;" d. "&amp;ER$2)+COUNTIF(CORRIDA!$M:$M,ER$2&amp;" d. "&amp;$B22)=0,0,COUNTIF(CORRIDA!$M:$M,$B22&amp;" d. "&amp;ER$2)+COUNTIF(CORRIDA!$M:$M,ER$2&amp;" d. "&amp;$B22)))</f>
        <v>0</v>
      </c>
      <c r="ES22" s="87" t="n">
        <f aca="false">IF($B22=ES$2,0,IF(COUNTIF(CORRIDA!$M:$M,$B22&amp;" d. "&amp;ES$2)+COUNTIF(CORRIDA!$M:$M,ES$2&amp;" d. "&amp;$B22)=0,0,COUNTIF(CORRIDA!$M:$M,$B22&amp;" d. "&amp;ES$2)+COUNTIF(CORRIDA!$M:$M,ES$2&amp;" d. "&amp;$B22)))</f>
        <v>0</v>
      </c>
      <c r="ET22" s="87" t="n">
        <f aca="false">IF($B22=ET$2,0,IF(COUNTIF(CORRIDA!$M:$M,$B22&amp;" d. "&amp;ET$2)+COUNTIF(CORRIDA!$M:$M,ET$2&amp;" d. "&amp;$B22)=0,0,COUNTIF(CORRIDA!$M:$M,$B22&amp;" d. "&amp;ET$2)+COUNTIF(CORRIDA!$M:$M,ET$2&amp;" d. "&amp;$B22)))</f>
        <v>0</v>
      </c>
      <c r="EU22" s="87" t="n">
        <f aca="false">IF($B22=EU$2,0,IF(COUNTIF(CORRIDA!$M:$M,$B22&amp;" d. "&amp;EU$2)+COUNTIF(CORRIDA!$M:$M,EU$2&amp;" d. "&amp;$B22)=0,0,COUNTIF(CORRIDA!$M:$M,$B22&amp;" d. "&amp;EU$2)+COUNTIF(CORRIDA!$M:$M,EU$2&amp;" d. "&amp;$B22)))</f>
        <v>0</v>
      </c>
      <c r="EV22" s="87" t="n">
        <f aca="false">IF($B22=EV$2,0,IF(COUNTIF(CORRIDA!$M:$M,$B22&amp;" d. "&amp;EV$2)+COUNTIF(CORRIDA!$M:$M,EV$2&amp;" d. "&amp;$B22)=0,0,COUNTIF(CORRIDA!$M:$M,$B22&amp;" d. "&amp;EV$2)+COUNTIF(CORRIDA!$M:$M,EV$2&amp;" d. "&amp;$B22)))</f>
        <v>0</v>
      </c>
      <c r="EW22" s="87" t="n">
        <f aca="false">IF($B22=EW$2,0,IF(COUNTIF(CORRIDA!$M:$M,$B22&amp;" d. "&amp;EW$2)+COUNTIF(CORRIDA!$M:$M,EW$2&amp;" d. "&amp;$B22)=0,0,COUNTIF(CORRIDA!$M:$M,$B22&amp;" d. "&amp;EW$2)+COUNTIF(CORRIDA!$M:$M,EW$2&amp;" d. "&amp;$B22)))</f>
        <v>0</v>
      </c>
      <c r="EX22" s="87" t="n">
        <f aca="false">IF($B22=EX$2,0,IF(COUNTIF(CORRIDA!$M:$M,$B22&amp;" d. "&amp;EX$2)+COUNTIF(CORRIDA!$M:$M,EX$2&amp;" d. "&amp;$B22)=0,0,COUNTIF(CORRIDA!$M:$M,$B22&amp;" d. "&amp;EX$2)+COUNTIF(CORRIDA!$M:$M,EX$2&amp;" d. "&amp;$B22)))</f>
        <v>0</v>
      </c>
      <c r="EY22" s="87" t="n">
        <f aca="false">IF($B22=EY$2,0,IF(COUNTIF(CORRIDA!$M:$M,$B22&amp;" d. "&amp;EY$2)+COUNTIF(CORRIDA!$M:$M,EY$2&amp;" d. "&amp;$B22)=0,0,COUNTIF(CORRIDA!$M:$M,$B22&amp;" d. "&amp;EY$2)+COUNTIF(CORRIDA!$M:$M,EY$2&amp;" d. "&amp;$B22)))</f>
        <v>0</v>
      </c>
      <c r="EZ22" s="87" t="n">
        <f aca="false">IF($B22=EZ$2,0,IF(COUNTIF(CORRIDA!$M:$M,$B22&amp;" d. "&amp;EZ$2)+COUNTIF(CORRIDA!$M:$M,EZ$2&amp;" d. "&amp;$B22)=0,0,COUNTIF(CORRIDA!$M:$M,$B22&amp;" d. "&amp;EZ$2)+COUNTIF(CORRIDA!$M:$M,EZ$2&amp;" d. "&amp;$B22)))</f>
        <v>0</v>
      </c>
      <c r="FA22" s="87" t="n">
        <f aca="false">IF($B22=FA$2,0,IF(COUNTIF(CORRIDA!$M:$M,$B22&amp;" d. "&amp;FA$2)+COUNTIF(CORRIDA!$M:$M,FA$2&amp;" d. "&amp;$B22)=0,0,COUNTIF(CORRIDA!$M:$M,$B22&amp;" d. "&amp;FA$2)+COUNTIF(CORRIDA!$M:$M,FA$2&amp;" d. "&amp;$B22)))</f>
        <v>0</v>
      </c>
      <c r="FB22" s="87" t="n">
        <f aca="false">IF($B22=FB$2,0,IF(COUNTIF(CORRIDA!$M:$M,$B22&amp;" d. "&amp;FB$2)+COUNTIF(CORRIDA!$M:$M,FB$2&amp;" d. "&amp;$B22)=0,0,COUNTIF(CORRIDA!$M:$M,$B22&amp;" d. "&amp;FB$2)+COUNTIF(CORRIDA!$M:$M,FB$2&amp;" d. "&amp;$B22)))</f>
        <v>0</v>
      </c>
      <c r="FC22" s="87" t="n">
        <f aca="false">IF($B22=FC$2,0,IF(COUNTIF(CORRIDA!$M:$M,$B22&amp;" d. "&amp;FC$2)+COUNTIF(CORRIDA!$M:$M,FC$2&amp;" d. "&amp;$B22)=0,0,COUNTIF(CORRIDA!$M:$M,$B22&amp;" d. "&amp;FC$2)+COUNTIF(CORRIDA!$M:$M,FC$2&amp;" d. "&amp;$B22)))</f>
        <v>0</v>
      </c>
      <c r="FD22" s="87" t="n">
        <f aca="false">IF($B22=FD$2,0,IF(COUNTIF(CORRIDA!$M:$M,$B22&amp;" d. "&amp;FD$2)+COUNTIF(CORRIDA!$M:$M,FD$2&amp;" d. "&amp;$B22)=0,0,COUNTIF(CORRIDA!$M:$M,$B22&amp;" d. "&amp;FD$2)+COUNTIF(CORRIDA!$M:$M,FD$2&amp;" d. "&amp;$B22)))</f>
        <v>0</v>
      </c>
      <c r="FE22" s="87" t="n">
        <f aca="false">IF($B22=FE$2,0,IF(COUNTIF(CORRIDA!$M:$M,$B22&amp;" d. "&amp;FE$2)+COUNTIF(CORRIDA!$M:$M,FE$2&amp;" d. "&amp;$B22)=0,0,COUNTIF(CORRIDA!$M:$M,$B22&amp;" d. "&amp;FE$2)+COUNTIF(CORRIDA!$M:$M,FE$2&amp;" d. "&amp;$B22)))</f>
        <v>0</v>
      </c>
      <c r="FF22" s="87" t="n">
        <f aca="false">IF($B22=FF$2,0,IF(COUNTIF(CORRIDA!$M:$M,$B22&amp;" d. "&amp;FF$2)+COUNTIF(CORRIDA!$M:$M,FF$2&amp;" d. "&amp;$B22)=0,0,COUNTIF(CORRIDA!$M:$M,$B22&amp;" d. "&amp;FF$2)+COUNTIF(CORRIDA!$M:$M,FF$2&amp;" d. "&amp;$B22)))</f>
        <v>0</v>
      </c>
      <c r="FG22" s="79" t="n">
        <f aca="false">SUM(DI22:EW22)</f>
        <v>0</v>
      </c>
      <c r="FH22" s="84"/>
      <c r="FI22" s="77" t="str">
        <f aca="false">BE22</f>
        <v>Guedes</v>
      </c>
      <c r="FJ22" s="85" t="n">
        <f aca="false">COUNTIF(BF22:DC22,"&gt;0")</f>
        <v>0</v>
      </c>
      <c r="FK22" s="85" t="e">
        <f aca="false">AVERAGE(BF22:DC22)</f>
        <v>#DIV/0!</v>
      </c>
      <c r="FL22" s="85" t="e">
        <f aca="false">_xlfn.STDEV.P(BF22:DC22)</f>
        <v>#DIV/0!</v>
      </c>
    </row>
    <row r="23" customFormat="false" ht="12.75" hidden="false" customHeight="false" outlineLevel="0" collapsed="false">
      <c r="B23" s="77" t="str">
        <f aca="false">INTRO!B23</f>
        <v>Gus</v>
      </c>
      <c r="C23" s="78" t="str">
        <f aca="false">IF($B23=C$2,"-",IF(COUNTIF(CORRIDA!$M:$M,$B23&amp;" d. "&amp;C$2)=0,"",COUNTIF(CORRIDA!$M:$M,$B23&amp;" d. "&amp;C$2)))</f>
        <v/>
      </c>
      <c r="D23" s="78" t="str">
        <f aca="false">IF($B23=D$2,"-",IF(COUNTIF(CORRIDA!$M:$M,$B23&amp;" d. "&amp;D$2)=0,"",COUNTIF(CORRIDA!$M:$M,$B23&amp;" d. "&amp;D$2)))</f>
        <v/>
      </c>
      <c r="E23" s="78" t="str">
        <f aca="false">IF($B23=E$2,"-",IF(COUNTIF(CORRIDA!$M:$M,$B23&amp;" d. "&amp;E$2)=0,"",COUNTIF(CORRIDA!$M:$M,$B23&amp;" d. "&amp;E$2)))</f>
        <v/>
      </c>
      <c r="F23" s="78" t="str">
        <f aca="false">IF($B23=F$2,"-",IF(COUNTIF(CORRIDA!$M:$M,$B23&amp;" d. "&amp;F$2)=0,"",COUNTIF(CORRIDA!$M:$M,$B23&amp;" d. "&amp;F$2)))</f>
        <v/>
      </c>
      <c r="G23" s="78" t="str">
        <f aca="false">IF($B23=G$2,"-",IF(COUNTIF(CORRIDA!$M:$M,$B23&amp;" d. "&amp;G$2)=0,"",COUNTIF(CORRIDA!$M:$M,$B23&amp;" d. "&amp;G$2)))</f>
        <v/>
      </c>
      <c r="H23" s="78" t="str">
        <f aca="false">IF($B23=H$2,"-",IF(COUNTIF(CORRIDA!$M:$M,$B23&amp;" d. "&amp;H$2)=0,"",COUNTIF(CORRIDA!$M:$M,$B23&amp;" d. "&amp;H$2)))</f>
        <v/>
      </c>
      <c r="I23" s="78" t="str">
        <f aca="false">IF($B23=I$2,"-",IF(COUNTIF(CORRIDA!$M:$M,$B23&amp;" d. "&amp;I$2)=0,"",COUNTIF(CORRIDA!$M:$M,$B23&amp;" d. "&amp;I$2)))</f>
        <v/>
      </c>
      <c r="J23" s="78" t="str">
        <f aca="false">IF($B23=J$2,"-",IF(COUNTIF(CORRIDA!$M:$M,$B23&amp;" d. "&amp;J$2)=0,"",COUNTIF(CORRIDA!$M:$M,$B23&amp;" d. "&amp;J$2)))</f>
        <v/>
      </c>
      <c r="K23" s="78" t="str">
        <f aca="false">IF($B23=K$2,"-",IF(COUNTIF(CORRIDA!$M:$M,$B23&amp;" d. "&amp;K$2)=0,"",COUNTIF(CORRIDA!$M:$M,$B23&amp;" d. "&amp;K$2)))</f>
        <v/>
      </c>
      <c r="L23" s="78" t="str">
        <f aca="false">IF($B23=L$2,"-",IF(COUNTIF(CORRIDA!$M:$M,$B23&amp;" d. "&amp;L$2)=0,"",COUNTIF(CORRIDA!$M:$M,$B23&amp;" d. "&amp;L$2)))</f>
        <v/>
      </c>
      <c r="M23" s="78" t="str">
        <f aca="false">IF($B23=M$2,"-",IF(COUNTIF(CORRIDA!$M:$M,$B23&amp;" d. "&amp;M$2)=0,"",COUNTIF(CORRIDA!$M:$M,$B23&amp;" d. "&amp;M$2)))</f>
        <v/>
      </c>
      <c r="N23" s="78" t="str">
        <f aca="false">IF($B23=N$2,"-",IF(COUNTIF(CORRIDA!$M:$M,$B23&amp;" d. "&amp;N$2)=0,"",COUNTIF(CORRIDA!$M:$M,$B23&amp;" d. "&amp;N$2)))</f>
        <v/>
      </c>
      <c r="O23" s="78" t="str">
        <f aca="false">IF($B23=O$2,"-",IF(COUNTIF(CORRIDA!$M:$M,$B23&amp;" d. "&amp;O$2)=0,"",COUNTIF(CORRIDA!$M:$M,$B23&amp;" d. "&amp;O$2)))</f>
        <v/>
      </c>
      <c r="P23" s="78" t="str">
        <f aca="false">IF($B23=P$2,"-",IF(COUNTIF(CORRIDA!$M:$M,$B23&amp;" d. "&amp;P$2)=0,"",COUNTIF(CORRIDA!$M:$M,$B23&amp;" d. "&amp;P$2)))</f>
        <v/>
      </c>
      <c r="Q23" s="78" t="str">
        <f aca="false">IF($B23=Q$2,"-",IF(COUNTIF(CORRIDA!$M:$M,$B23&amp;" d. "&amp;Q$2)=0,"",COUNTIF(CORRIDA!$M:$M,$B23&amp;" d. "&amp;Q$2)))</f>
        <v/>
      </c>
      <c r="R23" s="78" t="str">
        <f aca="false">IF($B23=R$2,"-",IF(COUNTIF(CORRIDA!$M:$M,$B23&amp;" d. "&amp;R$2)=0,"",COUNTIF(CORRIDA!$M:$M,$B23&amp;" d. "&amp;R$2)))</f>
        <v/>
      </c>
      <c r="S23" s="78" t="str">
        <f aca="false">IF($B23=S$2,"-",IF(COUNTIF(CORRIDA!$M:$M,$B23&amp;" d. "&amp;S$2)=0,"",COUNTIF(CORRIDA!$M:$M,$B23&amp;" d. "&amp;S$2)))</f>
        <v/>
      </c>
      <c r="T23" s="78" t="str">
        <f aca="false">IF($B23=T$2,"-",IF(COUNTIF(CORRIDA!$M:$M,$B23&amp;" d. "&amp;T$2)=0,"",COUNTIF(CORRIDA!$M:$M,$B23&amp;" d. "&amp;T$2)))</f>
        <v/>
      </c>
      <c r="U23" s="78" t="str">
        <f aca="false">IF($B23=U$2,"-",IF(COUNTIF(CORRIDA!$M:$M,$B23&amp;" d. "&amp;U$2)=0,"",COUNTIF(CORRIDA!$M:$M,$B23&amp;" d. "&amp;U$2)))</f>
        <v/>
      </c>
      <c r="V23" s="78" t="str">
        <f aca="false">IF($B23=V$2,"-",IF(COUNTIF(CORRIDA!$M:$M,$B23&amp;" d. "&amp;V$2)=0,"",COUNTIF(CORRIDA!$M:$M,$B23&amp;" d. "&amp;V$2)))</f>
        <v/>
      </c>
      <c r="W23" s="78" t="str">
        <f aca="false">IF($B23=W$2,"-",IF(COUNTIF(CORRIDA!$M:$M,$B23&amp;" d. "&amp;W$2)=0,"",COUNTIF(CORRIDA!$M:$M,$B23&amp;" d. "&amp;W$2)))</f>
        <v>-</v>
      </c>
      <c r="X23" s="78" t="str">
        <f aca="false">IF($B23=X$2,"-",IF(COUNTIF(CORRIDA!$M:$M,$B23&amp;" d. "&amp;X$2)=0,"",COUNTIF(CORRIDA!$M:$M,$B23&amp;" d. "&amp;X$2)))</f>
        <v/>
      </c>
      <c r="Y23" s="78" t="str">
        <f aca="false">IF($B23=Y$2,"-",IF(COUNTIF(CORRIDA!$M:$M,$B23&amp;" d. "&amp;Y$2)=0,"",COUNTIF(CORRIDA!$M:$M,$B23&amp;" d. "&amp;Y$2)))</f>
        <v/>
      </c>
      <c r="Z23" s="78" t="str">
        <f aca="false">IF($B23=Z$2,"-",IF(COUNTIF(CORRIDA!$M:$M,$B23&amp;" d. "&amp;Z$2)=0,"",COUNTIF(CORRIDA!$M:$M,$B23&amp;" d. "&amp;Z$2)))</f>
        <v/>
      </c>
      <c r="AA23" s="78" t="str">
        <f aca="false">IF($B23=AA$2,"-",IF(COUNTIF(CORRIDA!$M:$M,$B23&amp;" d. "&amp;AA$2)=0,"",COUNTIF(CORRIDA!$M:$M,$B23&amp;" d. "&amp;AA$2)))</f>
        <v/>
      </c>
      <c r="AB23" s="78" t="str">
        <f aca="false">IF($B23=AB$2,"-",IF(COUNTIF(CORRIDA!$M:$M,$B23&amp;" d. "&amp;AB$2)=0,"",COUNTIF(CORRIDA!$M:$M,$B23&amp;" d. "&amp;AB$2)))</f>
        <v/>
      </c>
      <c r="AC23" s="78" t="str">
        <f aca="false">IF($B23=AC$2,"-",IF(COUNTIF(CORRIDA!$M:$M,$B23&amp;" d. "&amp;AC$2)=0,"",COUNTIF(CORRIDA!$M:$M,$B23&amp;" d. "&amp;AC$2)))</f>
        <v/>
      </c>
      <c r="AD23" s="78" t="str">
        <f aca="false">IF($B23=AD$2,"-",IF(COUNTIF(CORRIDA!$M:$M,$B23&amp;" d. "&amp;AD$2)=0,"",COUNTIF(CORRIDA!$M:$M,$B23&amp;" d. "&amp;AD$2)))</f>
        <v/>
      </c>
      <c r="AE23" s="78" t="str">
        <f aca="false">IF($B23=AE$2,"-",IF(COUNTIF(CORRIDA!$M:$M,$B23&amp;" d. "&amp;AE$2)=0,"",COUNTIF(CORRIDA!$M:$M,$B23&amp;" d. "&amp;AE$2)))</f>
        <v/>
      </c>
      <c r="AF23" s="78" t="str">
        <f aca="false">IF($B23=AF$2,"-",IF(COUNTIF(CORRIDA!$M:$M,$B23&amp;" d. "&amp;AF$2)=0,"",COUNTIF(CORRIDA!$M:$M,$B23&amp;" d. "&amp;AF$2)))</f>
        <v/>
      </c>
      <c r="AG23" s="78" t="str">
        <f aca="false">IF($B23=AG$2,"-",IF(COUNTIF(CORRIDA!$M:$M,$B23&amp;" d. "&amp;AG$2)=0,"",COUNTIF(CORRIDA!$M:$M,$B23&amp;" d. "&amp;AG$2)))</f>
        <v/>
      </c>
      <c r="AH23" s="78" t="str">
        <f aca="false">IF($B23=AH$2,"-",IF(COUNTIF(CORRIDA!$M:$M,$B23&amp;" d. "&amp;AH$2)=0,"",COUNTIF(CORRIDA!$M:$M,$B23&amp;" d. "&amp;AH$2)))</f>
        <v/>
      </c>
      <c r="AI23" s="78" t="str">
        <f aca="false">IF($B23=AI$2,"-",IF(COUNTIF(CORRIDA!$M:$M,$B23&amp;" d. "&amp;AI$2)=0,"",COUNTIF(CORRIDA!$M:$M,$B23&amp;" d. "&amp;AI$2)))</f>
        <v/>
      </c>
      <c r="AJ23" s="78" t="str">
        <f aca="false">IF($B23=AJ$2,"-",IF(COUNTIF(CORRIDA!$M:$M,$B23&amp;" d. "&amp;AJ$2)=0,"",COUNTIF(CORRIDA!$M:$M,$B23&amp;" d. "&amp;AJ$2)))</f>
        <v/>
      </c>
      <c r="AK23" s="78" t="str">
        <f aca="false">IF($B23=AK$2,"-",IF(COUNTIF(CORRIDA!$M:$M,$B23&amp;" d. "&amp;AK$2)=0,"",COUNTIF(CORRIDA!$M:$M,$B23&amp;" d. "&amp;AK$2)))</f>
        <v/>
      </c>
      <c r="AL23" s="78" t="str">
        <f aca="false">IF($B23=AL$2,"-",IF(COUNTIF(CORRIDA!$M:$M,$B23&amp;" d. "&amp;AL$2)=0,"",COUNTIF(CORRIDA!$M:$M,$B23&amp;" d. "&amp;AL$2)))</f>
        <v/>
      </c>
      <c r="AM23" s="78" t="str">
        <f aca="false">IF($B23=AM$2,"-",IF(COUNTIF(CORRIDA!$M:$M,$B23&amp;" d. "&amp;AM$2)=0,"",COUNTIF(CORRIDA!$M:$M,$B23&amp;" d. "&amp;AM$2)))</f>
        <v/>
      </c>
      <c r="AN23" s="78" t="str">
        <f aca="false">IF($B23=AN$2,"-",IF(COUNTIF(CORRIDA!$M:$M,$B23&amp;" d. "&amp;AN$2)=0,"",COUNTIF(CORRIDA!$M:$M,$B23&amp;" d. "&amp;AN$2)))</f>
        <v/>
      </c>
      <c r="AO23" s="78" t="str">
        <f aca="false">IF($B23=AO$2,"-",IF(COUNTIF(CORRIDA!$M:$M,$B23&amp;" d. "&amp;AO$2)=0,"",COUNTIF(CORRIDA!$M:$M,$B23&amp;" d. "&amp;AO$2)))</f>
        <v/>
      </c>
      <c r="AP23" s="78" t="str">
        <f aca="false">IF($B23=AP$2,"-",IF(COUNTIF(CORRIDA!$M:$M,$B23&amp;" d. "&amp;AP$2)=0,"",COUNTIF(CORRIDA!$M:$M,$B23&amp;" d. "&amp;AP$2)))</f>
        <v/>
      </c>
      <c r="AQ23" s="78" t="str">
        <f aca="false">IF($B23=AQ$2,"-",IF(COUNTIF(CORRIDA!$M:$M,$B23&amp;" d. "&amp;AQ$2)=0,"",COUNTIF(CORRIDA!$M:$M,$B23&amp;" d. "&amp;AQ$2)))</f>
        <v/>
      </c>
      <c r="AR23" s="78" t="str">
        <f aca="false">IF($B23=AR$2,"-",IF(COUNTIF(CORRIDA!$M:$M,$B23&amp;" d. "&amp;AR$2)=0,"",COUNTIF(CORRIDA!$M:$M,$B23&amp;" d. "&amp;AR$2)))</f>
        <v/>
      </c>
      <c r="AS23" s="78" t="str">
        <f aca="false">IF($B23=AS$2,"-",IF(COUNTIF(CORRIDA!$M:$M,$B23&amp;" d. "&amp;AS$2)=0,"",COUNTIF(CORRIDA!$M:$M,$B23&amp;" d. "&amp;AS$2)))</f>
        <v/>
      </c>
      <c r="AT23" s="78" t="str">
        <f aca="false">IF($B23=AT$2,"-",IF(COUNTIF(CORRIDA!$M:$M,$B23&amp;" d. "&amp;AT$2)=0,"",COUNTIF(CORRIDA!$M:$M,$B23&amp;" d. "&amp;AT$2)))</f>
        <v/>
      </c>
      <c r="AU23" s="78" t="str">
        <f aca="false">IF($B23=AU$2,"-",IF(COUNTIF(CORRIDA!$M:$M,$B23&amp;" d. "&amp;AU$2)=0,"",COUNTIF(CORRIDA!$M:$M,$B23&amp;" d. "&amp;AU$2)))</f>
        <v/>
      </c>
      <c r="AV23" s="78" t="str">
        <f aca="false">IF($B23=AV$2,"-",IF(COUNTIF(CORRIDA!$M:$M,$B23&amp;" d. "&amp;AV$2)=0,"",COUNTIF(CORRIDA!$M:$M,$B23&amp;" d. "&amp;AV$2)))</f>
        <v/>
      </c>
      <c r="AW23" s="78" t="str">
        <f aca="false">IF($B23=AW$2,"-",IF(COUNTIF(CORRIDA!$M:$M,$B23&amp;" d. "&amp;AW$2)=0,"",COUNTIF(CORRIDA!$M:$M,$B23&amp;" d. "&amp;AW$2)))</f>
        <v/>
      </c>
      <c r="AX23" s="78" t="str">
        <f aca="false">IF($B23=AX$2,"-",IF(COUNTIF(CORRIDA!$M:$M,$B23&amp;" d. "&amp;AX$2)=0,"",COUNTIF(CORRIDA!$M:$M,$B23&amp;" d. "&amp;AX$2)))</f>
        <v/>
      </c>
      <c r="AY23" s="78" t="str">
        <f aca="false">IF($B23=AY$2,"-",IF(COUNTIF(CORRIDA!$M:$M,$B23&amp;" d. "&amp;AY$2)=0,"",COUNTIF(CORRIDA!$M:$M,$B23&amp;" d. "&amp;AY$2)))</f>
        <v/>
      </c>
      <c r="AZ23" s="78" t="str">
        <f aca="false">IF($B23=AZ$2,"-",IF(COUNTIF(CORRIDA!$M:$M,$B23&amp;" d. "&amp;AZ$2)=0,"",COUNTIF(CORRIDA!$M:$M,$B23&amp;" d. "&amp;AZ$2)))</f>
        <v/>
      </c>
      <c r="BA23" s="79" t="n">
        <f aca="false">SUM(C23:AZ23)</f>
        <v>0</v>
      </c>
      <c r="BE23" s="77" t="str">
        <f aca="false">B23</f>
        <v>Gus</v>
      </c>
      <c r="BF23" s="80" t="str">
        <f aca="false">IF($B23=BF$2,"-",IF(COUNTIF(CORRIDA!$M:$M,$B23&amp;" d. "&amp;BF$2)+COUNTIF(CORRIDA!$M:$M,BF$2&amp;" d. "&amp;$B23)=0,"",COUNTIF(CORRIDA!$M:$M,$B23&amp;" d. "&amp;BF$2)+COUNTIF(CORRIDA!$M:$M,BF$2&amp;" d. "&amp;$B23)))</f>
        <v/>
      </c>
      <c r="BG23" s="80" t="str">
        <f aca="false">IF($B23=BG$2,"-",IF(COUNTIF(CORRIDA!$M:$M,$B23&amp;" d. "&amp;BG$2)+COUNTIF(CORRIDA!$M:$M,BG$2&amp;" d. "&amp;$B23)=0,"",COUNTIF(CORRIDA!$M:$M,$B23&amp;" d. "&amp;BG$2)+COUNTIF(CORRIDA!$M:$M,BG$2&amp;" d. "&amp;$B23)))</f>
        <v/>
      </c>
      <c r="BH23" s="80" t="str">
        <f aca="false">IF($B23=BH$2,"-",IF(COUNTIF(CORRIDA!$M:$M,$B23&amp;" d. "&amp;BH$2)+COUNTIF(CORRIDA!$M:$M,BH$2&amp;" d. "&amp;$B23)=0,"",COUNTIF(CORRIDA!$M:$M,$B23&amp;" d. "&amp;BH$2)+COUNTIF(CORRIDA!$M:$M,BH$2&amp;" d. "&amp;$B23)))</f>
        <v/>
      </c>
      <c r="BI23" s="80" t="str">
        <f aca="false">IF($B23=BI$2,"-",IF(COUNTIF(CORRIDA!$M:$M,$B23&amp;" d. "&amp;BI$2)+COUNTIF(CORRIDA!$M:$M,BI$2&amp;" d. "&amp;$B23)=0,"",COUNTIF(CORRIDA!$M:$M,$B23&amp;" d. "&amp;BI$2)+COUNTIF(CORRIDA!$M:$M,BI$2&amp;" d. "&amp;$B23)))</f>
        <v/>
      </c>
      <c r="BJ23" s="80" t="str">
        <f aca="false">IF($B23=BJ$2,"-",IF(COUNTIF(CORRIDA!$M:$M,$B23&amp;" d. "&amp;BJ$2)+COUNTIF(CORRIDA!$M:$M,BJ$2&amp;" d. "&amp;$B23)=0,"",COUNTIF(CORRIDA!$M:$M,$B23&amp;" d. "&amp;BJ$2)+COUNTIF(CORRIDA!$M:$M,BJ$2&amp;" d. "&amp;$B23)))</f>
        <v/>
      </c>
      <c r="BK23" s="80" t="str">
        <f aca="false">IF($B23=BK$2,"-",IF(COUNTIF(CORRIDA!$M:$M,$B23&amp;" d. "&amp;BK$2)+COUNTIF(CORRIDA!$M:$M,BK$2&amp;" d. "&amp;$B23)=0,"",COUNTIF(CORRIDA!$M:$M,$B23&amp;" d. "&amp;BK$2)+COUNTIF(CORRIDA!$M:$M,BK$2&amp;" d. "&amp;$B23)))</f>
        <v/>
      </c>
      <c r="BL23" s="80" t="str">
        <f aca="false">IF($B23=BL$2,"-",IF(COUNTIF(CORRIDA!$M:$M,$B23&amp;" d. "&amp;BL$2)+COUNTIF(CORRIDA!$M:$M,BL$2&amp;" d. "&amp;$B23)=0,"",COUNTIF(CORRIDA!$M:$M,$B23&amp;" d. "&amp;BL$2)+COUNTIF(CORRIDA!$M:$M,BL$2&amp;" d. "&amp;$B23)))</f>
        <v/>
      </c>
      <c r="BM23" s="80" t="str">
        <f aca="false">IF($B23=BM$2,"-",IF(COUNTIF(CORRIDA!$M:$M,$B23&amp;" d. "&amp;BM$2)+COUNTIF(CORRIDA!$M:$M,BM$2&amp;" d. "&amp;$B23)=0,"",COUNTIF(CORRIDA!$M:$M,$B23&amp;" d. "&amp;BM$2)+COUNTIF(CORRIDA!$M:$M,BM$2&amp;" d. "&amp;$B23)))</f>
        <v/>
      </c>
      <c r="BN23" s="80" t="str">
        <f aca="false">IF($B23=BN$2,"-",IF(COUNTIF(CORRIDA!$M:$M,$B23&amp;" d. "&amp;BN$2)+COUNTIF(CORRIDA!$M:$M,BN$2&amp;" d. "&amp;$B23)=0,"",COUNTIF(CORRIDA!$M:$M,$B23&amp;" d. "&amp;BN$2)+COUNTIF(CORRIDA!$M:$M,BN$2&amp;" d. "&amp;$B23)))</f>
        <v/>
      </c>
      <c r="BO23" s="80" t="str">
        <f aca="false">IF($B23=BO$2,"-",IF(COUNTIF(CORRIDA!$M:$M,$B23&amp;" d. "&amp;BO$2)+COUNTIF(CORRIDA!$M:$M,BO$2&amp;" d. "&amp;$B23)=0,"",COUNTIF(CORRIDA!$M:$M,$B23&amp;" d. "&amp;BO$2)+COUNTIF(CORRIDA!$M:$M,BO$2&amp;" d. "&amp;$B23)))</f>
        <v/>
      </c>
      <c r="BP23" s="80" t="str">
        <f aca="false">IF($B23=BP$2,"-",IF(COUNTIF(CORRIDA!$M:$M,$B23&amp;" d. "&amp;BP$2)+COUNTIF(CORRIDA!$M:$M,BP$2&amp;" d. "&amp;$B23)=0,"",COUNTIF(CORRIDA!$M:$M,$B23&amp;" d. "&amp;BP$2)+COUNTIF(CORRIDA!$M:$M,BP$2&amp;" d. "&amp;$B23)))</f>
        <v/>
      </c>
      <c r="BQ23" s="80" t="str">
        <f aca="false">IF($B23=BQ$2,"-",IF(COUNTIF(CORRIDA!$M:$M,$B23&amp;" d. "&amp;BQ$2)+COUNTIF(CORRIDA!$M:$M,BQ$2&amp;" d. "&amp;$B23)=0,"",COUNTIF(CORRIDA!$M:$M,$B23&amp;" d. "&amp;BQ$2)+COUNTIF(CORRIDA!$M:$M,BQ$2&amp;" d. "&amp;$B23)))</f>
        <v/>
      </c>
      <c r="BR23" s="80" t="str">
        <f aca="false">IF($B23=BR$2,"-",IF(COUNTIF(CORRIDA!$M:$M,$B23&amp;" d. "&amp;BR$2)+COUNTIF(CORRIDA!$M:$M,BR$2&amp;" d. "&amp;$B23)=0,"",COUNTIF(CORRIDA!$M:$M,$B23&amp;" d. "&amp;BR$2)+COUNTIF(CORRIDA!$M:$M,BR$2&amp;" d. "&amp;$B23)))</f>
        <v/>
      </c>
      <c r="BS23" s="80" t="str">
        <f aca="false">IF($B23=BS$2,"-",IF(COUNTIF(CORRIDA!$M:$M,$B23&amp;" d. "&amp;BS$2)+COUNTIF(CORRIDA!$M:$M,BS$2&amp;" d. "&amp;$B23)=0,"",COUNTIF(CORRIDA!$M:$M,$B23&amp;" d. "&amp;BS$2)+COUNTIF(CORRIDA!$M:$M,BS$2&amp;" d. "&amp;$B23)))</f>
        <v/>
      </c>
      <c r="BT23" s="80" t="str">
        <f aca="false">IF($B23=BT$2,"-",IF(COUNTIF(CORRIDA!$M:$M,$B23&amp;" d. "&amp;BT$2)+COUNTIF(CORRIDA!$M:$M,BT$2&amp;" d. "&amp;$B23)=0,"",COUNTIF(CORRIDA!$M:$M,$B23&amp;" d. "&amp;BT$2)+COUNTIF(CORRIDA!$M:$M,BT$2&amp;" d. "&amp;$B23)))</f>
        <v/>
      </c>
      <c r="BU23" s="80" t="str">
        <f aca="false">IF($B23=BU$2,"-",IF(COUNTIF(CORRIDA!$M:$M,$B23&amp;" d. "&amp;BU$2)+COUNTIF(CORRIDA!$M:$M,BU$2&amp;" d. "&amp;$B23)=0,"",COUNTIF(CORRIDA!$M:$M,$B23&amp;" d. "&amp;BU$2)+COUNTIF(CORRIDA!$M:$M,BU$2&amp;" d. "&amp;$B23)))</f>
        <v/>
      </c>
      <c r="BV23" s="80" t="str">
        <f aca="false">IF($B23=BV$2,"-",IF(COUNTIF(CORRIDA!$M:$M,$B23&amp;" d. "&amp;BV$2)+COUNTIF(CORRIDA!$M:$M,BV$2&amp;" d. "&amp;$B23)=0,"",COUNTIF(CORRIDA!$M:$M,$B23&amp;" d. "&amp;BV$2)+COUNTIF(CORRIDA!$M:$M,BV$2&amp;" d. "&amp;$B23)))</f>
        <v/>
      </c>
      <c r="BW23" s="80" t="str">
        <f aca="false">IF($B23=BW$2,"-",IF(COUNTIF(CORRIDA!$M:$M,$B23&amp;" d. "&amp;BW$2)+COUNTIF(CORRIDA!$M:$M,BW$2&amp;" d. "&amp;$B23)=0,"",COUNTIF(CORRIDA!$M:$M,$B23&amp;" d. "&amp;BW$2)+COUNTIF(CORRIDA!$M:$M,BW$2&amp;" d. "&amp;$B23)))</f>
        <v/>
      </c>
      <c r="BX23" s="80" t="str">
        <f aca="false">IF($B23=BX$2,"-",IF(COUNTIF(CORRIDA!$M:$M,$B23&amp;" d. "&amp;BX$2)+COUNTIF(CORRIDA!$M:$M,BX$2&amp;" d. "&amp;$B23)=0,"",COUNTIF(CORRIDA!$M:$M,$B23&amp;" d. "&amp;BX$2)+COUNTIF(CORRIDA!$M:$M,BX$2&amp;" d. "&amp;$B23)))</f>
        <v/>
      </c>
      <c r="BY23" s="80" t="str">
        <f aca="false">IF($B23=BY$2,"-",IF(COUNTIF(CORRIDA!$M:$M,$B23&amp;" d. "&amp;BY$2)+COUNTIF(CORRIDA!$M:$M,BY$2&amp;" d. "&amp;$B23)=0,"",COUNTIF(CORRIDA!$M:$M,$B23&amp;" d. "&amp;BY$2)+COUNTIF(CORRIDA!$M:$M,BY$2&amp;" d. "&amp;$B23)))</f>
        <v/>
      </c>
      <c r="BZ23" s="80" t="str">
        <f aca="false">IF($B23=BZ$2,"-",IF(COUNTIF(CORRIDA!$M:$M,$B23&amp;" d. "&amp;BZ$2)+COUNTIF(CORRIDA!$M:$M,BZ$2&amp;" d. "&amp;$B23)=0,"",COUNTIF(CORRIDA!$M:$M,$B23&amp;" d. "&amp;BZ$2)+COUNTIF(CORRIDA!$M:$M,BZ$2&amp;" d. "&amp;$B23)))</f>
        <v>-</v>
      </c>
      <c r="CA23" s="80" t="str">
        <f aca="false">IF($B23=CA$2,"-",IF(COUNTIF(CORRIDA!$M:$M,$B23&amp;" d. "&amp;CA$2)+COUNTIF(CORRIDA!$M:$M,CA$2&amp;" d. "&amp;$B23)=0,"",COUNTIF(CORRIDA!$M:$M,$B23&amp;" d. "&amp;CA$2)+COUNTIF(CORRIDA!$M:$M,CA$2&amp;" d. "&amp;$B23)))</f>
        <v/>
      </c>
      <c r="CB23" s="80" t="str">
        <f aca="false">IF($B23=CB$2,"-",IF(COUNTIF(CORRIDA!$M:$M,$B23&amp;" d. "&amp;CB$2)+COUNTIF(CORRIDA!$M:$M,CB$2&amp;" d. "&amp;$B23)=0,"",COUNTIF(CORRIDA!$M:$M,$B23&amp;" d. "&amp;CB$2)+COUNTIF(CORRIDA!$M:$M,CB$2&amp;" d. "&amp;$B23)))</f>
        <v/>
      </c>
      <c r="CC23" s="80" t="str">
        <f aca="false">IF($B23=CC$2,"-",IF(COUNTIF(CORRIDA!$M:$M,$B23&amp;" d. "&amp;CC$2)+COUNTIF(CORRIDA!$M:$M,CC$2&amp;" d. "&amp;$B23)=0,"",COUNTIF(CORRIDA!$M:$M,$B23&amp;" d. "&amp;CC$2)+COUNTIF(CORRIDA!$M:$M,CC$2&amp;" d. "&amp;$B23)))</f>
        <v/>
      </c>
      <c r="CD23" s="80" t="str">
        <f aca="false">IF($B23=CD$2,"-",IF(COUNTIF(CORRIDA!$M:$M,$B23&amp;" d. "&amp;CD$2)+COUNTIF(CORRIDA!$M:$M,CD$2&amp;" d. "&amp;$B23)=0,"",COUNTIF(CORRIDA!$M:$M,$B23&amp;" d. "&amp;CD$2)+COUNTIF(CORRIDA!$M:$M,CD$2&amp;" d. "&amp;$B23)))</f>
        <v/>
      </c>
      <c r="CE23" s="80" t="str">
        <f aca="false">IF($B23=CE$2,"-",IF(COUNTIF(CORRIDA!$M:$M,$B23&amp;" d. "&amp;CE$2)+COUNTIF(CORRIDA!$M:$M,CE$2&amp;" d. "&amp;$B23)=0,"",COUNTIF(CORRIDA!$M:$M,$B23&amp;" d. "&amp;CE$2)+COUNTIF(CORRIDA!$M:$M,CE$2&amp;" d. "&amp;$B23)))</f>
        <v/>
      </c>
      <c r="CF23" s="80" t="str">
        <f aca="false">IF($B23=CF$2,"-",IF(COUNTIF(CORRIDA!$M:$M,$B23&amp;" d. "&amp;CF$2)+COUNTIF(CORRIDA!$M:$M,CF$2&amp;" d. "&amp;$B23)=0,"",COUNTIF(CORRIDA!$M:$M,$B23&amp;" d. "&amp;CF$2)+COUNTIF(CORRIDA!$M:$M,CF$2&amp;" d. "&amp;$B23)))</f>
        <v/>
      </c>
      <c r="CG23" s="80" t="str">
        <f aca="false">IF($B23=CG$2,"-",IF(COUNTIF(CORRIDA!$M:$M,$B23&amp;" d. "&amp;CG$2)+COUNTIF(CORRIDA!$M:$M,CG$2&amp;" d. "&amp;$B23)=0,"",COUNTIF(CORRIDA!$M:$M,$B23&amp;" d. "&amp;CG$2)+COUNTIF(CORRIDA!$M:$M,CG$2&amp;" d. "&amp;$B23)))</f>
        <v/>
      </c>
      <c r="CH23" s="80" t="str">
        <f aca="false">IF($B23=CH$2,"-",IF(COUNTIF(CORRIDA!$M:$M,$B23&amp;" d. "&amp;CH$2)+COUNTIF(CORRIDA!$M:$M,CH$2&amp;" d. "&amp;$B23)=0,"",COUNTIF(CORRIDA!$M:$M,$B23&amp;" d. "&amp;CH$2)+COUNTIF(CORRIDA!$M:$M,CH$2&amp;" d. "&amp;$B23)))</f>
        <v/>
      </c>
      <c r="CI23" s="80" t="str">
        <f aca="false">IF($B23=CI$2,"-",IF(COUNTIF(CORRIDA!$M:$M,$B23&amp;" d. "&amp;CI$2)+COUNTIF(CORRIDA!$M:$M,CI$2&amp;" d. "&amp;$B23)=0,"",COUNTIF(CORRIDA!$M:$M,$B23&amp;" d. "&amp;CI$2)+COUNTIF(CORRIDA!$M:$M,CI$2&amp;" d. "&amp;$B23)))</f>
        <v/>
      </c>
      <c r="CJ23" s="80" t="str">
        <f aca="false">IF($B23=CJ$2,"-",IF(COUNTIF(CORRIDA!$M:$M,$B23&amp;" d. "&amp;CJ$2)+COUNTIF(CORRIDA!$M:$M,CJ$2&amp;" d. "&amp;$B23)=0,"",COUNTIF(CORRIDA!$M:$M,$B23&amp;" d. "&amp;CJ$2)+COUNTIF(CORRIDA!$M:$M,CJ$2&amp;" d. "&amp;$B23)))</f>
        <v/>
      </c>
      <c r="CK23" s="80" t="str">
        <f aca="false">IF($B23=CK$2,"-",IF(COUNTIF(CORRIDA!$M:$M,$B23&amp;" d. "&amp;CK$2)+COUNTIF(CORRIDA!$M:$M,CK$2&amp;" d. "&amp;$B23)=0,"",COUNTIF(CORRIDA!$M:$M,$B23&amp;" d. "&amp;CK$2)+COUNTIF(CORRIDA!$M:$M,CK$2&amp;" d. "&amp;$B23)))</f>
        <v/>
      </c>
      <c r="CL23" s="80" t="str">
        <f aca="false">IF($B23=CL$2,"-",IF(COUNTIF(CORRIDA!$M:$M,$B23&amp;" d. "&amp;CL$2)+COUNTIF(CORRIDA!$M:$M,CL$2&amp;" d. "&amp;$B23)=0,"",COUNTIF(CORRIDA!$M:$M,$B23&amp;" d. "&amp;CL$2)+COUNTIF(CORRIDA!$M:$M,CL$2&amp;" d. "&amp;$B23)))</f>
        <v/>
      </c>
      <c r="CM23" s="80" t="str">
        <f aca="false">IF($B23=CM$2,"-",IF(COUNTIF(CORRIDA!$M:$M,$B23&amp;" d. "&amp;CM$2)+COUNTIF(CORRIDA!$M:$M,CM$2&amp;" d. "&amp;$B23)=0,"",COUNTIF(CORRIDA!$M:$M,$B23&amp;" d. "&amp;CM$2)+COUNTIF(CORRIDA!$M:$M,CM$2&amp;" d. "&amp;$B23)))</f>
        <v/>
      </c>
      <c r="CN23" s="80" t="str">
        <f aca="false">IF($B23=CN$2,"-",IF(COUNTIF(CORRIDA!$M:$M,$B23&amp;" d. "&amp;CN$2)+COUNTIF(CORRIDA!$M:$M,CN$2&amp;" d. "&amp;$B23)=0,"",COUNTIF(CORRIDA!$M:$M,$B23&amp;" d. "&amp;CN$2)+COUNTIF(CORRIDA!$M:$M,CN$2&amp;" d. "&amp;$B23)))</f>
        <v/>
      </c>
      <c r="CO23" s="80" t="str">
        <f aca="false">IF($B23=CO$2,"-",IF(COUNTIF(CORRIDA!$M:$M,$B23&amp;" d. "&amp;CO$2)+COUNTIF(CORRIDA!$M:$M,CO$2&amp;" d. "&amp;$B23)=0,"",COUNTIF(CORRIDA!$M:$M,$B23&amp;" d. "&amp;CO$2)+COUNTIF(CORRIDA!$M:$M,CO$2&amp;" d. "&amp;$B23)))</f>
        <v/>
      </c>
      <c r="CP23" s="80" t="str">
        <f aca="false">IF($B23=CP$2,"-",IF(COUNTIF(CORRIDA!$M:$M,$B23&amp;" d. "&amp;CP$2)+COUNTIF(CORRIDA!$M:$M,CP$2&amp;" d. "&amp;$B23)=0,"",COUNTIF(CORRIDA!$M:$M,$B23&amp;" d. "&amp;CP$2)+COUNTIF(CORRIDA!$M:$M,CP$2&amp;" d. "&amp;$B23)))</f>
        <v/>
      </c>
      <c r="CQ23" s="80" t="str">
        <f aca="false">IF($B23=CQ$2,"-",IF(COUNTIF(CORRIDA!$M:$M,$B23&amp;" d. "&amp;CQ$2)+COUNTIF(CORRIDA!$M:$M,CQ$2&amp;" d. "&amp;$B23)=0,"",COUNTIF(CORRIDA!$M:$M,$B23&amp;" d. "&amp;CQ$2)+COUNTIF(CORRIDA!$M:$M,CQ$2&amp;" d. "&amp;$B23)))</f>
        <v/>
      </c>
      <c r="CR23" s="80" t="str">
        <f aca="false">IF($B23=CR$2,"-",IF(COUNTIF(CORRIDA!$M:$M,$B23&amp;" d. "&amp;CR$2)+COUNTIF(CORRIDA!$M:$M,CR$2&amp;" d. "&amp;$B23)=0,"",COUNTIF(CORRIDA!$M:$M,$B23&amp;" d. "&amp;CR$2)+COUNTIF(CORRIDA!$M:$M,CR$2&amp;" d. "&amp;$B23)))</f>
        <v/>
      </c>
      <c r="CS23" s="80" t="str">
        <f aca="false">IF($B23=CS$2,"-",IF(COUNTIF(CORRIDA!$M:$M,$B23&amp;" d. "&amp;CS$2)+COUNTIF(CORRIDA!$M:$M,CS$2&amp;" d. "&amp;$B23)=0,"",COUNTIF(CORRIDA!$M:$M,$B23&amp;" d. "&amp;CS$2)+COUNTIF(CORRIDA!$M:$M,CS$2&amp;" d. "&amp;$B23)))</f>
        <v/>
      </c>
      <c r="CT23" s="80" t="str">
        <f aca="false">IF($B23=CT$2,"-",IF(COUNTIF(CORRIDA!$M:$M,$B23&amp;" d. "&amp;CT$2)+COUNTIF(CORRIDA!$M:$M,CT$2&amp;" d. "&amp;$B23)=0,"",COUNTIF(CORRIDA!$M:$M,$B23&amp;" d. "&amp;CT$2)+COUNTIF(CORRIDA!$M:$M,CT$2&amp;" d. "&amp;$B23)))</f>
        <v/>
      </c>
      <c r="CU23" s="80" t="str">
        <f aca="false">IF($B23=CU$2,"-",IF(COUNTIF(CORRIDA!$M:$M,$B23&amp;" d. "&amp;CU$2)+COUNTIF(CORRIDA!$M:$M,CU$2&amp;" d. "&amp;$B23)=0,"",COUNTIF(CORRIDA!$M:$M,$B23&amp;" d. "&amp;CU$2)+COUNTIF(CORRIDA!$M:$M,CU$2&amp;" d. "&amp;$B23)))</f>
        <v/>
      </c>
      <c r="CV23" s="80" t="str">
        <f aca="false">IF($B23=CV$2,"-",IF(COUNTIF(CORRIDA!$M:$M,$B23&amp;" d. "&amp;CV$2)+COUNTIF(CORRIDA!$M:$M,CV$2&amp;" d. "&amp;$B23)=0,"",COUNTIF(CORRIDA!$M:$M,$B23&amp;" d. "&amp;CV$2)+COUNTIF(CORRIDA!$M:$M,CV$2&amp;" d. "&amp;$B23)))</f>
        <v/>
      </c>
      <c r="CW23" s="80" t="str">
        <f aca="false">IF($B23=CW$2,"-",IF(COUNTIF(CORRIDA!$M:$M,$B23&amp;" d. "&amp;CW$2)+COUNTIF(CORRIDA!$M:$M,CW$2&amp;" d. "&amp;$B23)=0,"",COUNTIF(CORRIDA!$M:$M,$B23&amp;" d. "&amp;CW$2)+COUNTIF(CORRIDA!$M:$M,CW$2&amp;" d. "&amp;$B23)))</f>
        <v/>
      </c>
      <c r="CX23" s="80" t="str">
        <f aca="false">IF($B23=CX$2,"-",IF(COUNTIF(CORRIDA!$M:$M,$B23&amp;" d. "&amp;CX$2)+COUNTIF(CORRIDA!$M:$M,CX$2&amp;" d. "&amp;$B23)=0,"",COUNTIF(CORRIDA!$M:$M,$B23&amp;" d. "&amp;CX$2)+COUNTIF(CORRIDA!$M:$M,CX$2&amp;" d. "&amp;$B23)))</f>
        <v/>
      </c>
      <c r="CY23" s="80" t="str">
        <f aca="false">IF($B23=CY$2,"-",IF(COUNTIF(CORRIDA!$M:$M,$B23&amp;" d. "&amp;CY$2)+COUNTIF(CORRIDA!$M:$M,CY$2&amp;" d. "&amp;$B23)=0,"",COUNTIF(CORRIDA!$M:$M,$B23&amp;" d. "&amp;CY$2)+COUNTIF(CORRIDA!$M:$M,CY$2&amp;" d. "&amp;$B23)))</f>
        <v/>
      </c>
      <c r="CZ23" s="80" t="str">
        <f aca="false">IF($B23=CZ$2,"-",IF(COUNTIF(CORRIDA!$M:$M,$B23&amp;" d. "&amp;CZ$2)+COUNTIF(CORRIDA!$M:$M,CZ$2&amp;" d. "&amp;$B23)=0,"",COUNTIF(CORRIDA!$M:$M,$B23&amp;" d. "&amp;CZ$2)+COUNTIF(CORRIDA!$M:$M,CZ$2&amp;" d. "&amp;$B23)))</f>
        <v/>
      </c>
      <c r="DA23" s="80" t="str">
        <f aca="false">IF($B23=DA$2,"-",IF(COUNTIF(CORRIDA!$M:$M,$B23&amp;" d. "&amp;DA$2)+COUNTIF(CORRIDA!$M:$M,DA$2&amp;" d. "&amp;$B23)=0,"",COUNTIF(CORRIDA!$M:$M,$B23&amp;" d. "&amp;DA$2)+COUNTIF(CORRIDA!$M:$M,DA$2&amp;" d. "&amp;$B23)))</f>
        <v/>
      </c>
      <c r="DB23" s="80" t="str">
        <f aca="false">IF($B23=DB$2,"-",IF(COUNTIF(CORRIDA!$M:$M,$B23&amp;" d. "&amp;DB$2)+COUNTIF(CORRIDA!$M:$M,DB$2&amp;" d. "&amp;$B23)=0,"",COUNTIF(CORRIDA!$M:$M,$B23&amp;" d. "&amp;DB$2)+COUNTIF(CORRIDA!$M:$M,DB$2&amp;" d. "&amp;$B23)))</f>
        <v/>
      </c>
      <c r="DC23" s="80" t="str">
        <f aca="false">IF($B23=DC$2,"-",IF(COUNTIF(CORRIDA!$M:$M,$B23&amp;" d. "&amp;DC$2)+COUNTIF(CORRIDA!$M:$M,DC$2&amp;" d. "&amp;$B23)=0,"",COUNTIF(CORRIDA!$M:$M,$B23&amp;" d. "&amp;DC$2)+COUNTIF(CORRIDA!$M:$M,DC$2&amp;" d. "&amp;$B23)))</f>
        <v/>
      </c>
      <c r="DD23" s="79" t="n">
        <f aca="false">SUM(BF23:DC23)</f>
        <v>0</v>
      </c>
      <c r="DE23" s="81" t="n">
        <f aca="false">COUNTIF(BF23:DC23,"&gt;0")</f>
        <v>0</v>
      </c>
      <c r="DF23" s="82" t="n">
        <f aca="false">IF(COUNTIF(BF23:DC23,"&gt;0")&lt;10,0,QUOTIENT(COUNTIF(BF23:DC23,"&gt;0"),5)*50)</f>
        <v>0</v>
      </c>
      <c r="DG23" s="83"/>
      <c r="DH23" s="77" t="str">
        <f aca="false">BE23</f>
        <v>Gus</v>
      </c>
      <c r="DI23" s="80" t="n">
        <f aca="false">IF($B23=DI$2,0,IF(COUNTIF(CORRIDA!$M:$M,$B23&amp;" d. "&amp;DI$2)+COUNTIF(CORRIDA!$M:$M,DI$2&amp;" d. "&amp;$B23)=0,0,COUNTIF(CORRIDA!$M:$M,$B23&amp;" d. "&amp;DI$2)+COUNTIF(CORRIDA!$M:$M,DI$2&amp;" d. "&amp;$B23)))</f>
        <v>0</v>
      </c>
      <c r="DJ23" s="80" t="n">
        <f aca="false">IF($B23=DJ$2,0,IF(COUNTIF(CORRIDA!$M:$M,$B23&amp;" d. "&amp;DJ$2)+COUNTIF(CORRIDA!$M:$M,DJ$2&amp;" d. "&amp;$B23)=0,0,COUNTIF(CORRIDA!$M:$M,$B23&amp;" d. "&amp;DJ$2)+COUNTIF(CORRIDA!$M:$M,DJ$2&amp;" d. "&amp;$B23)))</f>
        <v>0</v>
      </c>
      <c r="DK23" s="80" t="n">
        <f aca="false">IF($B23=DK$2,0,IF(COUNTIF(CORRIDA!$M:$M,$B23&amp;" d. "&amp;DK$2)+COUNTIF(CORRIDA!$M:$M,DK$2&amp;" d. "&amp;$B23)=0,0,COUNTIF(CORRIDA!$M:$M,$B23&amp;" d. "&amp;DK$2)+COUNTIF(CORRIDA!$M:$M,DK$2&amp;" d. "&amp;$B23)))</f>
        <v>0</v>
      </c>
      <c r="DL23" s="80" t="n">
        <f aca="false">IF($B23=DL$2,0,IF(COUNTIF(CORRIDA!$M:$M,$B23&amp;" d. "&amp;DL$2)+COUNTIF(CORRIDA!$M:$M,DL$2&amp;" d. "&amp;$B23)=0,0,COUNTIF(CORRIDA!$M:$M,$B23&amp;" d. "&amp;DL$2)+COUNTIF(CORRIDA!$M:$M,DL$2&amp;" d. "&amp;$B23)))</f>
        <v>0</v>
      </c>
      <c r="DM23" s="80" t="n">
        <f aca="false">IF($B23=DM$2,0,IF(COUNTIF(CORRIDA!$M:$M,$B23&amp;" d. "&amp;DM$2)+COUNTIF(CORRIDA!$M:$M,DM$2&amp;" d. "&amp;$B23)=0,0,COUNTIF(CORRIDA!$M:$M,$B23&amp;" d. "&amp;DM$2)+COUNTIF(CORRIDA!$M:$M,DM$2&amp;" d. "&amp;$B23)))</f>
        <v>0</v>
      </c>
      <c r="DN23" s="80" t="n">
        <f aca="false">IF($B23=DN$2,0,IF(COUNTIF(CORRIDA!$M:$M,$B23&amp;" d. "&amp;DN$2)+COUNTIF(CORRIDA!$M:$M,DN$2&amp;" d. "&amp;$B23)=0,0,COUNTIF(CORRIDA!$M:$M,$B23&amp;" d. "&amp;DN$2)+COUNTIF(CORRIDA!$M:$M,DN$2&amp;" d. "&amp;$B23)))</f>
        <v>0</v>
      </c>
      <c r="DO23" s="80" t="n">
        <f aca="false">IF($B23=DO$2,0,IF(COUNTIF(CORRIDA!$M:$M,$B23&amp;" d. "&amp;DO$2)+COUNTIF(CORRIDA!$M:$M,DO$2&amp;" d. "&amp;$B23)=0,0,COUNTIF(CORRIDA!$M:$M,$B23&amp;" d. "&amp;DO$2)+COUNTIF(CORRIDA!$M:$M,DO$2&amp;" d. "&amp;$B23)))</f>
        <v>0</v>
      </c>
      <c r="DP23" s="80" t="n">
        <f aca="false">IF($B23=DP$2,0,IF(COUNTIF(CORRIDA!$M:$M,$B23&amp;" d. "&amp;DP$2)+COUNTIF(CORRIDA!$M:$M,DP$2&amp;" d. "&amp;$B23)=0,0,COUNTIF(CORRIDA!$M:$M,$B23&amp;" d. "&amp;DP$2)+COUNTIF(CORRIDA!$M:$M,DP$2&amp;" d. "&amp;$B23)))</f>
        <v>0</v>
      </c>
      <c r="DQ23" s="80" t="n">
        <f aca="false">IF($B23=DQ$2,0,IF(COUNTIF(CORRIDA!$M:$M,$B23&amp;" d. "&amp;DQ$2)+COUNTIF(CORRIDA!$M:$M,DQ$2&amp;" d. "&amp;$B23)=0,0,COUNTIF(CORRIDA!$M:$M,$B23&amp;" d. "&amp;DQ$2)+COUNTIF(CORRIDA!$M:$M,DQ$2&amp;" d. "&amp;$B23)))</f>
        <v>0</v>
      </c>
      <c r="DR23" s="80" t="n">
        <f aca="false">IF($B23=DR$2,0,IF(COUNTIF(CORRIDA!$M:$M,$B23&amp;" d. "&amp;DR$2)+COUNTIF(CORRIDA!$M:$M,DR$2&amp;" d. "&amp;$B23)=0,0,COUNTIF(CORRIDA!$M:$M,$B23&amp;" d. "&amp;DR$2)+COUNTIF(CORRIDA!$M:$M,DR$2&amp;" d. "&amp;$B23)))</f>
        <v>0</v>
      </c>
      <c r="DS23" s="80" t="n">
        <f aca="false">IF($B23=DS$2,0,IF(COUNTIF(CORRIDA!$M:$M,$B23&amp;" d. "&amp;DS$2)+COUNTIF(CORRIDA!$M:$M,DS$2&amp;" d. "&amp;$B23)=0,0,COUNTIF(CORRIDA!$M:$M,$B23&amp;" d. "&amp;DS$2)+COUNTIF(CORRIDA!$M:$M,DS$2&amp;" d. "&amp;$B23)))</f>
        <v>0</v>
      </c>
      <c r="DT23" s="80" t="n">
        <f aca="false">IF($B23=DT$2,0,IF(COUNTIF(CORRIDA!$M:$M,$B23&amp;" d. "&amp;DT$2)+COUNTIF(CORRIDA!$M:$M,DT$2&amp;" d. "&amp;$B23)=0,0,COUNTIF(CORRIDA!$M:$M,$B23&amp;" d. "&amp;DT$2)+COUNTIF(CORRIDA!$M:$M,DT$2&amp;" d. "&amp;$B23)))</f>
        <v>0</v>
      </c>
      <c r="DU23" s="80" t="n">
        <f aca="false">IF($B23=DU$2,0,IF(COUNTIF(CORRIDA!$M:$M,$B23&amp;" d. "&amp;DU$2)+COUNTIF(CORRIDA!$M:$M,DU$2&amp;" d. "&amp;$B23)=0,0,COUNTIF(CORRIDA!$M:$M,$B23&amp;" d. "&amp;DU$2)+COUNTIF(CORRIDA!$M:$M,DU$2&amp;" d. "&amp;$B23)))</f>
        <v>0</v>
      </c>
      <c r="DV23" s="80" t="n">
        <f aca="false">IF($B23=DV$2,0,IF(COUNTIF(CORRIDA!$M:$M,$B23&amp;" d. "&amp;DV$2)+COUNTIF(CORRIDA!$M:$M,DV$2&amp;" d. "&amp;$B23)=0,0,COUNTIF(CORRIDA!$M:$M,$B23&amp;" d. "&amp;DV$2)+COUNTIF(CORRIDA!$M:$M,DV$2&amp;" d. "&amp;$B23)))</f>
        <v>0</v>
      </c>
      <c r="DW23" s="80" t="n">
        <f aca="false">IF($B23=DW$2,0,IF(COUNTIF(CORRIDA!$M:$M,$B23&amp;" d. "&amp;DW$2)+COUNTIF(CORRIDA!$M:$M,DW$2&amp;" d. "&amp;$B23)=0,0,COUNTIF(CORRIDA!$M:$M,$B23&amp;" d. "&amp;DW$2)+COUNTIF(CORRIDA!$M:$M,DW$2&amp;" d. "&amp;$B23)))</f>
        <v>0</v>
      </c>
      <c r="DX23" s="80" t="n">
        <f aca="false">IF($B23=DX$2,0,IF(COUNTIF(CORRIDA!$M:$M,$B23&amp;" d. "&amp;DX$2)+COUNTIF(CORRIDA!$M:$M,DX$2&amp;" d. "&amp;$B23)=0,0,COUNTIF(CORRIDA!$M:$M,$B23&amp;" d. "&amp;DX$2)+COUNTIF(CORRIDA!$M:$M,DX$2&amp;" d. "&amp;$B23)))</f>
        <v>0</v>
      </c>
      <c r="DY23" s="80" t="n">
        <f aca="false">IF($B23=DY$2,0,IF(COUNTIF(CORRIDA!$M:$M,$B23&amp;" d. "&amp;DY$2)+COUNTIF(CORRIDA!$M:$M,DY$2&amp;" d. "&amp;$B23)=0,0,COUNTIF(CORRIDA!$M:$M,$B23&amp;" d. "&amp;DY$2)+COUNTIF(CORRIDA!$M:$M,DY$2&amp;" d. "&amp;$B23)))</f>
        <v>0</v>
      </c>
      <c r="DZ23" s="80" t="n">
        <f aca="false">IF($B23=DZ$2,0,IF(COUNTIF(CORRIDA!$M:$M,$B23&amp;" d. "&amp;DZ$2)+COUNTIF(CORRIDA!$M:$M,DZ$2&amp;" d. "&amp;$B23)=0,0,COUNTIF(CORRIDA!$M:$M,$B23&amp;" d. "&amp;DZ$2)+COUNTIF(CORRIDA!$M:$M,DZ$2&amp;" d. "&amp;$B23)))</f>
        <v>0</v>
      </c>
      <c r="EA23" s="80" t="n">
        <f aca="false">IF($B23=EA$2,0,IF(COUNTIF(CORRIDA!$M:$M,$B23&amp;" d. "&amp;EA$2)+COUNTIF(CORRIDA!$M:$M,EA$2&amp;" d. "&amp;$B23)=0,0,COUNTIF(CORRIDA!$M:$M,$B23&amp;" d. "&amp;EA$2)+COUNTIF(CORRIDA!$M:$M,EA$2&amp;" d. "&amp;$B23)))</f>
        <v>0</v>
      </c>
      <c r="EB23" s="80" t="n">
        <f aca="false">IF($B23=EB$2,0,IF(COUNTIF(CORRIDA!$M:$M,$B23&amp;" d. "&amp;EB$2)+COUNTIF(CORRIDA!$M:$M,EB$2&amp;" d. "&amp;$B23)=0,0,COUNTIF(CORRIDA!$M:$M,$B23&amp;" d. "&amp;EB$2)+COUNTIF(CORRIDA!$M:$M,EB$2&amp;" d. "&amp;$B23)))</f>
        <v>0</v>
      </c>
      <c r="EC23" s="80" t="n">
        <f aca="false">IF($B23=EC$2,0,IF(COUNTIF(CORRIDA!$M:$M,$B23&amp;" d. "&amp;EC$2)+COUNTIF(CORRIDA!$M:$M,EC$2&amp;" d. "&amp;$B23)=0,0,COUNTIF(CORRIDA!$M:$M,$B23&amp;" d. "&amp;EC$2)+COUNTIF(CORRIDA!$M:$M,EC$2&amp;" d. "&amp;$B23)))</f>
        <v>0</v>
      </c>
      <c r="ED23" s="80" t="n">
        <f aca="false">IF($B23=ED$2,0,IF(COUNTIF(CORRIDA!$M:$M,$B23&amp;" d. "&amp;ED$2)+COUNTIF(CORRIDA!$M:$M,ED$2&amp;" d. "&amp;$B23)=0,0,COUNTIF(CORRIDA!$M:$M,$B23&amp;" d. "&amp;ED$2)+COUNTIF(CORRIDA!$M:$M,ED$2&amp;" d. "&amp;$B23)))</f>
        <v>0</v>
      </c>
      <c r="EE23" s="80" t="n">
        <f aca="false">IF($B23=EE$2,0,IF(COUNTIF(CORRIDA!$M:$M,$B23&amp;" d. "&amp;EE$2)+COUNTIF(CORRIDA!$M:$M,EE$2&amp;" d. "&amp;$B23)=0,0,COUNTIF(CORRIDA!$M:$M,$B23&amp;" d. "&amp;EE$2)+COUNTIF(CORRIDA!$M:$M,EE$2&amp;" d. "&amp;$B23)))</f>
        <v>0</v>
      </c>
      <c r="EF23" s="80" t="n">
        <f aca="false">IF($B23=EF$2,0,IF(COUNTIF(CORRIDA!$M:$M,$B23&amp;" d. "&amp;EF$2)+COUNTIF(CORRIDA!$M:$M,EF$2&amp;" d. "&amp;$B23)=0,0,COUNTIF(CORRIDA!$M:$M,$B23&amp;" d. "&amp;EF$2)+COUNTIF(CORRIDA!$M:$M,EF$2&amp;" d. "&amp;$B23)))</f>
        <v>0</v>
      </c>
      <c r="EG23" s="80" t="n">
        <f aca="false">IF($B23=EG$2,0,IF(COUNTIF(CORRIDA!$M:$M,$B23&amp;" d. "&amp;EG$2)+COUNTIF(CORRIDA!$M:$M,EG$2&amp;" d. "&amp;$B23)=0,0,COUNTIF(CORRIDA!$M:$M,$B23&amp;" d. "&amp;EG$2)+COUNTIF(CORRIDA!$M:$M,EG$2&amp;" d. "&amp;$B23)))</f>
        <v>0</v>
      </c>
      <c r="EH23" s="80" t="n">
        <f aca="false">IF($B23=EH$2,0,IF(COUNTIF(CORRIDA!$M:$M,$B23&amp;" d. "&amp;EH$2)+COUNTIF(CORRIDA!$M:$M,EH$2&amp;" d. "&amp;$B23)=0,0,COUNTIF(CORRIDA!$M:$M,$B23&amp;" d. "&amp;EH$2)+COUNTIF(CORRIDA!$M:$M,EH$2&amp;" d. "&amp;$B23)))</f>
        <v>0</v>
      </c>
      <c r="EI23" s="80" t="n">
        <f aca="false">IF($B23=EI$2,0,IF(COUNTIF(CORRIDA!$M:$M,$B23&amp;" d. "&amp;EI$2)+COUNTIF(CORRIDA!$M:$M,EI$2&amp;" d. "&amp;$B23)=0,0,COUNTIF(CORRIDA!$M:$M,$B23&amp;" d. "&amp;EI$2)+COUNTIF(CORRIDA!$M:$M,EI$2&amp;" d. "&amp;$B23)))</f>
        <v>0</v>
      </c>
      <c r="EJ23" s="80" t="n">
        <f aca="false">IF($B23=EJ$2,0,IF(COUNTIF(CORRIDA!$M:$M,$B23&amp;" d. "&amp;EJ$2)+COUNTIF(CORRIDA!$M:$M,EJ$2&amp;" d. "&amp;$B23)=0,0,COUNTIF(CORRIDA!$M:$M,$B23&amp;" d. "&amp;EJ$2)+COUNTIF(CORRIDA!$M:$M,EJ$2&amp;" d. "&amp;$B23)))</f>
        <v>0</v>
      </c>
      <c r="EK23" s="80" t="n">
        <f aca="false">IF($B23=EK$2,0,IF(COUNTIF(CORRIDA!$M:$M,$B23&amp;" d. "&amp;EK$2)+COUNTIF(CORRIDA!$M:$M,EK$2&amp;" d. "&amp;$B23)=0,0,COUNTIF(CORRIDA!$M:$M,$B23&amp;" d. "&amp;EK$2)+COUNTIF(CORRIDA!$M:$M,EK$2&amp;" d. "&amp;$B23)))</f>
        <v>0</v>
      </c>
      <c r="EL23" s="80" t="n">
        <f aca="false">IF($B23=EL$2,0,IF(COUNTIF(CORRIDA!$M:$M,$B23&amp;" d. "&amp;EL$2)+COUNTIF(CORRIDA!$M:$M,EL$2&amp;" d. "&amp;$B23)=0,0,COUNTIF(CORRIDA!$M:$M,$B23&amp;" d. "&amp;EL$2)+COUNTIF(CORRIDA!$M:$M,EL$2&amp;" d. "&amp;$B23)))</f>
        <v>0</v>
      </c>
      <c r="EM23" s="80" t="n">
        <f aca="false">IF($B23=EM$2,0,IF(COUNTIF(CORRIDA!$M:$M,$B23&amp;" d. "&amp;EM$2)+COUNTIF(CORRIDA!$M:$M,EM$2&amp;" d. "&amp;$B23)=0,0,COUNTIF(CORRIDA!$M:$M,$B23&amp;" d. "&amp;EM$2)+COUNTIF(CORRIDA!$M:$M,EM$2&amp;" d. "&amp;$B23)))</f>
        <v>0</v>
      </c>
      <c r="EN23" s="80" t="n">
        <f aca="false">IF($B23=EN$2,0,IF(COUNTIF(CORRIDA!$M:$M,$B23&amp;" d. "&amp;EN$2)+COUNTIF(CORRIDA!$M:$M,EN$2&amp;" d. "&amp;$B23)=0,0,COUNTIF(CORRIDA!$M:$M,$B23&amp;" d. "&amp;EN$2)+COUNTIF(CORRIDA!$M:$M,EN$2&amp;" d. "&amp;$B23)))</f>
        <v>0</v>
      </c>
      <c r="EO23" s="80" t="n">
        <f aca="false">IF($B23=EO$2,0,IF(COUNTIF(CORRIDA!$M:$M,$B23&amp;" d. "&amp;EO$2)+COUNTIF(CORRIDA!$M:$M,EO$2&amp;" d. "&amp;$B23)=0,0,COUNTIF(CORRIDA!$M:$M,$B23&amp;" d. "&amp;EO$2)+COUNTIF(CORRIDA!$M:$M,EO$2&amp;" d. "&amp;$B23)))</f>
        <v>0</v>
      </c>
      <c r="EP23" s="80" t="n">
        <f aca="false">IF($B23=EP$2,0,IF(COUNTIF(CORRIDA!$M:$M,$B23&amp;" d. "&amp;EP$2)+COUNTIF(CORRIDA!$M:$M,EP$2&amp;" d. "&amp;$B23)=0,0,COUNTIF(CORRIDA!$M:$M,$B23&amp;" d. "&amp;EP$2)+COUNTIF(CORRIDA!$M:$M,EP$2&amp;" d. "&amp;$B23)))</f>
        <v>0</v>
      </c>
      <c r="EQ23" s="80" t="n">
        <f aca="false">IF($B23=EQ$2,0,IF(COUNTIF(CORRIDA!$M:$M,$B23&amp;" d. "&amp;EQ$2)+COUNTIF(CORRIDA!$M:$M,EQ$2&amp;" d. "&amp;$B23)=0,0,COUNTIF(CORRIDA!$M:$M,$B23&amp;" d. "&amp;EQ$2)+COUNTIF(CORRIDA!$M:$M,EQ$2&amp;" d. "&amp;$B23)))</f>
        <v>0</v>
      </c>
      <c r="ER23" s="80" t="n">
        <f aca="false">IF($B23=ER$2,0,IF(COUNTIF(CORRIDA!$M:$M,$B23&amp;" d. "&amp;ER$2)+COUNTIF(CORRIDA!$M:$M,ER$2&amp;" d. "&amp;$B23)=0,0,COUNTIF(CORRIDA!$M:$M,$B23&amp;" d. "&amp;ER$2)+COUNTIF(CORRIDA!$M:$M,ER$2&amp;" d. "&amp;$B23)))</f>
        <v>0</v>
      </c>
      <c r="ES23" s="80" t="n">
        <f aca="false">IF($B23=ES$2,0,IF(COUNTIF(CORRIDA!$M:$M,$B23&amp;" d. "&amp;ES$2)+COUNTIF(CORRIDA!$M:$M,ES$2&amp;" d. "&amp;$B23)=0,0,COUNTIF(CORRIDA!$M:$M,$B23&amp;" d. "&amp;ES$2)+COUNTIF(CORRIDA!$M:$M,ES$2&amp;" d. "&amp;$B23)))</f>
        <v>0</v>
      </c>
      <c r="ET23" s="80" t="n">
        <f aca="false">IF($B23=ET$2,0,IF(COUNTIF(CORRIDA!$M:$M,$B23&amp;" d. "&amp;ET$2)+COUNTIF(CORRIDA!$M:$M,ET$2&amp;" d. "&amp;$B23)=0,0,COUNTIF(CORRIDA!$M:$M,$B23&amp;" d. "&amp;ET$2)+COUNTIF(CORRIDA!$M:$M,ET$2&amp;" d. "&amp;$B23)))</f>
        <v>0</v>
      </c>
      <c r="EU23" s="80" t="n">
        <f aca="false">IF($B23=EU$2,0,IF(COUNTIF(CORRIDA!$M:$M,$B23&amp;" d. "&amp;EU$2)+COUNTIF(CORRIDA!$M:$M,EU$2&amp;" d. "&amp;$B23)=0,0,COUNTIF(CORRIDA!$M:$M,$B23&amp;" d. "&amp;EU$2)+COUNTIF(CORRIDA!$M:$M,EU$2&amp;" d. "&amp;$B23)))</f>
        <v>0</v>
      </c>
      <c r="EV23" s="80" t="n">
        <f aca="false">IF($B23=EV$2,0,IF(COUNTIF(CORRIDA!$M:$M,$B23&amp;" d. "&amp;EV$2)+COUNTIF(CORRIDA!$M:$M,EV$2&amp;" d. "&amp;$B23)=0,0,COUNTIF(CORRIDA!$M:$M,$B23&amp;" d. "&amp;EV$2)+COUNTIF(CORRIDA!$M:$M,EV$2&amp;" d. "&amp;$B23)))</f>
        <v>0</v>
      </c>
      <c r="EW23" s="80" t="n">
        <f aca="false">IF($B23=EW$2,0,IF(COUNTIF(CORRIDA!$M:$M,$B23&amp;" d. "&amp;EW$2)+COUNTIF(CORRIDA!$M:$M,EW$2&amp;" d. "&amp;$B23)=0,0,COUNTIF(CORRIDA!$M:$M,$B23&amp;" d. "&amp;EW$2)+COUNTIF(CORRIDA!$M:$M,EW$2&amp;" d. "&amp;$B23)))</f>
        <v>0</v>
      </c>
      <c r="EX23" s="80" t="n">
        <f aca="false">IF($B23=EX$2,0,IF(COUNTIF(CORRIDA!$M:$M,$B23&amp;" d. "&amp;EX$2)+COUNTIF(CORRIDA!$M:$M,EX$2&amp;" d. "&amp;$B23)=0,0,COUNTIF(CORRIDA!$M:$M,$B23&amp;" d. "&amp;EX$2)+COUNTIF(CORRIDA!$M:$M,EX$2&amp;" d. "&amp;$B23)))</f>
        <v>0</v>
      </c>
      <c r="EY23" s="80" t="n">
        <f aca="false">IF($B23=EY$2,0,IF(COUNTIF(CORRIDA!$M:$M,$B23&amp;" d. "&amp;EY$2)+COUNTIF(CORRIDA!$M:$M,EY$2&amp;" d. "&amp;$B23)=0,0,COUNTIF(CORRIDA!$M:$M,$B23&amp;" d. "&amp;EY$2)+COUNTIF(CORRIDA!$M:$M,EY$2&amp;" d. "&amp;$B23)))</f>
        <v>0</v>
      </c>
      <c r="EZ23" s="80" t="n">
        <f aca="false">IF($B23=EZ$2,0,IF(COUNTIF(CORRIDA!$M:$M,$B23&amp;" d. "&amp;EZ$2)+COUNTIF(CORRIDA!$M:$M,EZ$2&amp;" d. "&amp;$B23)=0,0,COUNTIF(CORRIDA!$M:$M,$B23&amp;" d. "&amp;EZ$2)+COUNTIF(CORRIDA!$M:$M,EZ$2&amp;" d. "&amp;$B23)))</f>
        <v>0</v>
      </c>
      <c r="FA23" s="80" t="n">
        <f aca="false">IF($B23=FA$2,0,IF(COUNTIF(CORRIDA!$M:$M,$B23&amp;" d. "&amp;FA$2)+COUNTIF(CORRIDA!$M:$M,FA$2&amp;" d. "&amp;$B23)=0,0,COUNTIF(CORRIDA!$M:$M,$B23&amp;" d. "&amp;FA$2)+COUNTIF(CORRIDA!$M:$M,FA$2&amp;" d. "&amp;$B23)))</f>
        <v>0</v>
      </c>
      <c r="FB23" s="80" t="n">
        <f aca="false">IF($B23=FB$2,0,IF(COUNTIF(CORRIDA!$M:$M,$B23&amp;" d. "&amp;FB$2)+COUNTIF(CORRIDA!$M:$M,FB$2&amp;" d. "&amp;$B23)=0,0,COUNTIF(CORRIDA!$M:$M,$B23&amp;" d. "&amp;FB$2)+COUNTIF(CORRIDA!$M:$M,FB$2&amp;" d. "&amp;$B23)))</f>
        <v>0</v>
      </c>
      <c r="FC23" s="80" t="n">
        <f aca="false">IF($B23=FC$2,0,IF(COUNTIF(CORRIDA!$M:$M,$B23&amp;" d. "&amp;FC$2)+COUNTIF(CORRIDA!$M:$M,FC$2&amp;" d. "&amp;$B23)=0,0,COUNTIF(CORRIDA!$M:$M,$B23&amp;" d. "&amp;FC$2)+COUNTIF(CORRIDA!$M:$M,FC$2&amp;" d. "&amp;$B23)))</f>
        <v>0</v>
      </c>
      <c r="FD23" s="80" t="n">
        <f aca="false">IF($B23=FD$2,0,IF(COUNTIF(CORRIDA!$M:$M,$B23&amp;" d. "&amp;FD$2)+COUNTIF(CORRIDA!$M:$M,FD$2&amp;" d. "&amp;$B23)=0,0,COUNTIF(CORRIDA!$M:$M,$B23&amp;" d. "&amp;FD$2)+COUNTIF(CORRIDA!$M:$M,FD$2&amp;" d. "&amp;$B23)))</f>
        <v>0</v>
      </c>
      <c r="FE23" s="80" t="n">
        <f aca="false">IF($B23=FE$2,0,IF(COUNTIF(CORRIDA!$M:$M,$B23&amp;" d. "&amp;FE$2)+COUNTIF(CORRIDA!$M:$M,FE$2&amp;" d. "&amp;$B23)=0,0,COUNTIF(CORRIDA!$M:$M,$B23&amp;" d. "&amp;FE$2)+COUNTIF(CORRIDA!$M:$M,FE$2&amp;" d. "&amp;$B23)))</f>
        <v>0</v>
      </c>
      <c r="FF23" s="80" t="n">
        <f aca="false">IF($B23=FF$2,0,IF(COUNTIF(CORRIDA!$M:$M,$B23&amp;" d. "&amp;FF$2)+COUNTIF(CORRIDA!$M:$M,FF$2&amp;" d. "&amp;$B23)=0,0,COUNTIF(CORRIDA!$M:$M,$B23&amp;" d. "&amp;FF$2)+COUNTIF(CORRIDA!$M:$M,FF$2&amp;" d. "&amp;$B23)))</f>
        <v>0</v>
      </c>
      <c r="FG23" s="79" t="n">
        <f aca="false">SUM(DI23:EW23)</f>
        <v>0</v>
      </c>
      <c r="FH23" s="84"/>
      <c r="FI23" s="77" t="str">
        <f aca="false">BE23</f>
        <v>Gus</v>
      </c>
      <c r="FJ23" s="85" t="n">
        <f aca="false">COUNTIF(BF23:DC23,"&gt;0")</f>
        <v>0</v>
      </c>
      <c r="FK23" s="85" t="e">
        <f aca="false">AVERAGE(BF23:DC23)</f>
        <v>#DIV/0!</v>
      </c>
      <c r="FL23" s="85" t="e">
        <f aca="false">_xlfn.STDEV.P(BF23:DC23)</f>
        <v>#DIV/0!</v>
      </c>
    </row>
    <row r="24" customFormat="false" ht="12.75" hidden="false" customHeight="false" outlineLevel="0" collapsed="false">
      <c r="B24" s="77" t="str">
        <f aca="false">INTRO!B24</f>
        <v>Ivan</v>
      </c>
      <c r="C24" s="86" t="str">
        <f aca="false">IF($B24=C$2,"-",IF(COUNTIF(CORRIDA!$M:$M,$B24&amp;" d. "&amp;C$2)=0,"",COUNTIF(CORRIDA!$M:$M,$B24&amp;" d. "&amp;C$2)))</f>
        <v/>
      </c>
      <c r="D24" s="86" t="str">
        <f aca="false">IF($B24=D$2,"-",IF(COUNTIF(CORRIDA!$M:$M,$B24&amp;" d. "&amp;D$2)=0,"",COUNTIF(CORRIDA!$M:$M,$B24&amp;" d. "&amp;D$2)))</f>
        <v/>
      </c>
      <c r="E24" s="86" t="str">
        <f aca="false">IF($B24=E$2,"-",IF(COUNTIF(CORRIDA!$M:$M,$B24&amp;" d. "&amp;E$2)=0,"",COUNTIF(CORRIDA!$M:$M,$B24&amp;" d. "&amp;E$2)))</f>
        <v/>
      </c>
      <c r="F24" s="86" t="str">
        <f aca="false">IF($B24=F$2,"-",IF(COUNTIF(CORRIDA!$M:$M,$B24&amp;" d. "&amp;F$2)=0,"",COUNTIF(CORRIDA!$M:$M,$B24&amp;" d. "&amp;F$2)))</f>
        <v/>
      </c>
      <c r="G24" s="86" t="str">
        <f aca="false">IF($B24=G$2,"-",IF(COUNTIF(CORRIDA!$M:$M,$B24&amp;" d. "&amp;G$2)=0,"",COUNTIF(CORRIDA!$M:$M,$B24&amp;" d. "&amp;G$2)))</f>
        <v/>
      </c>
      <c r="H24" s="86" t="str">
        <f aca="false">IF($B24=H$2,"-",IF(COUNTIF(CORRIDA!$M:$M,$B24&amp;" d. "&amp;H$2)=0,"",COUNTIF(CORRIDA!$M:$M,$B24&amp;" d. "&amp;H$2)))</f>
        <v/>
      </c>
      <c r="I24" s="86" t="str">
        <f aca="false">IF($B24=I$2,"-",IF(COUNTIF(CORRIDA!$M:$M,$B24&amp;" d. "&amp;I$2)=0,"",COUNTIF(CORRIDA!$M:$M,$B24&amp;" d. "&amp;I$2)))</f>
        <v/>
      </c>
      <c r="J24" s="86" t="str">
        <f aca="false">IF($B24=J$2,"-",IF(COUNTIF(CORRIDA!$M:$M,$B24&amp;" d. "&amp;J$2)=0,"",COUNTIF(CORRIDA!$M:$M,$B24&amp;" d. "&amp;J$2)))</f>
        <v/>
      </c>
      <c r="K24" s="86" t="str">
        <f aca="false">IF($B24=K$2,"-",IF(COUNTIF(CORRIDA!$M:$M,$B24&amp;" d. "&amp;K$2)=0,"",COUNTIF(CORRIDA!$M:$M,$B24&amp;" d. "&amp;K$2)))</f>
        <v/>
      </c>
      <c r="L24" s="86" t="str">
        <f aca="false">IF($B24=L$2,"-",IF(COUNTIF(CORRIDA!$M:$M,$B24&amp;" d. "&amp;L$2)=0,"",COUNTIF(CORRIDA!$M:$M,$B24&amp;" d. "&amp;L$2)))</f>
        <v/>
      </c>
      <c r="M24" s="86" t="str">
        <f aca="false">IF($B24=M$2,"-",IF(COUNTIF(CORRIDA!$M:$M,$B24&amp;" d. "&amp;M$2)=0,"",COUNTIF(CORRIDA!$M:$M,$B24&amp;" d. "&amp;M$2)))</f>
        <v/>
      </c>
      <c r="N24" s="86" t="str">
        <f aca="false">IF($B24=N$2,"-",IF(COUNTIF(CORRIDA!$M:$M,$B24&amp;" d. "&amp;N$2)=0,"",COUNTIF(CORRIDA!$M:$M,$B24&amp;" d. "&amp;N$2)))</f>
        <v/>
      </c>
      <c r="O24" s="86" t="str">
        <f aca="false">IF($B24=O$2,"-",IF(COUNTIF(CORRIDA!$M:$M,$B24&amp;" d. "&amp;O$2)=0,"",COUNTIF(CORRIDA!$M:$M,$B24&amp;" d. "&amp;O$2)))</f>
        <v/>
      </c>
      <c r="P24" s="86" t="str">
        <f aca="false">IF($B24=P$2,"-",IF(COUNTIF(CORRIDA!$M:$M,$B24&amp;" d. "&amp;P$2)=0,"",COUNTIF(CORRIDA!$M:$M,$B24&amp;" d. "&amp;P$2)))</f>
        <v/>
      </c>
      <c r="Q24" s="86" t="str">
        <f aca="false">IF($B24=Q$2,"-",IF(COUNTIF(CORRIDA!$M:$M,$B24&amp;" d. "&amp;Q$2)=0,"",COUNTIF(CORRIDA!$M:$M,$B24&amp;" d. "&amp;Q$2)))</f>
        <v/>
      </c>
      <c r="R24" s="86" t="str">
        <f aca="false">IF($B24=R$2,"-",IF(COUNTIF(CORRIDA!$M:$M,$B24&amp;" d. "&amp;R$2)=0,"",COUNTIF(CORRIDA!$M:$M,$B24&amp;" d. "&amp;R$2)))</f>
        <v/>
      </c>
      <c r="S24" s="86" t="str">
        <f aca="false">IF($B24=S$2,"-",IF(COUNTIF(CORRIDA!$M:$M,$B24&amp;" d. "&amp;S$2)=0,"",COUNTIF(CORRIDA!$M:$M,$B24&amp;" d. "&amp;S$2)))</f>
        <v/>
      </c>
      <c r="T24" s="86" t="str">
        <f aca="false">IF($B24=T$2,"-",IF(COUNTIF(CORRIDA!$M:$M,$B24&amp;" d. "&amp;T$2)=0,"",COUNTIF(CORRIDA!$M:$M,$B24&amp;" d. "&amp;T$2)))</f>
        <v/>
      </c>
      <c r="U24" s="86" t="str">
        <f aca="false">IF($B24=U$2,"-",IF(COUNTIF(CORRIDA!$M:$M,$B24&amp;" d. "&amp;U$2)=0,"",COUNTIF(CORRIDA!$M:$M,$B24&amp;" d. "&amp;U$2)))</f>
        <v/>
      </c>
      <c r="V24" s="86" t="str">
        <f aca="false">IF($B24=V$2,"-",IF(COUNTIF(CORRIDA!$M:$M,$B24&amp;" d. "&amp;V$2)=0,"",COUNTIF(CORRIDA!$M:$M,$B24&amp;" d. "&amp;V$2)))</f>
        <v/>
      </c>
      <c r="W24" s="86" t="str">
        <f aca="false">IF($B24=W$2,"-",IF(COUNTIF(CORRIDA!$M:$M,$B24&amp;" d. "&amp;W$2)=0,"",COUNTIF(CORRIDA!$M:$M,$B24&amp;" d. "&amp;W$2)))</f>
        <v/>
      </c>
      <c r="X24" s="86" t="str">
        <f aca="false">IF($B24=X$2,"-",IF(COUNTIF(CORRIDA!$M:$M,$B24&amp;" d. "&amp;X$2)=0,"",COUNTIF(CORRIDA!$M:$M,$B24&amp;" d. "&amp;X$2)))</f>
        <v>-</v>
      </c>
      <c r="Y24" s="86" t="str">
        <f aca="false">IF($B24=Y$2,"-",IF(COUNTIF(CORRIDA!$M:$M,$B24&amp;" d. "&amp;Y$2)=0,"",COUNTIF(CORRIDA!$M:$M,$B24&amp;" d. "&amp;Y$2)))</f>
        <v/>
      </c>
      <c r="Z24" s="86" t="str">
        <f aca="false">IF($B24=Z$2,"-",IF(COUNTIF(CORRIDA!$M:$M,$B24&amp;" d. "&amp;Z$2)=0,"",COUNTIF(CORRIDA!$M:$M,$B24&amp;" d. "&amp;Z$2)))</f>
        <v/>
      </c>
      <c r="AA24" s="86" t="str">
        <f aca="false">IF($B24=AA$2,"-",IF(COUNTIF(CORRIDA!$M:$M,$B24&amp;" d. "&amp;AA$2)=0,"",COUNTIF(CORRIDA!$M:$M,$B24&amp;" d. "&amp;AA$2)))</f>
        <v/>
      </c>
      <c r="AB24" s="86" t="str">
        <f aca="false">IF($B24=AB$2,"-",IF(COUNTIF(CORRIDA!$M:$M,$B24&amp;" d. "&amp;AB$2)=0,"",COUNTIF(CORRIDA!$M:$M,$B24&amp;" d. "&amp;AB$2)))</f>
        <v/>
      </c>
      <c r="AC24" s="86" t="str">
        <f aca="false">IF($B24=AC$2,"-",IF(COUNTIF(CORRIDA!$M:$M,$B24&amp;" d. "&amp;AC$2)=0,"",COUNTIF(CORRIDA!$M:$M,$B24&amp;" d. "&amp;AC$2)))</f>
        <v/>
      </c>
      <c r="AD24" s="86" t="str">
        <f aca="false">IF($B24=AD$2,"-",IF(COUNTIF(CORRIDA!$M:$M,$B24&amp;" d. "&amp;AD$2)=0,"",COUNTIF(CORRIDA!$M:$M,$B24&amp;" d. "&amp;AD$2)))</f>
        <v/>
      </c>
      <c r="AE24" s="86" t="str">
        <f aca="false">IF($B24=AE$2,"-",IF(COUNTIF(CORRIDA!$M:$M,$B24&amp;" d. "&amp;AE$2)=0,"",COUNTIF(CORRIDA!$M:$M,$B24&amp;" d. "&amp;AE$2)))</f>
        <v/>
      </c>
      <c r="AF24" s="86" t="str">
        <f aca="false">IF($B24=AF$2,"-",IF(COUNTIF(CORRIDA!$M:$M,$B24&amp;" d. "&amp;AF$2)=0,"",COUNTIF(CORRIDA!$M:$M,$B24&amp;" d. "&amp;AF$2)))</f>
        <v/>
      </c>
      <c r="AG24" s="86" t="str">
        <f aca="false">IF($B24=AG$2,"-",IF(COUNTIF(CORRIDA!$M:$M,$B24&amp;" d. "&amp;AG$2)=0,"",COUNTIF(CORRIDA!$M:$M,$B24&amp;" d. "&amp;AG$2)))</f>
        <v/>
      </c>
      <c r="AH24" s="86" t="str">
        <f aca="false">IF($B24=AH$2,"-",IF(COUNTIF(CORRIDA!$M:$M,$B24&amp;" d. "&amp;AH$2)=0,"",COUNTIF(CORRIDA!$M:$M,$B24&amp;" d. "&amp;AH$2)))</f>
        <v/>
      </c>
      <c r="AI24" s="86" t="str">
        <f aca="false">IF($B24=AI$2,"-",IF(COUNTIF(CORRIDA!$M:$M,$B24&amp;" d. "&amp;AI$2)=0,"",COUNTIF(CORRIDA!$M:$M,$B24&amp;" d. "&amp;AI$2)))</f>
        <v/>
      </c>
      <c r="AJ24" s="86" t="str">
        <f aca="false">IF($B24=AJ$2,"-",IF(COUNTIF(CORRIDA!$M:$M,$B24&amp;" d. "&amp;AJ$2)=0,"",COUNTIF(CORRIDA!$M:$M,$B24&amp;" d. "&amp;AJ$2)))</f>
        <v/>
      </c>
      <c r="AK24" s="86" t="str">
        <f aca="false">IF($B24=AK$2,"-",IF(COUNTIF(CORRIDA!$M:$M,$B24&amp;" d. "&amp;AK$2)=0,"",COUNTIF(CORRIDA!$M:$M,$B24&amp;" d. "&amp;AK$2)))</f>
        <v/>
      </c>
      <c r="AL24" s="86" t="str">
        <f aca="false">IF($B24=AL$2,"-",IF(COUNTIF(CORRIDA!$M:$M,$B24&amp;" d. "&amp;AL$2)=0,"",COUNTIF(CORRIDA!$M:$M,$B24&amp;" d. "&amp;AL$2)))</f>
        <v/>
      </c>
      <c r="AM24" s="86" t="str">
        <f aca="false">IF($B24=AM$2,"-",IF(COUNTIF(CORRIDA!$M:$M,$B24&amp;" d. "&amp;AM$2)=0,"",COUNTIF(CORRIDA!$M:$M,$B24&amp;" d. "&amp;AM$2)))</f>
        <v/>
      </c>
      <c r="AN24" s="86" t="str">
        <f aca="false">IF($B24=AN$2,"-",IF(COUNTIF(CORRIDA!$M:$M,$B24&amp;" d. "&amp;AN$2)=0,"",COUNTIF(CORRIDA!$M:$M,$B24&amp;" d. "&amp;AN$2)))</f>
        <v/>
      </c>
      <c r="AO24" s="86" t="str">
        <f aca="false">IF($B24=AO$2,"-",IF(COUNTIF(CORRIDA!$M:$M,$B24&amp;" d. "&amp;AO$2)=0,"",COUNTIF(CORRIDA!$M:$M,$B24&amp;" d. "&amp;AO$2)))</f>
        <v/>
      </c>
      <c r="AP24" s="86" t="str">
        <f aca="false">IF($B24=AP$2,"-",IF(COUNTIF(CORRIDA!$M:$M,$B24&amp;" d. "&amp;AP$2)=0,"",COUNTIF(CORRIDA!$M:$M,$B24&amp;" d. "&amp;AP$2)))</f>
        <v/>
      </c>
      <c r="AQ24" s="86" t="str">
        <f aca="false">IF($B24=AQ$2,"-",IF(COUNTIF(CORRIDA!$M:$M,$B24&amp;" d. "&amp;AQ$2)=0,"",COUNTIF(CORRIDA!$M:$M,$B24&amp;" d. "&amp;AQ$2)))</f>
        <v/>
      </c>
      <c r="AR24" s="86" t="str">
        <f aca="false">IF($B24=AR$2,"-",IF(COUNTIF(CORRIDA!$M:$M,$B24&amp;" d. "&amp;AR$2)=0,"",COUNTIF(CORRIDA!$M:$M,$B24&amp;" d. "&amp;AR$2)))</f>
        <v/>
      </c>
      <c r="AS24" s="86" t="str">
        <f aca="false">IF($B24=AS$2,"-",IF(COUNTIF(CORRIDA!$M:$M,$B24&amp;" d. "&amp;AS$2)=0,"",COUNTIF(CORRIDA!$M:$M,$B24&amp;" d. "&amp;AS$2)))</f>
        <v/>
      </c>
      <c r="AT24" s="86" t="str">
        <f aca="false">IF($B24=AT$2,"-",IF(COUNTIF(CORRIDA!$M:$M,$B24&amp;" d. "&amp;AT$2)=0,"",COUNTIF(CORRIDA!$M:$M,$B24&amp;" d. "&amp;AT$2)))</f>
        <v/>
      </c>
      <c r="AU24" s="86" t="str">
        <f aca="false">IF($B24=AU$2,"-",IF(COUNTIF(CORRIDA!$M:$M,$B24&amp;" d. "&amp;AU$2)=0,"",COUNTIF(CORRIDA!$M:$M,$B24&amp;" d. "&amp;AU$2)))</f>
        <v/>
      </c>
      <c r="AV24" s="86" t="str">
        <f aca="false">IF($B24=AV$2,"-",IF(COUNTIF(CORRIDA!$M:$M,$B24&amp;" d. "&amp;AV$2)=0,"",COUNTIF(CORRIDA!$M:$M,$B24&amp;" d. "&amp;AV$2)))</f>
        <v/>
      </c>
      <c r="AW24" s="86" t="str">
        <f aca="false">IF($B24=AW$2,"-",IF(COUNTIF(CORRIDA!$M:$M,$B24&amp;" d. "&amp;AW$2)=0,"",COUNTIF(CORRIDA!$M:$M,$B24&amp;" d. "&amp;AW$2)))</f>
        <v/>
      </c>
      <c r="AX24" s="86" t="str">
        <f aca="false">IF($B24=AX$2,"-",IF(COUNTIF(CORRIDA!$M:$M,$B24&amp;" d. "&amp;AX$2)=0,"",COUNTIF(CORRIDA!$M:$M,$B24&amp;" d. "&amp;AX$2)))</f>
        <v/>
      </c>
      <c r="AY24" s="86" t="str">
        <f aca="false">IF($B24=AY$2,"-",IF(COUNTIF(CORRIDA!$M:$M,$B24&amp;" d. "&amp;AY$2)=0,"",COUNTIF(CORRIDA!$M:$M,$B24&amp;" d. "&amp;AY$2)))</f>
        <v/>
      </c>
      <c r="AZ24" s="86" t="str">
        <f aca="false">IF($B24=AZ$2,"-",IF(COUNTIF(CORRIDA!$M:$M,$B24&amp;" d. "&amp;AZ$2)=0,"",COUNTIF(CORRIDA!$M:$M,$B24&amp;" d. "&amp;AZ$2)))</f>
        <v/>
      </c>
      <c r="BA24" s="79" t="n">
        <f aca="false">SUM(C24:AZ24)</f>
        <v>0</v>
      </c>
      <c r="BE24" s="77" t="str">
        <f aca="false">B24</f>
        <v>Ivan</v>
      </c>
      <c r="BF24" s="87" t="str">
        <f aca="false">IF($B24=BF$2,"-",IF(COUNTIF(CORRIDA!$M:$M,$B24&amp;" d. "&amp;BF$2)+COUNTIF(CORRIDA!$M:$M,BF$2&amp;" d. "&amp;$B24)=0,"",COUNTIF(CORRIDA!$M:$M,$B24&amp;" d. "&amp;BF$2)+COUNTIF(CORRIDA!$M:$M,BF$2&amp;" d. "&amp;$B24)))</f>
        <v/>
      </c>
      <c r="BG24" s="87" t="str">
        <f aca="false">IF($B24=BG$2,"-",IF(COUNTIF(CORRIDA!$M:$M,$B24&amp;" d. "&amp;BG$2)+COUNTIF(CORRIDA!$M:$M,BG$2&amp;" d. "&amp;$B24)=0,"",COUNTIF(CORRIDA!$M:$M,$B24&amp;" d. "&amp;BG$2)+COUNTIF(CORRIDA!$M:$M,BG$2&amp;" d. "&amp;$B24)))</f>
        <v/>
      </c>
      <c r="BH24" s="87" t="str">
        <f aca="false">IF($B24=BH$2,"-",IF(COUNTIF(CORRIDA!$M:$M,$B24&amp;" d. "&amp;BH$2)+COUNTIF(CORRIDA!$M:$M,BH$2&amp;" d. "&amp;$B24)=0,"",COUNTIF(CORRIDA!$M:$M,$B24&amp;" d. "&amp;BH$2)+COUNTIF(CORRIDA!$M:$M,BH$2&amp;" d. "&amp;$B24)))</f>
        <v/>
      </c>
      <c r="BI24" s="87" t="str">
        <f aca="false">IF($B24=BI$2,"-",IF(COUNTIF(CORRIDA!$M:$M,$B24&amp;" d. "&amp;BI$2)+COUNTIF(CORRIDA!$M:$M,BI$2&amp;" d. "&amp;$B24)=0,"",COUNTIF(CORRIDA!$M:$M,$B24&amp;" d. "&amp;BI$2)+COUNTIF(CORRIDA!$M:$M,BI$2&amp;" d. "&amp;$B24)))</f>
        <v/>
      </c>
      <c r="BJ24" s="87" t="str">
        <f aca="false">IF($B24=BJ$2,"-",IF(COUNTIF(CORRIDA!$M:$M,$B24&amp;" d. "&amp;BJ$2)+COUNTIF(CORRIDA!$M:$M,BJ$2&amp;" d. "&amp;$B24)=0,"",COUNTIF(CORRIDA!$M:$M,$B24&amp;" d. "&amp;BJ$2)+COUNTIF(CORRIDA!$M:$M,BJ$2&amp;" d. "&amp;$B24)))</f>
        <v/>
      </c>
      <c r="BK24" s="87" t="str">
        <f aca="false">IF($B24=BK$2,"-",IF(COUNTIF(CORRIDA!$M:$M,$B24&amp;" d. "&amp;BK$2)+COUNTIF(CORRIDA!$M:$M,BK$2&amp;" d. "&amp;$B24)=0,"",COUNTIF(CORRIDA!$M:$M,$B24&amp;" d. "&amp;BK$2)+COUNTIF(CORRIDA!$M:$M,BK$2&amp;" d. "&amp;$B24)))</f>
        <v/>
      </c>
      <c r="BL24" s="87" t="str">
        <f aca="false">IF($B24=BL$2,"-",IF(COUNTIF(CORRIDA!$M:$M,$B24&amp;" d. "&amp;BL$2)+COUNTIF(CORRIDA!$M:$M,BL$2&amp;" d. "&amp;$B24)=0,"",COUNTIF(CORRIDA!$M:$M,$B24&amp;" d. "&amp;BL$2)+COUNTIF(CORRIDA!$M:$M,BL$2&amp;" d. "&amp;$B24)))</f>
        <v/>
      </c>
      <c r="BM24" s="87" t="str">
        <f aca="false">IF($B24=BM$2,"-",IF(COUNTIF(CORRIDA!$M:$M,$B24&amp;" d. "&amp;BM$2)+COUNTIF(CORRIDA!$M:$M,BM$2&amp;" d. "&amp;$B24)=0,"",COUNTIF(CORRIDA!$M:$M,$B24&amp;" d. "&amp;BM$2)+COUNTIF(CORRIDA!$M:$M,BM$2&amp;" d. "&amp;$B24)))</f>
        <v/>
      </c>
      <c r="BN24" s="87" t="str">
        <f aca="false">IF($B24=BN$2,"-",IF(COUNTIF(CORRIDA!$M:$M,$B24&amp;" d. "&amp;BN$2)+COUNTIF(CORRIDA!$M:$M,BN$2&amp;" d. "&amp;$B24)=0,"",COUNTIF(CORRIDA!$M:$M,$B24&amp;" d. "&amp;BN$2)+COUNTIF(CORRIDA!$M:$M,BN$2&amp;" d. "&amp;$B24)))</f>
        <v/>
      </c>
      <c r="BO24" s="87" t="str">
        <f aca="false">IF($B24=BO$2,"-",IF(COUNTIF(CORRIDA!$M:$M,$B24&amp;" d. "&amp;BO$2)+COUNTIF(CORRIDA!$M:$M,BO$2&amp;" d. "&amp;$B24)=0,"",COUNTIF(CORRIDA!$M:$M,$B24&amp;" d. "&amp;BO$2)+COUNTIF(CORRIDA!$M:$M,BO$2&amp;" d. "&amp;$B24)))</f>
        <v/>
      </c>
      <c r="BP24" s="87" t="str">
        <f aca="false">IF($B24=BP$2,"-",IF(COUNTIF(CORRIDA!$M:$M,$B24&amp;" d. "&amp;BP$2)+COUNTIF(CORRIDA!$M:$M,BP$2&amp;" d. "&amp;$B24)=0,"",COUNTIF(CORRIDA!$M:$M,$B24&amp;" d. "&amp;BP$2)+COUNTIF(CORRIDA!$M:$M,BP$2&amp;" d. "&amp;$B24)))</f>
        <v/>
      </c>
      <c r="BQ24" s="87" t="str">
        <f aca="false">IF($B24=BQ$2,"-",IF(COUNTIF(CORRIDA!$M:$M,$B24&amp;" d. "&amp;BQ$2)+COUNTIF(CORRIDA!$M:$M,BQ$2&amp;" d. "&amp;$B24)=0,"",COUNTIF(CORRIDA!$M:$M,$B24&amp;" d. "&amp;BQ$2)+COUNTIF(CORRIDA!$M:$M,BQ$2&amp;" d. "&amp;$B24)))</f>
        <v/>
      </c>
      <c r="BR24" s="87" t="str">
        <f aca="false">IF($B24=BR$2,"-",IF(COUNTIF(CORRIDA!$M:$M,$B24&amp;" d. "&amp;BR$2)+COUNTIF(CORRIDA!$M:$M,BR$2&amp;" d. "&amp;$B24)=0,"",COUNTIF(CORRIDA!$M:$M,$B24&amp;" d. "&amp;BR$2)+COUNTIF(CORRIDA!$M:$M,BR$2&amp;" d. "&amp;$B24)))</f>
        <v/>
      </c>
      <c r="BS24" s="87" t="str">
        <f aca="false">IF($B24=BS$2,"-",IF(COUNTIF(CORRIDA!$M:$M,$B24&amp;" d. "&amp;BS$2)+COUNTIF(CORRIDA!$M:$M,BS$2&amp;" d. "&amp;$B24)=0,"",COUNTIF(CORRIDA!$M:$M,$B24&amp;" d. "&amp;BS$2)+COUNTIF(CORRIDA!$M:$M,BS$2&amp;" d. "&amp;$B24)))</f>
        <v/>
      </c>
      <c r="BT24" s="87" t="str">
        <f aca="false">IF($B24=BT$2,"-",IF(COUNTIF(CORRIDA!$M:$M,$B24&amp;" d. "&amp;BT$2)+COUNTIF(CORRIDA!$M:$M,BT$2&amp;" d. "&amp;$B24)=0,"",COUNTIF(CORRIDA!$M:$M,$B24&amp;" d. "&amp;BT$2)+COUNTIF(CORRIDA!$M:$M,BT$2&amp;" d. "&amp;$B24)))</f>
        <v/>
      </c>
      <c r="BU24" s="87" t="str">
        <f aca="false">IF($B24=BU$2,"-",IF(COUNTIF(CORRIDA!$M:$M,$B24&amp;" d. "&amp;BU$2)+COUNTIF(CORRIDA!$M:$M,BU$2&amp;" d. "&amp;$B24)=0,"",COUNTIF(CORRIDA!$M:$M,$B24&amp;" d. "&amp;BU$2)+COUNTIF(CORRIDA!$M:$M,BU$2&amp;" d. "&amp;$B24)))</f>
        <v/>
      </c>
      <c r="BV24" s="87" t="str">
        <f aca="false">IF($B24=BV$2,"-",IF(COUNTIF(CORRIDA!$M:$M,$B24&amp;" d. "&amp;BV$2)+COUNTIF(CORRIDA!$M:$M,BV$2&amp;" d. "&amp;$B24)=0,"",COUNTIF(CORRIDA!$M:$M,$B24&amp;" d. "&amp;BV$2)+COUNTIF(CORRIDA!$M:$M,BV$2&amp;" d. "&amp;$B24)))</f>
        <v/>
      </c>
      <c r="BW24" s="87" t="str">
        <f aca="false">IF($B24=BW$2,"-",IF(COUNTIF(CORRIDA!$M:$M,$B24&amp;" d. "&amp;BW$2)+COUNTIF(CORRIDA!$M:$M,BW$2&amp;" d. "&amp;$B24)=0,"",COUNTIF(CORRIDA!$M:$M,$B24&amp;" d. "&amp;BW$2)+COUNTIF(CORRIDA!$M:$M,BW$2&amp;" d. "&amp;$B24)))</f>
        <v/>
      </c>
      <c r="BX24" s="87" t="str">
        <f aca="false">IF($B24=BX$2,"-",IF(COUNTIF(CORRIDA!$M:$M,$B24&amp;" d. "&amp;BX$2)+COUNTIF(CORRIDA!$M:$M,BX$2&amp;" d. "&amp;$B24)=0,"",COUNTIF(CORRIDA!$M:$M,$B24&amp;" d. "&amp;BX$2)+COUNTIF(CORRIDA!$M:$M,BX$2&amp;" d. "&amp;$B24)))</f>
        <v/>
      </c>
      <c r="BY24" s="87" t="str">
        <f aca="false">IF($B24=BY$2,"-",IF(COUNTIF(CORRIDA!$M:$M,$B24&amp;" d. "&amp;BY$2)+COUNTIF(CORRIDA!$M:$M,BY$2&amp;" d. "&amp;$B24)=0,"",COUNTIF(CORRIDA!$M:$M,$B24&amp;" d. "&amp;BY$2)+COUNTIF(CORRIDA!$M:$M,BY$2&amp;" d. "&amp;$B24)))</f>
        <v/>
      </c>
      <c r="BZ24" s="87" t="str">
        <f aca="false">IF($B24=BZ$2,"-",IF(COUNTIF(CORRIDA!$M:$M,$B24&amp;" d. "&amp;BZ$2)+COUNTIF(CORRIDA!$M:$M,BZ$2&amp;" d. "&amp;$B24)=0,"",COUNTIF(CORRIDA!$M:$M,$B24&amp;" d. "&amp;BZ$2)+COUNTIF(CORRIDA!$M:$M,BZ$2&amp;" d. "&amp;$B24)))</f>
        <v/>
      </c>
      <c r="CA24" s="87" t="str">
        <f aca="false">IF($B24=CA$2,"-",IF(COUNTIF(CORRIDA!$M:$M,$B24&amp;" d. "&amp;CA$2)+COUNTIF(CORRIDA!$M:$M,CA$2&amp;" d. "&amp;$B24)=0,"",COUNTIF(CORRIDA!$M:$M,$B24&amp;" d. "&amp;CA$2)+COUNTIF(CORRIDA!$M:$M,CA$2&amp;" d. "&amp;$B24)))</f>
        <v>-</v>
      </c>
      <c r="CB24" s="87" t="str">
        <f aca="false">IF($B24=CB$2,"-",IF(COUNTIF(CORRIDA!$M:$M,$B24&amp;" d. "&amp;CB$2)+COUNTIF(CORRIDA!$M:$M,CB$2&amp;" d. "&amp;$B24)=0,"",COUNTIF(CORRIDA!$M:$M,$B24&amp;" d. "&amp;CB$2)+COUNTIF(CORRIDA!$M:$M,CB$2&amp;" d. "&amp;$B24)))</f>
        <v/>
      </c>
      <c r="CC24" s="87" t="str">
        <f aca="false">IF($B24=CC$2,"-",IF(COUNTIF(CORRIDA!$M:$M,$B24&amp;" d. "&amp;CC$2)+COUNTIF(CORRIDA!$M:$M,CC$2&amp;" d. "&amp;$B24)=0,"",COUNTIF(CORRIDA!$M:$M,$B24&amp;" d. "&amp;CC$2)+COUNTIF(CORRIDA!$M:$M,CC$2&amp;" d. "&amp;$B24)))</f>
        <v/>
      </c>
      <c r="CD24" s="87" t="str">
        <f aca="false">IF($B24=CD$2,"-",IF(COUNTIF(CORRIDA!$M:$M,$B24&amp;" d. "&amp;CD$2)+COUNTIF(CORRIDA!$M:$M,CD$2&amp;" d. "&amp;$B24)=0,"",COUNTIF(CORRIDA!$M:$M,$B24&amp;" d. "&amp;CD$2)+COUNTIF(CORRIDA!$M:$M,CD$2&amp;" d. "&amp;$B24)))</f>
        <v/>
      </c>
      <c r="CE24" s="87" t="str">
        <f aca="false">IF($B24=CE$2,"-",IF(COUNTIF(CORRIDA!$M:$M,$B24&amp;" d. "&amp;CE$2)+COUNTIF(CORRIDA!$M:$M,CE$2&amp;" d. "&amp;$B24)=0,"",COUNTIF(CORRIDA!$M:$M,$B24&amp;" d. "&amp;CE$2)+COUNTIF(CORRIDA!$M:$M,CE$2&amp;" d. "&amp;$B24)))</f>
        <v/>
      </c>
      <c r="CF24" s="87" t="str">
        <f aca="false">IF($B24=CF$2,"-",IF(COUNTIF(CORRIDA!$M:$M,$B24&amp;" d. "&amp;CF$2)+COUNTIF(CORRIDA!$M:$M,CF$2&amp;" d. "&amp;$B24)=0,"",COUNTIF(CORRIDA!$M:$M,$B24&amp;" d. "&amp;CF$2)+COUNTIF(CORRIDA!$M:$M,CF$2&amp;" d. "&amp;$B24)))</f>
        <v/>
      </c>
      <c r="CG24" s="87" t="str">
        <f aca="false">IF($B24=CG$2,"-",IF(COUNTIF(CORRIDA!$M:$M,$B24&amp;" d. "&amp;CG$2)+COUNTIF(CORRIDA!$M:$M,CG$2&amp;" d. "&amp;$B24)=0,"",COUNTIF(CORRIDA!$M:$M,$B24&amp;" d. "&amp;CG$2)+COUNTIF(CORRIDA!$M:$M,CG$2&amp;" d. "&amp;$B24)))</f>
        <v/>
      </c>
      <c r="CH24" s="87" t="str">
        <f aca="false">IF($B24=CH$2,"-",IF(COUNTIF(CORRIDA!$M:$M,$B24&amp;" d. "&amp;CH$2)+COUNTIF(CORRIDA!$M:$M,CH$2&amp;" d. "&amp;$B24)=0,"",COUNTIF(CORRIDA!$M:$M,$B24&amp;" d. "&amp;CH$2)+COUNTIF(CORRIDA!$M:$M,CH$2&amp;" d. "&amp;$B24)))</f>
        <v/>
      </c>
      <c r="CI24" s="87" t="str">
        <f aca="false">IF($B24=CI$2,"-",IF(COUNTIF(CORRIDA!$M:$M,$B24&amp;" d. "&amp;CI$2)+COUNTIF(CORRIDA!$M:$M,CI$2&amp;" d. "&amp;$B24)=0,"",COUNTIF(CORRIDA!$M:$M,$B24&amp;" d. "&amp;CI$2)+COUNTIF(CORRIDA!$M:$M,CI$2&amp;" d. "&amp;$B24)))</f>
        <v/>
      </c>
      <c r="CJ24" s="87" t="str">
        <f aca="false">IF($B24=CJ$2,"-",IF(COUNTIF(CORRIDA!$M:$M,$B24&amp;" d. "&amp;CJ$2)+COUNTIF(CORRIDA!$M:$M,CJ$2&amp;" d. "&amp;$B24)=0,"",COUNTIF(CORRIDA!$M:$M,$B24&amp;" d. "&amp;CJ$2)+COUNTIF(CORRIDA!$M:$M,CJ$2&amp;" d. "&amp;$B24)))</f>
        <v/>
      </c>
      <c r="CK24" s="87" t="str">
        <f aca="false">IF($B24=CK$2,"-",IF(COUNTIF(CORRIDA!$M:$M,$B24&amp;" d. "&amp;CK$2)+COUNTIF(CORRIDA!$M:$M,CK$2&amp;" d. "&amp;$B24)=0,"",COUNTIF(CORRIDA!$M:$M,$B24&amp;" d. "&amp;CK$2)+COUNTIF(CORRIDA!$M:$M,CK$2&amp;" d. "&amp;$B24)))</f>
        <v/>
      </c>
      <c r="CL24" s="87" t="str">
        <f aca="false">IF($B24=CL$2,"-",IF(COUNTIF(CORRIDA!$M:$M,$B24&amp;" d. "&amp;CL$2)+COUNTIF(CORRIDA!$M:$M,CL$2&amp;" d. "&amp;$B24)=0,"",COUNTIF(CORRIDA!$M:$M,$B24&amp;" d. "&amp;CL$2)+COUNTIF(CORRIDA!$M:$M,CL$2&amp;" d. "&amp;$B24)))</f>
        <v/>
      </c>
      <c r="CM24" s="87" t="str">
        <f aca="false">IF($B24=CM$2,"-",IF(COUNTIF(CORRIDA!$M:$M,$B24&amp;" d. "&amp;CM$2)+COUNTIF(CORRIDA!$M:$M,CM$2&amp;" d. "&amp;$B24)=0,"",COUNTIF(CORRIDA!$M:$M,$B24&amp;" d. "&amp;CM$2)+COUNTIF(CORRIDA!$M:$M,CM$2&amp;" d. "&amp;$B24)))</f>
        <v/>
      </c>
      <c r="CN24" s="87" t="str">
        <f aca="false">IF($B24=CN$2,"-",IF(COUNTIF(CORRIDA!$M:$M,$B24&amp;" d. "&amp;CN$2)+COUNTIF(CORRIDA!$M:$M,CN$2&amp;" d. "&amp;$B24)=0,"",COUNTIF(CORRIDA!$M:$M,$B24&amp;" d. "&amp;CN$2)+COUNTIF(CORRIDA!$M:$M,CN$2&amp;" d. "&amp;$B24)))</f>
        <v/>
      </c>
      <c r="CO24" s="87" t="str">
        <f aca="false">IF($B24=CO$2,"-",IF(COUNTIF(CORRIDA!$M:$M,$B24&amp;" d. "&amp;CO$2)+COUNTIF(CORRIDA!$M:$M,CO$2&amp;" d. "&amp;$B24)=0,"",COUNTIF(CORRIDA!$M:$M,$B24&amp;" d. "&amp;CO$2)+COUNTIF(CORRIDA!$M:$M,CO$2&amp;" d. "&amp;$B24)))</f>
        <v/>
      </c>
      <c r="CP24" s="87" t="str">
        <f aca="false">IF($B24=CP$2,"-",IF(COUNTIF(CORRIDA!$M:$M,$B24&amp;" d. "&amp;CP$2)+COUNTIF(CORRIDA!$M:$M,CP$2&amp;" d. "&amp;$B24)=0,"",COUNTIF(CORRIDA!$M:$M,$B24&amp;" d. "&amp;CP$2)+COUNTIF(CORRIDA!$M:$M,CP$2&amp;" d. "&amp;$B24)))</f>
        <v/>
      </c>
      <c r="CQ24" s="87" t="str">
        <f aca="false">IF($B24=CQ$2,"-",IF(COUNTIF(CORRIDA!$M:$M,$B24&amp;" d. "&amp;CQ$2)+COUNTIF(CORRIDA!$M:$M,CQ$2&amp;" d. "&amp;$B24)=0,"",COUNTIF(CORRIDA!$M:$M,$B24&amp;" d. "&amp;CQ$2)+COUNTIF(CORRIDA!$M:$M,CQ$2&amp;" d. "&amp;$B24)))</f>
        <v/>
      </c>
      <c r="CR24" s="87" t="str">
        <f aca="false">IF($B24=CR$2,"-",IF(COUNTIF(CORRIDA!$M:$M,$B24&amp;" d. "&amp;CR$2)+COUNTIF(CORRIDA!$M:$M,CR$2&amp;" d. "&amp;$B24)=0,"",COUNTIF(CORRIDA!$M:$M,$B24&amp;" d. "&amp;CR$2)+COUNTIF(CORRIDA!$M:$M,CR$2&amp;" d. "&amp;$B24)))</f>
        <v/>
      </c>
      <c r="CS24" s="87" t="str">
        <f aca="false">IF($B24=CS$2,"-",IF(COUNTIF(CORRIDA!$M:$M,$B24&amp;" d. "&amp;CS$2)+COUNTIF(CORRIDA!$M:$M,CS$2&amp;" d. "&amp;$B24)=0,"",COUNTIF(CORRIDA!$M:$M,$B24&amp;" d. "&amp;CS$2)+COUNTIF(CORRIDA!$M:$M,CS$2&amp;" d. "&amp;$B24)))</f>
        <v/>
      </c>
      <c r="CT24" s="87" t="str">
        <f aca="false">IF($B24=CT$2,"-",IF(COUNTIF(CORRIDA!$M:$M,$B24&amp;" d. "&amp;CT$2)+COUNTIF(CORRIDA!$M:$M,CT$2&amp;" d. "&amp;$B24)=0,"",COUNTIF(CORRIDA!$M:$M,$B24&amp;" d. "&amp;CT$2)+COUNTIF(CORRIDA!$M:$M,CT$2&amp;" d. "&amp;$B24)))</f>
        <v/>
      </c>
      <c r="CU24" s="87" t="str">
        <f aca="false">IF($B24=CU$2,"-",IF(COUNTIF(CORRIDA!$M:$M,$B24&amp;" d. "&amp;CU$2)+COUNTIF(CORRIDA!$M:$M,CU$2&amp;" d. "&amp;$B24)=0,"",COUNTIF(CORRIDA!$M:$M,$B24&amp;" d. "&amp;CU$2)+COUNTIF(CORRIDA!$M:$M,CU$2&amp;" d. "&amp;$B24)))</f>
        <v/>
      </c>
      <c r="CV24" s="87" t="str">
        <f aca="false">IF($B24=CV$2,"-",IF(COUNTIF(CORRIDA!$M:$M,$B24&amp;" d. "&amp;CV$2)+COUNTIF(CORRIDA!$M:$M,CV$2&amp;" d. "&amp;$B24)=0,"",COUNTIF(CORRIDA!$M:$M,$B24&amp;" d. "&amp;CV$2)+COUNTIF(CORRIDA!$M:$M,CV$2&amp;" d. "&amp;$B24)))</f>
        <v/>
      </c>
      <c r="CW24" s="87" t="str">
        <f aca="false">IF($B24=CW$2,"-",IF(COUNTIF(CORRIDA!$M:$M,$B24&amp;" d. "&amp;CW$2)+COUNTIF(CORRIDA!$M:$M,CW$2&amp;" d. "&amp;$B24)=0,"",COUNTIF(CORRIDA!$M:$M,$B24&amp;" d. "&amp;CW$2)+COUNTIF(CORRIDA!$M:$M,CW$2&amp;" d. "&amp;$B24)))</f>
        <v/>
      </c>
      <c r="CX24" s="87" t="str">
        <f aca="false">IF($B24=CX$2,"-",IF(COUNTIF(CORRIDA!$M:$M,$B24&amp;" d. "&amp;CX$2)+COUNTIF(CORRIDA!$M:$M,CX$2&amp;" d. "&amp;$B24)=0,"",COUNTIF(CORRIDA!$M:$M,$B24&amp;" d. "&amp;CX$2)+COUNTIF(CORRIDA!$M:$M,CX$2&amp;" d. "&amp;$B24)))</f>
        <v/>
      </c>
      <c r="CY24" s="87" t="str">
        <f aca="false">IF($B24=CY$2,"-",IF(COUNTIF(CORRIDA!$M:$M,$B24&amp;" d. "&amp;CY$2)+COUNTIF(CORRIDA!$M:$M,CY$2&amp;" d. "&amp;$B24)=0,"",COUNTIF(CORRIDA!$M:$M,$B24&amp;" d. "&amp;CY$2)+COUNTIF(CORRIDA!$M:$M,CY$2&amp;" d. "&amp;$B24)))</f>
        <v/>
      </c>
      <c r="CZ24" s="87" t="str">
        <f aca="false">IF($B24=CZ$2,"-",IF(COUNTIF(CORRIDA!$M:$M,$B24&amp;" d. "&amp;CZ$2)+COUNTIF(CORRIDA!$M:$M,CZ$2&amp;" d. "&amp;$B24)=0,"",COUNTIF(CORRIDA!$M:$M,$B24&amp;" d. "&amp;CZ$2)+COUNTIF(CORRIDA!$M:$M,CZ$2&amp;" d. "&amp;$B24)))</f>
        <v/>
      </c>
      <c r="DA24" s="87" t="str">
        <f aca="false">IF($B24=DA$2,"-",IF(COUNTIF(CORRIDA!$M:$M,$B24&amp;" d. "&amp;DA$2)+COUNTIF(CORRIDA!$M:$M,DA$2&amp;" d. "&amp;$B24)=0,"",COUNTIF(CORRIDA!$M:$M,$B24&amp;" d. "&amp;DA$2)+COUNTIF(CORRIDA!$M:$M,DA$2&amp;" d. "&amp;$B24)))</f>
        <v/>
      </c>
      <c r="DB24" s="87" t="str">
        <f aca="false">IF($B24=DB$2,"-",IF(COUNTIF(CORRIDA!$M:$M,$B24&amp;" d. "&amp;DB$2)+COUNTIF(CORRIDA!$M:$M,DB$2&amp;" d. "&amp;$B24)=0,"",COUNTIF(CORRIDA!$M:$M,$B24&amp;" d. "&amp;DB$2)+COUNTIF(CORRIDA!$M:$M,DB$2&amp;" d. "&amp;$B24)))</f>
        <v/>
      </c>
      <c r="DC24" s="87" t="str">
        <f aca="false">IF($B24=DC$2,"-",IF(COUNTIF(CORRIDA!$M:$M,$B24&amp;" d. "&amp;DC$2)+COUNTIF(CORRIDA!$M:$M,DC$2&amp;" d. "&amp;$B24)=0,"",COUNTIF(CORRIDA!$M:$M,$B24&amp;" d. "&amp;DC$2)+COUNTIF(CORRIDA!$M:$M,DC$2&amp;" d. "&amp;$B24)))</f>
        <v/>
      </c>
      <c r="DD24" s="79" t="n">
        <f aca="false">SUM(BF24:DC24)</f>
        <v>0</v>
      </c>
      <c r="DE24" s="81" t="n">
        <f aca="false">COUNTIF(BF24:DC24,"&gt;0")</f>
        <v>0</v>
      </c>
      <c r="DF24" s="82" t="n">
        <f aca="false">IF(COUNTIF(BF24:DC24,"&gt;0")&lt;10,0,QUOTIENT(COUNTIF(BF24:DC24,"&gt;0"),5)*50)</f>
        <v>0</v>
      </c>
      <c r="DG24" s="83"/>
      <c r="DH24" s="77" t="str">
        <f aca="false">BE24</f>
        <v>Ivan</v>
      </c>
      <c r="DI24" s="87" t="n">
        <f aca="false">IF($B24=DI$2,0,IF(COUNTIF(CORRIDA!$M:$M,$B24&amp;" d. "&amp;DI$2)+COUNTIF(CORRIDA!$M:$M,DI$2&amp;" d. "&amp;$B24)=0,0,COUNTIF(CORRIDA!$M:$M,$B24&amp;" d. "&amp;DI$2)+COUNTIF(CORRIDA!$M:$M,DI$2&amp;" d. "&amp;$B24)))</f>
        <v>0</v>
      </c>
      <c r="DJ24" s="87" t="n">
        <f aca="false">IF($B24=DJ$2,0,IF(COUNTIF(CORRIDA!$M:$M,$B24&amp;" d. "&amp;DJ$2)+COUNTIF(CORRIDA!$M:$M,DJ$2&amp;" d. "&amp;$B24)=0,0,COUNTIF(CORRIDA!$M:$M,$B24&amp;" d. "&amp;DJ$2)+COUNTIF(CORRIDA!$M:$M,DJ$2&amp;" d. "&amp;$B24)))</f>
        <v>0</v>
      </c>
      <c r="DK24" s="87" t="n">
        <f aca="false">IF($B24=DK$2,0,IF(COUNTIF(CORRIDA!$M:$M,$B24&amp;" d. "&amp;DK$2)+COUNTIF(CORRIDA!$M:$M,DK$2&amp;" d. "&amp;$B24)=0,0,COUNTIF(CORRIDA!$M:$M,$B24&amp;" d. "&amp;DK$2)+COUNTIF(CORRIDA!$M:$M,DK$2&amp;" d. "&amp;$B24)))</f>
        <v>0</v>
      </c>
      <c r="DL24" s="87" t="n">
        <f aca="false">IF($B24=DL$2,0,IF(COUNTIF(CORRIDA!$M:$M,$B24&amp;" d. "&amp;DL$2)+COUNTIF(CORRIDA!$M:$M,DL$2&amp;" d. "&amp;$B24)=0,0,COUNTIF(CORRIDA!$M:$M,$B24&amp;" d. "&amp;DL$2)+COUNTIF(CORRIDA!$M:$M,DL$2&amp;" d. "&amp;$B24)))</f>
        <v>0</v>
      </c>
      <c r="DM24" s="87" t="n">
        <f aca="false">IF($B24=DM$2,0,IF(COUNTIF(CORRIDA!$M:$M,$B24&amp;" d. "&amp;DM$2)+COUNTIF(CORRIDA!$M:$M,DM$2&amp;" d. "&amp;$B24)=0,0,COUNTIF(CORRIDA!$M:$M,$B24&amp;" d. "&amp;DM$2)+COUNTIF(CORRIDA!$M:$M,DM$2&amp;" d. "&amp;$B24)))</f>
        <v>0</v>
      </c>
      <c r="DN24" s="87" t="n">
        <f aca="false">IF($B24=DN$2,0,IF(COUNTIF(CORRIDA!$M:$M,$B24&amp;" d. "&amp;DN$2)+COUNTIF(CORRIDA!$M:$M,DN$2&amp;" d. "&amp;$B24)=0,0,COUNTIF(CORRIDA!$M:$M,$B24&amp;" d. "&amp;DN$2)+COUNTIF(CORRIDA!$M:$M,DN$2&amp;" d. "&amp;$B24)))</f>
        <v>0</v>
      </c>
      <c r="DO24" s="87" t="n">
        <f aca="false">IF($B24=DO$2,0,IF(COUNTIF(CORRIDA!$M:$M,$B24&amp;" d. "&amp;DO$2)+COUNTIF(CORRIDA!$M:$M,DO$2&amp;" d. "&amp;$B24)=0,0,COUNTIF(CORRIDA!$M:$M,$B24&amp;" d. "&amp;DO$2)+COUNTIF(CORRIDA!$M:$M,DO$2&amp;" d. "&amp;$B24)))</f>
        <v>0</v>
      </c>
      <c r="DP24" s="87" t="n">
        <f aca="false">IF($B24=DP$2,0,IF(COUNTIF(CORRIDA!$M:$M,$B24&amp;" d. "&amp;DP$2)+COUNTIF(CORRIDA!$M:$M,DP$2&amp;" d. "&amp;$B24)=0,0,COUNTIF(CORRIDA!$M:$M,$B24&amp;" d. "&amp;DP$2)+COUNTIF(CORRIDA!$M:$M,DP$2&amp;" d. "&amp;$B24)))</f>
        <v>0</v>
      </c>
      <c r="DQ24" s="87" t="n">
        <f aca="false">IF($B24=DQ$2,0,IF(COUNTIF(CORRIDA!$M:$M,$B24&amp;" d. "&amp;DQ$2)+COUNTIF(CORRIDA!$M:$M,DQ$2&amp;" d. "&amp;$B24)=0,0,COUNTIF(CORRIDA!$M:$M,$B24&amp;" d. "&amp;DQ$2)+COUNTIF(CORRIDA!$M:$M,DQ$2&amp;" d. "&amp;$B24)))</f>
        <v>0</v>
      </c>
      <c r="DR24" s="87" t="n">
        <f aca="false">IF($B24=DR$2,0,IF(COUNTIF(CORRIDA!$M:$M,$B24&amp;" d. "&amp;DR$2)+COUNTIF(CORRIDA!$M:$M,DR$2&amp;" d. "&amp;$B24)=0,0,COUNTIF(CORRIDA!$M:$M,$B24&amp;" d. "&amp;DR$2)+COUNTIF(CORRIDA!$M:$M,DR$2&amp;" d. "&amp;$B24)))</f>
        <v>0</v>
      </c>
      <c r="DS24" s="87" t="n">
        <f aca="false">IF($B24=DS$2,0,IF(COUNTIF(CORRIDA!$M:$M,$B24&amp;" d. "&amp;DS$2)+COUNTIF(CORRIDA!$M:$M,DS$2&amp;" d. "&amp;$B24)=0,0,COUNTIF(CORRIDA!$M:$M,$B24&amp;" d. "&amp;DS$2)+COUNTIF(CORRIDA!$M:$M,DS$2&amp;" d. "&amp;$B24)))</f>
        <v>0</v>
      </c>
      <c r="DT24" s="87" t="n">
        <f aca="false">IF($B24=DT$2,0,IF(COUNTIF(CORRIDA!$M:$M,$B24&amp;" d. "&amp;DT$2)+COUNTIF(CORRIDA!$M:$M,DT$2&amp;" d. "&amp;$B24)=0,0,COUNTIF(CORRIDA!$M:$M,$B24&amp;" d. "&amp;DT$2)+COUNTIF(CORRIDA!$M:$M,DT$2&amp;" d. "&amp;$B24)))</f>
        <v>0</v>
      </c>
      <c r="DU24" s="87" t="n">
        <f aca="false">IF($B24=DU$2,0,IF(COUNTIF(CORRIDA!$M:$M,$B24&amp;" d. "&amp;DU$2)+COUNTIF(CORRIDA!$M:$M,DU$2&amp;" d. "&amp;$B24)=0,0,COUNTIF(CORRIDA!$M:$M,$B24&amp;" d. "&amp;DU$2)+COUNTIF(CORRIDA!$M:$M,DU$2&amp;" d. "&amp;$B24)))</f>
        <v>0</v>
      </c>
      <c r="DV24" s="87" t="n">
        <f aca="false">IF($B24=DV$2,0,IF(COUNTIF(CORRIDA!$M:$M,$B24&amp;" d. "&amp;DV$2)+COUNTIF(CORRIDA!$M:$M,DV$2&amp;" d. "&amp;$B24)=0,0,COUNTIF(CORRIDA!$M:$M,$B24&amp;" d. "&amp;DV$2)+COUNTIF(CORRIDA!$M:$M,DV$2&amp;" d. "&amp;$B24)))</f>
        <v>0</v>
      </c>
      <c r="DW24" s="87" t="n">
        <f aca="false">IF($B24=DW$2,0,IF(COUNTIF(CORRIDA!$M:$M,$B24&amp;" d. "&amp;DW$2)+COUNTIF(CORRIDA!$M:$M,DW$2&amp;" d. "&amp;$B24)=0,0,COUNTIF(CORRIDA!$M:$M,$B24&amp;" d. "&amp;DW$2)+COUNTIF(CORRIDA!$M:$M,DW$2&amp;" d. "&amp;$B24)))</f>
        <v>0</v>
      </c>
      <c r="DX24" s="87" t="n">
        <f aca="false">IF($B24=DX$2,0,IF(COUNTIF(CORRIDA!$M:$M,$B24&amp;" d. "&amp;DX$2)+COUNTIF(CORRIDA!$M:$M,DX$2&amp;" d. "&amp;$B24)=0,0,COUNTIF(CORRIDA!$M:$M,$B24&amp;" d. "&amp;DX$2)+COUNTIF(CORRIDA!$M:$M,DX$2&amp;" d. "&amp;$B24)))</f>
        <v>0</v>
      </c>
      <c r="DY24" s="87" t="n">
        <f aca="false">IF($B24=DY$2,0,IF(COUNTIF(CORRIDA!$M:$M,$B24&amp;" d. "&amp;DY$2)+COUNTIF(CORRIDA!$M:$M,DY$2&amp;" d. "&amp;$B24)=0,0,COUNTIF(CORRIDA!$M:$M,$B24&amp;" d. "&amp;DY$2)+COUNTIF(CORRIDA!$M:$M,DY$2&amp;" d. "&amp;$B24)))</f>
        <v>0</v>
      </c>
      <c r="DZ24" s="87" t="n">
        <f aca="false">IF($B24=DZ$2,0,IF(COUNTIF(CORRIDA!$M:$M,$B24&amp;" d. "&amp;DZ$2)+COUNTIF(CORRIDA!$M:$M,DZ$2&amp;" d. "&amp;$B24)=0,0,COUNTIF(CORRIDA!$M:$M,$B24&amp;" d. "&amp;DZ$2)+COUNTIF(CORRIDA!$M:$M,DZ$2&amp;" d. "&amp;$B24)))</f>
        <v>0</v>
      </c>
      <c r="EA24" s="87" t="n">
        <f aca="false">IF($B24=EA$2,0,IF(COUNTIF(CORRIDA!$M:$M,$B24&amp;" d. "&amp;EA$2)+COUNTIF(CORRIDA!$M:$M,EA$2&amp;" d. "&amp;$B24)=0,0,COUNTIF(CORRIDA!$M:$M,$B24&amp;" d. "&amp;EA$2)+COUNTIF(CORRIDA!$M:$M,EA$2&amp;" d. "&amp;$B24)))</f>
        <v>0</v>
      </c>
      <c r="EB24" s="87" t="n">
        <f aca="false">IF($B24=EB$2,0,IF(COUNTIF(CORRIDA!$M:$M,$B24&amp;" d. "&amp;EB$2)+COUNTIF(CORRIDA!$M:$M,EB$2&amp;" d. "&amp;$B24)=0,0,COUNTIF(CORRIDA!$M:$M,$B24&amp;" d. "&amp;EB$2)+COUNTIF(CORRIDA!$M:$M,EB$2&amp;" d. "&amp;$B24)))</f>
        <v>0</v>
      </c>
      <c r="EC24" s="87" t="n">
        <f aca="false">IF($B24=EC$2,0,IF(COUNTIF(CORRIDA!$M:$M,$B24&amp;" d. "&amp;EC$2)+COUNTIF(CORRIDA!$M:$M,EC$2&amp;" d. "&amp;$B24)=0,0,COUNTIF(CORRIDA!$M:$M,$B24&amp;" d. "&amp;EC$2)+COUNTIF(CORRIDA!$M:$M,EC$2&amp;" d. "&amp;$B24)))</f>
        <v>0</v>
      </c>
      <c r="ED24" s="87" t="n">
        <f aca="false">IF($B24=ED$2,0,IF(COUNTIF(CORRIDA!$M:$M,$B24&amp;" d. "&amp;ED$2)+COUNTIF(CORRIDA!$M:$M,ED$2&amp;" d. "&amp;$B24)=0,0,COUNTIF(CORRIDA!$M:$M,$B24&amp;" d. "&amp;ED$2)+COUNTIF(CORRIDA!$M:$M,ED$2&amp;" d. "&amp;$B24)))</f>
        <v>0</v>
      </c>
      <c r="EE24" s="87" t="n">
        <f aca="false">IF($B24=EE$2,0,IF(COUNTIF(CORRIDA!$M:$M,$B24&amp;" d. "&amp;EE$2)+COUNTIF(CORRIDA!$M:$M,EE$2&amp;" d. "&amp;$B24)=0,0,COUNTIF(CORRIDA!$M:$M,$B24&amp;" d. "&amp;EE$2)+COUNTIF(CORRIDA!$M:$M,EE$2&amp;" d. "&amp;$B24)))</f>
        <v>0</v>
      </c>
      <c r="EF24" s="87" t="n">
        <f aca="false">IF($B24=EF$2,0,IF(COUNTIF(CORRIDA!$M:$M,$B24&amp;" d. "&amp;EF$2)+COUNTIF(CORRIDA!$M:$M,EF$2&amp;" d. "&amp;$B24)=0,0,COUNTIF(CORRIDA!$M:$M,$B24&amp;" d. "&amp;EF$2)+COUNTIF(CORRIDA!$M:$M,EF$2&amp;" d. "&amp;$B24)))</f>
        <v>0</v>
      </c>
      <c r="EG24" s="87" t="n">
        <f aca="false">IF($B24=EG$2,0,IF(COUNTIF(CORRIDA!$M:$M,$B24&amp;" d. "&amp;EG$2)+COUNTIF(CORRIDA!$M:$M,EG$2&amp;" d. "&amp;$B24)=0,0,COUNTIF(CORRIDA!$M:$M,$B24&amp;" d. "&amp;EG$2)+COUNTIF(CORRIDA!$M:$M,EG$2&amp;" d. "&amp;$B24)))</f>
        <v>0</v>
      </c>
      <c r="EH24" s="87" t="n">
        <f aca="false">IF($B24=EH$2,0,IF(COUNTIF(CORRIDA!$M:$M,$B24&amp;" d. "&amp;EH$2)+COUNTIF(CORRIDA!$M:$M,EH$2&amp;" d. "&amp;$B24)=0,0,COUNTIF(CORRIDA!$M:$M,$B24&amp;" d. "&amp;EH$2)+COUNTIF(CORRIDA!$M:$M,EH$2&amp;" d. "&amp;$B24)))</f>
        <v>0</v>
      </c>
      <c r="EI24" s="87" t="n">
        <f aca="false">IF($B24=EI$2,0,IF(COUNTIF(CORRIDA!$M:$M,$B24&amp;" d. "&amp;EI$2)+COUNTIF(CORRIDA!$M:$M,EI$2&amp;" d. "&amp;$B24)=0,0,COUNTIF(CORRIDA!$M:$M,$B24&amp;" d. "&amp;EI$2)+COUNTIF(CORRIDA!$M:$M,EI$2&amp;" d. "&amp;$B24)))</f>
        <v>0</v>
      </c>
      <c r="EJ24" s="87" t="n">
        <f aca="false">IF($B24=EJ$2,0,IF(COUNTIF(CORRIDA!$M:$M,$B24&amp;" d. "&amp;EJ$2)+COUNTIF(CORRIDA!$M:$M,EJ$2&amp;" d. "&amp;$B24)=0,0,COUNTIF(CORRIDA!$M:$M,$B24&amp;" d. "&amp;EJ$2)+COUNTIF(CORRIDA!$M:$M,EJ$2&amp;" d. "&amp;$B24)))</f>
        <v>0</v>
      </c>
      <c r="EK24" s="87" t="n">
        <f aca="false">IF($B24=EK$2,0,IF(COUNTIF(CORRIDA!$M:$M,$B24&amp;" d. "&amp;EK$2)+COUNTIF(CORRIDA!$M:$M,EK$2&amp;" d. "&amp;$B24)=0,0,COUNTIF(CORRIDA!$M:$M,$B24&amp;" d. "&amp;EK$2)+COUNTIF(CORRIDA!$M:$M,EK$2&amp;" d. "&amp;$B24)))</f>
        <v>0</v>
      </c>
      <c r="EL24" s="87" t="n">
        <f aca="false">IF($B24=EL$2,0,IF(COUNTIF(CORRIDA!$M:$M,$B24&amp;" d. "&amp;EL$2)+COUNTIF(CORRIDA!$M:$M,EL$2&amp;" d. "&amp;$B24)=0,0,COUNTIF(CORRIDA!$M:$M,$B24&amp;" d. "&amp;EL$2)+COUNTIF(CORRIDA!$M:$M,EL$2&amp;" d. "&amp;$B24)))</f>
        <v>0</v>
      </c>
      <c r="EM24" s="87" t="n">
        <f aca="false">IF($B24=EM$2,0,IF(COUNTIF(CORRIDA!$M:$M,$B24&amp;" d. "&amp;EM$2)+COUNTIF(CORRIDA!$M:$M,EM$2&amp;" d. "&amp;$B24)=0,0,COUNTIF(CORRIDA!$M:$M,$B24&amp;" d. "&amp;EM$2)+COUNTIF(CORRIDA!$M:$M,EM$2&amp;" d. "&amp;$B24)))</f>
        <v>0</v>
      </c>
      <c r="EN24" s="87" t="n">
        <f aca="false">IF($B24=EN$2,0,IF(COUNTIF(CORRIDA!$M:$M,$B24&amp;" d. "&amp;EN$2)+COUNTIF(CORRIDA!$M:$M,EN$2&amp;" d. "&amp;$B24)=0,0,COUNTIF(CORRIDA!$M:$M,$B24&amp;" d. "&amp;EN$2)+COUNTIF(CORRIDA!$M:$M,EN$2&amp;" d. "&amp;$B24)))</f>
        <v>0</v>
      </c>
      <c r="EO24" s="87" t="n">
        <f aca="false">IF($B24=EO$2,0,IF(COUNTIF(CORRIDA!$M:$M,$B24&amp;" d. "&amp;EO$2)+COUNTIF(CORRIDA!$M:$M,EO$2&amp;" d. "&amp;$B24)=0,0,COUNTIF(CORRIDA!$M:$M,$B24&amp;" d. "&amp;EO$2)+COUNTIF(CORRIDA!$M:$M,EO$2&amp;" d. "&amp;$B24)))</f>
        <v>0</v>
      </c>
      <c r="EP24" s="87" t="n">
        <f aca="false">IF($B24=EP$2,0,IF(COUNTIF(CORRIDA!$M:$M,$B24&amp;" d. "&amp;EP$2)+COUNTIF(CORRIDA!$M:$M,EP$2&amp;" d. "&amp;$B24)=0,0,COUNTIF(CORRIDA!$M:$M,$B24&amp;" d. "&amp;EP$2)+COUNTIF(CORRIDA!$M:$M,EP$2&amp;" d. "&amp;$B24)))</f>
        <v>0</v>
      </c>
      <c r="EQ24" s="87" t="n">
        <f aca="false">IF($B24=EQ$2,0,IF(COUNTIF(CORRIDA!$M:$M,$B24&amp;" d. "&amp;EQ$2)+COUNTIF(CORRIDA!$M:$M,EQ$2&amp;" d. "&amp;$B24)=0,0,COUNTIF(CORRIDA!$M:$M,$B24&amp;" d. "&amp;EQ$2)+COUNTIF(CORRIDA!$M:$M,EQ$2&amp;" d. "&amp;$B24)))</f>
        <v>0</v>
      </c>
      <c r="ER24" s="87" t="n">
        <f aca="false">IF($B24=ER$2,0,IF(COUNTIF(CORRIDA!$M:$M,$B24&amp;" d. "&amp;ER$2)+COUNTIF(CORRIDA!$M:$M,ER$2&amp;" d. "&amp;$B24)=0,0,COUNTIF(CORRIDA!$M:$M,$B24&amp;" d. "&amp;ER$2)+COUNTIF(CORRIDA!$M:$M,ER$2&amp;" d. "&amp;$B24)))</f>
        <v>0</v>
      </c>
      <c r="ES24" s="87" t="n">
        <f aca="false">IF($B24=ES$2,0,IF(COUNTIF(CORRIDA!$M:$M,$B24&amp;" d. "&amp;ES$2)+COUNTIF(CORRIDA!$M:$M,ES$2&amp;" d. "&amp;$B24)=0,0,COUNTIF(CORRIDA!$M:$M,$B24&amp;" d. "&amp;ES$2)+COUNTIF(CORRIDA!$M:$M,ES$2&amp;" d. "&amp;$B24)))</f>
        <v>0</v>
      </c>
      <c r="ET24" s="87" t="n">
        <f aca="false">IF($B24=ET$2,0,IF(COUNTIF(CORRIDA!$M:$M,$B24&amp;" d. "&amp;ET$2)+COUNTIF(CORRIDA!$M:$M,ET$2&amp;" d. "&amp;$B24)=0,0,COUNTIF(CORRIDA!$M:$M,$B24&amp;" d. "&amp;ET$2)+COUNTIF(CORRIDA!$M:$M,ET$2&amp;" d. "&amp;$B24)))</f>
        <v>0</v>
      </c>
      <c r="EU24" s="87" t="n">
        <f aca="false">IF($B24=EU$2,0,IF(COUNTIF(CORRIDA!$M:$M,$B24&amp;" d. "&amp;EU$2)+COUNTIF(CORRIDA!$M:$M,EU$2&amp;" d. "&amp;$B24)=0,0,COUNTIF(CORRIDA!$M:$M,$B24&amp;" d. "&amp;EU$2)+COUNTIF(CORRIDA!$M:$M,EU$2&amp;" d. "&amp;$B24)))</f>
        <v>0</v>
      </c>
      <c r="EV24" s="87" t="n">
        <f aca="false">IF($B24=EV$2,0,IF(COUNTIF(CORRIDA!$M:$M,$B24&amp;" d. "&amp;EV$2)+COUNTIF(CORRIDA!$M:$M,EV$2&amp;" d. "&amp;$B24)=0,0,COUNTIF(CORRIDA!$M:$M,$B24&amp;" d. "&amp;EV$2)+COUNTIF(CORRIDA!$M:$M,EV$2&amp;" d. "&amp;$B24)))</f>
        <v>0</v>
      </c>
      <c r="EW24" s="87" t="n">
        <f aca="false">IF($B24=EW$2,0,IF(COUNTIF(CORRIDA!$M:$M,$B24&amp;" d. "&amp;EW$2)+COUNTIF(CORRIDA!$M:$M,EW$2&amp;" d. "&amp;$B24)=0,0,COUNTIF(CORRIDA!$M:$M,$B24&amp;" d. "&amp;EW$2)+COUNTIF(CORRIDA!$M:$M,EW$2&amp;" d. "&amp;$B24)))</f>
        <v>0</v>
      </c>
      <c r="EX24" s="87" t="n">
        <f aca="false">IF($B24=EX$2,0,IF(COUNTIF(CORRIDA!$M:$M,$B24&amp;" d. "&amp;EX$2)+COUNTIF(CORRIDA!$M:$M,EX$2&amp;" d. "&amp;$B24)=0,0,COUNTIF(CORRIDA!$M:$M,$B24&amp;" d. "&amp;EX$2)+COUNTIF(CORRIDA!$M:$M,EX$2&amp;" d. "&amp;$B24)))</f>
        <v>0</v>
      </c>
      <c r="EY24" s="87" t="n">
        <f aca="false">IF($B24=EY$2,0,IF(COUNTIF(CORRIDA!$M:$M,$B24&amp;" d. "&amp;EY$2)+COUNTIF(CORRIDA!$M:$M,EY$2&amp;" d. "&amp;$B24)=0,0,COUNTIF(CORRIDA!$M:$M,$B24&amp;" d. "&amp;EY$2)+COUNTIF(CORRIDA!$M:$M,EY$2&amp;" d. "&amp;$B24)))</f>
        <v>0</v>
      </c>
      <c r="EZ24" s="87" t="n">
        <f aca="false">IF($B24=EZ$2,0,IF(COUNTIF(CORRIDA!$M:$M,$B24&amp;" d. "&amp;EZ$2)+COUNTIF(CORRIDA!$M:$M,EZ$2&amp;" d. "&amp;$B24)=0,0,COUNTIF(CORRIDA!$M:$M,$B24&amp;" d. "&amp;EZ$2)+COUNTIF(CORRIDA!$M:$M,EZ$2&amp;" d. "&amp;$B24)))</f>
        <v>0</v>
      </c>
      <c r="FA24" s="87" t="n">
        <f aca="false">IF($B24=FA$2,0,IF(COUNTIF(CORRIDA!$M:$M,$B24&amp;" d. "&amp;FA$2)+COUNTIF(CORRIDA!$M:$M,FA$2&amp;" d. "&amp;$B24)=0,0,COUNTIF(CORRIDA!$M:$M,$B24&amp;" d. "&amp;FA$2)+COUNTIF(CORRIDA!$M:$M,FA$2&amp;" d. "&amp;$B24)))</f>
        <v>0</v>
      </c>
      <c r="FB24" s="87" t="n">
        <f aca="false">IF($B24=FB$2,0,IF(COUNTIF(CORRIDA!$M:$M,$B24&amp;" d. "&amp;FB$2)+COUNTIF(CORRIDA!$M:$M,FB$2&amp;" d. "&amp;$B24)=0,0,COUNTIF(CORRIDA!$M:$M,$B24&amp;" d. "&amp;FB$2)+COUNTIF(CORRIDA!$M:$M,FB$2&amp;" d. "&amp;$B24)))</f>
        <v>0</v>
      </c>
      <c r="FC24" s="87" t="n">
        <f aca="false">IF($B24=FC$2,0,IF(COUNTIF(CORRIDA!$M:$M,$B24&amp;" d. "&amp;FC$2)+COUNTIF(CORRIDA!$M:$M,FC$2&amp;" d. "&amp;$B24)=0,0,COUNTIF(CORRIDA!$M:$M,$B24&amp;" d. "&amp;FC$2)+COUNTIF(CORRIDA!$M:$M,FC$2&amp;" d. "&amp;$B24)))</f>
        <v>0</v>
      </c>
      <c r="FD24" s="87" t="n">
        <f aca="false">IF($B24=FD$2,0,IF(COUNTIF(CORRIDA!$M:$M,$B24&amp;" d. "&amp;FD$2)+COUNTIF(CORRIDA!$M:$M,FD$2&amp;" d. "&amp;$B24)=0,0,COUNTIF(CORRIDA!$M:$M,$B24&amp;" d. "&amp;FD$2)+COUNTIF(CORRIDA!$M:$M,FD$2&amp;" d. "&amp;$B24)))</f>
        <v>0</v>
      </c>
      <c r="FE24" s="87" t="n">
        <f aca="false">IF($B24=FE$2,0,IF(COUNTIF(CORRIDA!$M:$M,$B24&amp;" d. "&amp;FE$2)+COUNTIF(CORRIDA!$M:$M,FE$2&amp;" d. "&amp;$B24)=0,0,COUNTIF(CORRIDA!$M:$M,$B24&amp;" d. "&amp;FE$2)+COUNTIF(CORRIDA!$M:$M,FE$2&amp;" d. "&amp;$B24)))</f>
        <v>0</v>
      </c>
      <c r="FF24" s="87" t="n">
        <f aca="false">IF($B24=FF$2,0,IF(COUNTIF(CORRIDA!$M:$M,$B24&amp;" d. "&amp;FF$2)+COUNTIF(CORRIDA!$M:$M,FF$2&amp;" d. "&amp;$B24)=0,0,COUNTIF(CORRIDA!$M:$M,$B24&amp;" d. "&amp;FF$2)+COUNTIF(CORRIDA!$M:$M,FF$2&amp;" d. "&amp;$B24)))</f>
        <v>0</v>
      </c>
      <c r="FG24" s="79" t="n">
        <f aca="false">SUM(DI24:EW24)</f>
        <v>0</v>
      </c>
      <c r="FH24" s="84"/>
      <c r="FI24" s="77" t="str">
        <f aca="false">BE24</f>
        <v>Ivan</v>
      </c>
      <c r="FJ24" s="85" t="n">
        <f aca="false">COUNTIF(BF24:DC24,"&gt;0")</f>
        <v>0</v>
      </c>
      <c r="FK24" s="85" t="e">
        <f aca="false">AVERAGE(BF24:DC24)</f>
        <v>#DIV/0!</v>
      </c>
      <c r="FL24" s="85" t="e">
        <f aca="false">_xlfn.STDEV.P(BF24:DC24)</f>
        <v>#DIV/0!</v>
      </c>
    </row>
    <row r="25" customFormat="false" ht="12.75" hidden="false" customHeight="false" outlineLevel="0" collapsed="false">
      <c r="B25" s="77" t="str">
        <f aca="false">INTRO!B25</f>
        <v>Juan</v>
      </c>
      <c r="C25" s="78" t="str">
        <f aca="false">IF($B25=C$2,"-",IF(COUNTIF(CORRIDA!$M:$M,$B25&amp;" d. "&amp;C$2)=0,"",COUNTIF(CORRIDA!$M:$M,$B25&amp;" d. "&amp;C$2)))</f>
        <v/>
      </c>
      <c r="D25" s="78" t="str">
        <f aca="false">IF($B25=D$2,"-",IF(COUNTIF(CORRIDA!$M:$M,$B25&amp;" d. "&amp;D$2)=0,"",COUNTIF(CORRIDA!$M:$M,$B25&amp;" d. "&amp;D$2)))</f>
        <v/>
      </c>
      <c r="E25" s="78" t="str">
        <f aca="false">IF($B25=E$2,"-",IF(COUNTIF(CORRIDA!$M:$M,$B25&amp;" d. "&amp;E$2)=0,"",COUNTIF(CORRIDA!$M:$M,$B25&amp;" d. "&amp;E$2)))</f>
        <v/>
      </c>
      <c r="F25" s="78" t="str">
        <f aca="false">IF($B25=F$2,"-",IF(COUNTIF(CORRIDA!$M:$M,$B25&amp;" d. "&amp;F$2)=0,"",COUNTIF(CORRIDA!$M:$M,$B25&amp;" d. "&amp;F$2)))</f>
        <v/>
      </c>
      <c r="G25" s="78" t="str">
        <f aca="false">IF($B25=G$2,"-",IF(COUNTIF(CORRIDA!$M:$M,$B25&amp;" d. "&amp;G$2)=0,"",COUNTIF(CORRIDA!$M:$M,$B25&amp;" d. "&amp;G$2)))</f>
        <v/>
      </c>
      <c r="H25" s="78" t="str">
        <f aca="false">IF($B25=H$2,"-",IF(COUNTIF(CORRIDA!$M:$M,$B25&amp;" d. "&amp;H$2)=0,"",COUNTIF(CORRIDA!$M:$M,$B25&amp;" d. "&amp;H$2)))</f>
        <v/>
      </c>
      <c r="I25" s="78" t="str">
        <f aca="false">IF($B25=I$2,"-",IF(COUNTIF(CORRIDA!$M:$M,$B25&amp;" d. "&amp;I$2)=0,"",COUNTIF(CORRIDA!$M:$M,$B25&amp;" d. "&amp;I$2)))</f>
        <v/>
      </c>
      <c r="J25" s="78" t="str">
        <f aca="false">IF($B25=J$2,"-",IF(COUNTIF(CORRIDA!$M:$M,$B25&amp;" d. "&amp;J$2)=0,"",COUNTIF(CORRIDA!$M:$M,$B25&amp;" d. "&amp;J$2)))</f>
        <v/>
      </c>
      <c r="K25" s="78" t="str">
        <f aca="false">IF($B25=K$2,"-",IF(COUNTIF(CORRIDA!$M:$M,$B25&amp;" d. "&amp;K$2)=0,"",COUNTIF(CORRIDA!$M:$M,$B25&amp;" d. "&amp;K$2)))</f>
        <v/>
      </c>
      <c r="L25" s="78" t="str">
        <f aca="false">IF($B25=L$2,"-",IF(COUNTIF(CORRIDA!$M:$M,$B25&amp;" d. "&amp;L$2)=0,"",COUNTIF(CORRIDA!$M:$M,$B25&amp;" d. "&amp;L$2)))</f>
        <v/>
      </c>
      <c r="M25" s="78" t="str">
        <f aca="false">IF($B25=M$2,"-",IF(COUNTIF(CORRIDA!$M:$M,$B25&amp;" d. "&amp;M$2)=0,"",COUNTIF(CORRIDA!$M:$M,$B25&amp;" d. "&amp;M$2)))</f>
        <v/>
      </c>
      <c r="N25" s="78" t="str">
        <f aca="false">IF($B25=N$2,"-",IF(COUNTIF(CORRIDA!$M:$M,$B25&amp;" d. "&amp;N$2)=0,"",COUNTIF(CORRIDA!$M:$M,$B25&amp;" d. "&amp;N$2)))</f>
        <v/>
      </c>
      <c r="O25" s="78" t="str">
        <f aca="false">IF($B25=O$2,"-",IF(COUNTIF(CORRIDA!$M:$M,$B25&amp;" d. "&amp;O$2)=0,"",COUNTIF(CORRIDA!$M:$M,$B25&amp;" d. "&amp;O$2)))</f>
        <v/>
      </c>
      <c r="P25" s="78" t="str">
        <f aca="false">IF($B25=P$2,"-",IF(COUNTIF(CORRIDA!$M:$M,$B25&amp;" d. "&amp;P$2)=0,"",COUNTIF(CORRIDA!$M:$M,$B25&amp;" d. "&amp;P$2)))</f>
        <v/>
      </c>
      <c r="Q25" s="78" t="str">
        <f aca="false">IF($B25=Q$2,"-",IF(COUNTIF(CORRIDA!$M:$M,$B25&amp;" d. "&amp;Q$2)=0,"",COUNTIF(CORRIDA!$M:$M,$B25&amp;" d. "&amp;Q$2)))</f>
        <v/>
      </c>
      <c r="R25" s="78" t="str">
        <f aca="false">IF($B25=R$2,"-",IF(COUNTIF(CORRIDA!$M:$M,$B25&amp;" d. "&amp;R$2)=0,"",COUNTIF(CORRIDA!$M:$M,$B25&amp;" d. "&amp;R$2)))</f>
        <v/>
      </c>
      <c r="S25" s="78" t="str">
        <f aca="false">IF($B25=S$2,"-",IF(COUNTIF(CORRIDA!$M:$M,$B25&amp;" d. "&amp;S$2)=0,"",COUNTIF(CORRIDA!$M:$M,$B25&amp;" d. "&amp;S$2)))</f>
        <v/>
      </c>
      <c r="T25" s="78" t="str">
        <f aca="false">IF($B25=T$2,"-",IF(COUNTIF(CORRIDA!$M:$M,$B25&amp;" d. "&amp;T$2)=0,"",COUNTIF(CORRIDA!$M:$M,$B25&amp;" d. "&amp;T$2)))</f>
        <v/>
      </c>
      <c r="U25" s="78" t="str">
        <f aca="false">IF($B25=U$2,"-",IF(COUNTIF(CORRIDA!$M:$M,$B25&amp;" d. "&amp;U$2)=0,"",COUNTIF(CORRIDA!$M:$M,$B25&amp;" d. "&amp;U$2)))</f>
        <v/>
      </c>
      <c r="V25" s="78" t="str">
        <f aca="false">IF($B25=V$2,"-",IF(COUNTIF(CORRIDA!$M:$M,$B25&amp;" d. "&amp;V$2)=0,"",COUNTIF(CORRIDA!$M:$M,$B25&amp;" d. "&amp;V$2)))</f>
        <v/>
      </c>
      <c r="W25" s="78" t="str">
        <f aca="false">IF($B25=W$2,"-",IF(COUNTIF(CORRIDA!$M:$M,$B25&amp;" d. "&amp;W$2)=0,"",COUNTIF(CORRIDA!$M:$M,$B25&amp;" d. "&amp;W$2)))</f>
        <v/>
      </c>
      <c r="X25" s="78" t="str">
        <f aca="false">IF($B25=X$2,"-",IF(COUNTIF(CORRIDA!$M:$M,$B25&amp;" d. "&amp;X$2)=0,"",COUNTIF(CORRIDA!$M:$M,$B25&amp;" d. "&amp;X$2)))</f>
        <v/>
      </c>
      <c r="Y25" s="78" t="str">
        <f aca="false">IF($B25=Y$2,"-",IF(COUNTIF(CORRIDA!$M:$M,$B25&amp;" d. "&amp;Y$2)=0,"",COUNTIF(CORRIDA!$M:$M,$B25&amp;" d. "&amp;Y$2)))</f>
        <v>-</v>
      </c>
      <c r="Z25" s="78" t="str">
        <f aca="false">IF($B25=Z$2,"-",IF(COUNTIF(CORRIDA!$M:$M,$B25&amp;" d. "&amp;Z$2)=0,"",COUNTIF(CORRIDA!$M:$M,$B25&amp;" d. "&amp;Z$2)))</f>
        <v/>
      </c>
      <c r="AA25" s="78" t="str">
        <f aca="false">IF($B25=AA$2,"-",IF(COUNTIF(CORRIDA!$M:$M,$B25&amp;" d. "&amp;AA$2)=0,"",COUNTIF(CORRIDA!$M:$M,$B25&amp;" d. "&amp;AA$2)))</f>
        <v/>
      </c>
      <c r="AB25" s="78" t="str">
        <f aca="false">IF($B25=AB$2,"-",IF(COUNTIF(CORRIDA!$M:$M,$B25&amp;" d. "&amp;AB$2)=0,"",COUNTIF(CORRIDA!$M:$M,$B25&amp;" d. "&amp;AB$2)))</f>
        <v/>
      </c>
      <c r="AC25" s="78" t="str">
        <f aca="false">IF($B25=AC$2,"-",IF(COUNTIF(CORRIDA!$M:$M,$B25&amp;" d. "&amp;AC$2)=0,"",COUNTIF(CORRIDA!$M:$M,$B25&amp;" d. "&amp;AC$2)))</f>
        <v/>
      </c>
      <c r="AD25" s="78" t="str">
        <f aca="false">IF($B25=AD$2,"-",IF(COUNTIF(CORRIDA!$M:$M,$B25&amp;" d. "&amp;AD$2)=0,"",COUNTIF(CORRIDA!$M:$M,$B25&amp;" d. "&amp;AD$2)))</f>
        <v/>
      </c>
      <c r="AE25" s="78" t="str">
        <f aca="false">IF($B25=AE$2,"-",IF(COUNTIF(CORRIDA!$M:$M,$B25&amp;" d. "&amp;AE$2)=0,"",COUNTIF(CORRIDA!$M:$M,$B25&amp;" d. "&amp;AE$2)))</f>
        <v/>
      </c>
      <c r="AF25" s="78" t="str">
        <f aca="false">IF($B25=AF$2,"-",IF(COUNTIF(CORRIDA!$M:$M,$B25&amp;" d. "&amp;AF$2)=0,"",COUNTIF(CORRIDA!$M:$M,$B25&amp;" d. "&amp;AF$2)))</f>
        <v/>
      </c>
      <c r="AG25" s="78" t="str">
        <f aca="false">IF($B25=AG$2,"-",IF(COUNTIF(CORRIDA!$M:$M,$B25&amp;" d. "&amp;AG$2)=0,"",COUNTIF(CORRIDA!$M:$M,$B25&amp;" d. "&amp;AG$2)))</f>
        <v/>
      </c>
      <c r="AH25" s="78" t="str">
        <f aca="false">IF($B25=AH$2,"-",IF(COUNTIF(CORRIDA!$M:$M,$B25&amp;" d. "&amp;AH$2)=0,"",COUNTIF(CORRIDA!$M:$M,$B25&amp;" d. "&amp;AH$2)))</f>
        <v/>
      </c>
      <c r="AI25" s="78" t="str">
        <f aca="false">IF($B25=AI$2,"-",IF(COUNTIF(CORRIDA!$M:$M,$B25&amp;" d. "&amp;AI$2)=0,"",COUNTIF(CORRIDA!$M:$M,$B25&amp;" d. "&amp;AI$2)))</f>
        <v/>
      </c>
      <c r="AJ25" s="78" t="str">
        <f aca="false">IF($B25=AJ$2,"-",IF(COUNTIF(CORRIDA!$M:$M,$B25&amp;" d. "&amp;AJ$2)=0,"",COUNTIF(CORRIDA!$M:$M,$B25&amp;" d. "&amp;AJ$2)))</f>
        <v/>
      </c>
      <c r="AK25" s="78" t="str">
        <f aca="false">IF($B25=AK$2,"-",IF(COUNTIF(CORRIDA!$M:$M,$B25&amp;" d. "&amp;AK$2)=0,"",COUNTIF(CORRIDA!$M:$M,$B25&amp;" d. "&amp;AK$2)))</f>
        <v/>
      </c>
      <c r="AL25" s="78" t="str">
        <f aca="false">IF($B25=AL$2,"-",IF(COUNTIF(CORRIDA!$M:$M,$B25&amp;" d. "&amp;AL$2)=0,"",COUNTIF(CORRIDA!$M:$M,$B25&amp;" d. "&amp;AL$2)))</f>
        <v/>
      </c>
      <c r="AM25" s="78" t="str">
        <f aca="false">IF($B25=AM$2,"-",IF(COUNTIF(CORRIDA!$M:$M,$B25&amp;" d. "&amp;AM$2)=0,"",COUNTIF(CORRIDA!$M:$M,$B25&amp;" d. "&amp;AM$2)))</f>
        <v/>
      </c>
      <c r="AN25" s="78" t="str">
        <f aca="false">IF($B25=AN$2,"-",IF(COUNTIF(CORRIDA!$M:$M,$B25&amp;" d. "&amp;AN$2)=0,"",COUNTIF(CORRIDA!$M:$M,$B25&amp;" d. "&amp;AN$2)))</f>
        <v/>
      </c>
      <c r="AO25" s="78" t="str">
        <f aca="false">IF($B25=AO$2,"-",IF(COUNTIF(CORRIDA!$M:$M,$B25&amp;" d. "&amp;AO$2)=0,"",COUNTIF(CORRIDA!$M:$M,$B25&amp;" d. "&amp;AO$2)))</f>
        <v/>
      </c>
      <c r="AP25" s="78" t="str">
        <f aca="false">IF($B25=AP$2,"-",IF(COUNTIF(CORRIDA!$M:$M,$B25&amp;" d. "&amp;AP$2)=0,"",COUNTIF(CORRIDA!$M:$M,$B25&amp;" d. "&amp;AP$2)))</f>
        <v/>
      </c>
      <c r="AQ25" s="78" t="str">
        <f aca="false">IF($B25=AQ$2,"-",IF(COUNTIF(CORRIDA!$M:$M,$B25&amp;" d. "&amp;AQ$2)=0,"",COUNTIF(CORRIDA!$M:$M,$B25&amp;" d. "&amp;AQ$2)))</f>
        <v/>
      </c>
      <c r="AR25" s="78" t="str">
        <f aca="false">IF($B25=AR$2,"-",IF(COUNTIF(CORRIDA!$M:$M,$B25&amp;" d. "&amp;AR$2)=0,"",COUNTIF(CORRIDA!$M:$M,$B25&amp;" d. "&amp;AR$2)))</f>
        <v/>
      </c>
      <c r="AS25" s="78" t="str">
        <f aca="false">IF($B25=AS$2,"-",IF(COUNTIF(CORRIDA!$M:$M,$B25&amp;" d. "&amp;AS$2)=0,"",COUNTIF(CORRIDA!$M:$M,$B25&amp;" d. "&amp;AS$2)))</f>
        <v/>
      </c>
      <c r="AT25" s="78" t="str">
        <f aca="false">IF($B25=AT$2,"-",IF(COUNTIF(CORRIDA!$M:$M,$B25&amp;" d. "&amp;AT$2)=0,"",COUNTIF(CORRIDA!$M:$M,$B25&amp;" d. "&amp;AT$2)))</f>
        <v/>
      </c>
      <c r="AU25" s="78" t="str">
        <f aca="false">IF($B25=AU$2,"-",IF(COUNTIF(CORRIDA!$M:$M,$B25&amp;" d. "&amp;AU$2)=0,"",COUNTIF(CORRIDA!$M:$M,$B25&amp;" d. "&amp;AU$2)))</f>
        <v/>
      </c>
      <c r="AV25" s="78" t="str">
        <f aca="false">IF($B25=AV$2,"-",IF(COUNTIF(CORRIDA!$M:$M,$B25&amp;" d. "&amp;AV$2)=0,"",COUNTIF(CORRIDA!$M:$M,$B25&amp;" d. "&amp;AV$2)))</f>
        <v/>
      </c>
      <c r="AW25" s="78" t="str">
        <f aca="false">IF($B25=AW$2,"-",IF(COUNTIF(CORRIDA!$M:$M,$B25&amp;" d. "&amp;AW$2)=0,"",COUNTIF(CORRIDA!$M:$M,$B25&amp;" d. "&amp;AW$2)))</f>
        <v/>
      </c>
      <c r="AX25" s="78" t="str">
        <f aca="false">IF($B25=AX$2,"-",IF(COUNTIF(CORRIDA!$M:$M,$B25&amp;" d. "&amp;AX$2)=0,"",COUNTIF(CORRIDA!$M:$M,$B25&amp;" d. "&amp;AX$2)))</f>
        <v/>
      </c>
      <c r="AY25" s="78" t="str">
        <f aca="false">IF($B25=AY$2,"-",IF(COUNTIF(CORRIDA!$M:$M,$B25&amp;" d. "&amp;AY$2)=0,"",COUNTIF(CORRIDA!$M:$M,$B25&amp;" d. "&amp;AY$2)))</f>
        <v/>
      </c>
      <c r="AZ25" s="78" t="str">
        <f aca="false">IF($B25=AZ$2,"-",IF(COUNTIF(CORRIDA!$M:$M,$B25&amp;" d. "&amp;AZ$2)=0,"",COUNTIF(CORRIDA!$M:$M,$B25&amp;" d. "&amp;AZ$2)))</f>
        <v/>
      </c>
      <c r="BA25" s="79" t="n">
        <f aca="false">SUM(C25:AZ25)</f>
        <v>0</v>
      </c>
      <c r="BE25" s="77" t="str">
        <f aca="false">B25</f>
        <v>Juan</v>
      </c>
      <c r="BF25" s="80" t="str">
        <f aca="false">IF($B25=BF$2,"-",IF(COUNTIF(CORRIDA!$M:$M,$B25&amp;" d. "&amp;BF$2)+COUNTIF(CORRIDA!$M:$M,BF$2&amp;" d. "&amp;$B25)=0,"",COUNTIF(CORRIDA!$M:$M,$B25&amp;" d. "&amp;BF$2)+COUNTIF(CORRIDA!$M:$M,BF$2&amp;" d. "&amp;$B25)))</f>
        <v/>
      </c>
      <c r="BG25" s="80" t="str">
        <f aca="false">IF($B25=BG$2,"-",IF(COUNTIF(CORRIDA!$M:$M,$B25&amp;" d. "&amp;BG$2)+COUNTIF(CORRIDA!$M:$M,BG$2&amp;" d. "&amp;$B25)=0,"",COUNTIF(CORRIDA!$M:$M,$B25&amp;" d. "&amp;BG$2)+COUNTIF(CORRIDA!$M:$M,BG$2&amp;" d. "&amp;$B25)))</f>
        <v/>
      </c>
      <c r="BH25" s="80" t="str">
        <f aca="false">IF($B25=BH$2,"-",IF(COUNTIF(CORRIDA!$M:$M,$B25&amp;" d. "&amp;BH$2)+COUNTIF(CORRIDA!$M:$M,BH$2&amp;" d. "&amp;$B25)=0,"",COUNTIF(CORRIDA!$M:$M,$B25&amp;" d. "&amp;BH$2)+COUNTIF(CORRIDA!$M:$M,BH$2&amp;" d. "&amp;$B25)))</f>
        <v/>
      </c>
      <c r="BI25" s="80" t="str">
        <f aca="false">IF($B25=BI$2,"-",IF(COUNTIF(CORRIDA!$M:$M,$B25&amp;" d. "&amp;BI$2)+COUNTIF(CORRIDA!$M:$M,BI$2&amp;" d. "&amp;$B25)=0,"",COUNTIF(CORRIDA!$M:$M,$B25&amp;" d. "&amp;BI$2)+COUNTIF(CORRIDA!$M:$M,BI$2&amp;" d. "&amp;$B25)))</f>
        <v/>
      </c>
      <c r="BJ25" s="80" t="str">
        <f aca="false">IF($B25=BJ$2,"-",IF(COUNTIF(CORRIDA!$M:$M,$B25&amp;" d. "&amp;BJ$2)+COUNTIF(CORRIDA!$M:$M,BJ$2&amp;" d. "&amp;$B25)=0,"",COUNTIF(CORRIDA!$M:$M,$B25&amp;" d. "&amp;BJ$2)+COUNTIF(CORRIDA!$M:$M,BJ$2&amp;" d. "&amp;$B25)))</f>
        <v/>
      </c>
      <c r="BK25" s="80" t="str">
        <f aca="false">IF($B25=BK$2,"-",IF(COUNTIF(CORRIDA!$M:$M,$B25&amp;" d. "&amp;BK$2)+COUNTIF(CORRIDA!$M:$M,BK$2&amp;" d. "&amp;$B25)=0,"",COUNTIF(CORRIDA!$M:$M,$B25&amp;" d. "&amp;BK$2)+COUNTIF(CORRIDA!$M:$M,BK$2&amp;" d. "&amp;$B25)))</f>
        <v/>
      </c>
      <c r="BL25" s="80" t="str">
        <f aca="false">IF($B25=BL$2,"-",IF(COUNTIF(CORRIDA!$M:$M,$B25&amp;" d. "&amp;BL$2)+COUNTIF(CORRIDA!$M:$M,BL$2&amp;" d. "&amp;$B25)=0,"",COUNTIF(CORRIDA!$M:$M,$B25&amp;" d. "&amp;BL$2)+COUNTIF(CORRIDA!$M:$M,BL$2&amp;" d. "&amp;$B25)))</f>
        <v/>
      </c>
      <c r="BM25" s="80" t="str">
        <f aca="false">IF($B25=BM$2,"-",IF(COUNTIF(CORRIDA!$M:$M,$B25&amp;" d. "&amp;BM$2)+COUNTIF(CORRIDA!$M:$M,BM$2&amp;" d. "&amp;$B25)=0,"",COUNTIF(CORRIDA!$M:$M,$B25&amp;" d. "&amp;BM$2)+COUNTIF(CORRIDA!$M:$M,BM$2&amp;" d. "&amp;$B25)))</f>
        <v/>
      </c>
      <c r="BN25" s="80" t="str">
        <f aca="false">IF($B25=BN$2,"-",IF(COUNTIF(CORRIDA!$M:$M,$B25&amp;" d. "&amp;BN$2)+COUNTIF(CORRIDA!$M:$M,BN$2&amp;" d. "&amp;$B25)=0,"",COUNTIF(CORRIDA!$M:$M,$B25&amp;" d. "&amp;BN$2)+COUNTIF(CORRIDA!$M:$M,BN$2&amp;" d. "&amp;$B25)))</f>
        <v/>
      </c>
      <c r="BO25" s="80" t="str">
        <f aca="false">IF($B25=BO$2,"-",IF(COUNTIF(CORRIDA!$M:$M,$B25&amp;" d. "&amp;BO$2)+COUNTIF(CORRIDA!$M:$M,BO$2&amp;" d. "&amp;$B25)=0,"",COUNTIF(CORRIDA!$M:$M,$B25&amp;" d. "&amp;BO$2)+COUNTIF(CORRIDA!$M:$M,BO$2&amp;" d. "&amp;$B25)))</f>
        <v/>
      </c>
      <c r="BP25" s="80" t="str">
        <f aca="false">IF($B25=BP$2,"-",IF(COUNTIF(CORRIDA!$M:$M,$B25&amp;" d. "&amp;BP$2)+COUNTIF(CORRIDA!$M:$M,BP$2&amp;" d. "&amp;$B25)=0,"",COUNTIF(CORRIDA!$M:$M,$B25&amp;" d. "&amp;BP$2)+COUNTIF(CORRIDA!$M:$M,BP$2&amp;" d. "&amp;$B25)))</f>
        <v/>
      </c>
      <c r="BQ25" s="80" t="str">
        <f aca="false">IF($B25=BQ$2,"-",IF(COUNTIF(CORRIDA!$M:$M,$B25&amp;" d. "&amp;BQ$2)+COUNTIF(CORRIDA!$M:$M,BQ$2&amp;" d. "&amp;$B25)=0,"",COUNTIF(CORRIDA!$M:$M,$B25&amp;" d. "&amp;BQ$2)+COUNTIF(CORRIDA!$M:$M,BQ$2&amp;" d. "&amp;$B25)))</f>
        <v/>
      </c>
      <c r="BR25" s="80" t="str">
        <f aca="false">IF($B25=BR$2,"-",IF(COUNTIF(CORRIDA!$M:$M,$B25&amp;" d. "&amp;BR$2)+COUNTIF(CORRIDA!$M:$M,BR$2&amp;" d. "&amp;$B25)=0,"",COUNTIF(CORRIDA!$M:$M,$B25&amp;" d. "&amp;BR$2)+COUNTIF(CORRIDA!$M:$M,BR$2&amp;" d. "&amp;$B25)))</f>
        <v/>
      </c>
      <c r="BS25" s="80" t="str">
        <f aca="false">IF($B25=BS$2,"-",IF(COUNTIF(CORRIDA!$M:$M,$B25&amp;" d. "&amp;BS$2)+COUNTIF(CORRIDA!$M:$M,BS$2&amp;" d. "&amp;$B25)=0,"",COUNTIF(CORRIDA!$M:$M,$B25&amp;" d. "&amp;BS$2)+COUNTIF(CORRIDA!$M:$M,BS$2&amp;" d. "&amp;$B25)))</f>
        <v/>
      </c>
      <c r="BT25" s="80" t="str">
        <f aca="false">IF($B25=BT$2,"-",IF(COUNTIF(CORRIDA!$M:$M,$B25&amp;" d. "&amp;BT$2)+COUNTIF(CORRIDA!$M:$M,BT$2&amp;" d. "&amp;$B25)=0,"",COUNTIF(CORRIDA!$M:$M,$B25&amp;" d. "&amp;BT$2)+COUNTIF(CORRIDA!$M:$M,BT$2&amp;" d. "&amp;$B25)))</f>
        <v/>
      </c>
      <c r="BU25" s="80" t="str">
        <f aca="false">IF($B25=BU$2,"-",IF(COUNTIF(CORRIDA!$M:$M,$B25&amp;" d. "&amp;BU$2)+COUNTIF(CORRIDA!$M:$M,BU$2&amp;" d. "&amp;$B25)=0,"",COUNTIF(CORRIDA!$M:$M,$B25&amp;" d. "&amp;BU$2)+COUNTIF(CORRIDA!$M:$M,BU$2&amp;" d. "&amp;$B25)))</f>
        <v/>
      </c>
      <c r="BV25" s="80" t="str">
        <f aca="false">IF($B25=BV$2,"-",IF(COUNTIF(CORRIDA!$M:$M,$B25&amp;" d. "&amp;BV$2)+COUNTIF(CORRIDA!$M:$M,BV$2&amp;" d. "&amp;$B25)=0,"",COUNTIF(CORRIDA!$M:$M,$B25&amp;" d. "&amp;BV$2)+COUNTIF(CORRIDA!$M:$M,BV$2&amp;" d. "&amp;$B25)))</f>
        <v/>
      </c>
      <c r="BW25" s="80" t="str">
        <f aca="false">IF($B25=BW$2,"-",IF(COUNTIF(CORRIDA!$M:$M,$B25&amp;" d. "&amp;BW$2)+COUNTIF(CORRIDA!$M:$M,BW$2&amp;" d. "&amp;$B25)=0,"",COUNTIF(CORRIDA!$M:$M,$B25&amp;" d. "&amp;BW$2)+COUNTIF(CORRIDA!$M:$M,BW$2&amp;" d. "&amp;$B25)))</f>
        <v/>
      </c>
      <c r="BX25" s="80" t="str">
        <f aca="false">IF($B25=BX$2,"-",IF(COUNTIF(CORRIDA!$M:$M,$B25&amp;" d. "&amp;BX$2)+COUNTIF(CORRIDA!$M:$M,BX$2&amp;" d. "&amp;$B25)=0,"",COUNTIF(CORRIDA!$M:$M,$B25&amp;" d. "&amp;BX$2)+COUNTIF(CORRIDA!$M:$M,BX$2&amp;" d. "&amp;$B25)))</f>
        <v/>
      </c>
      <c r="BY25" s="80" t="str">
        <f aca="false">IF($B25=BY$2,"-",IF(COUNTIF(CORRIDA!$M:$M,$B25&amp;" d. "&amp;BY$2)+COUNTIF(CORRIDA!$M:$M,BY$2&amp;" d. "&amp;$B25)=0,"",COUNTIF(CORRIDA!$M:$M,$B25&amp;" d. "&amp;BY$2)+COUNTIF(CORRIDA!$M:$M,BY$2&amp;" d. "&amp;$B25)))</f>
        <v/>
      </c>
      <c r="BZ25" s="80" t="str">
        <f aca="false">IF($B25=BZ$2,"-",IF(COUNTIF(CORRIDA!$M:$M,$B25&amp;" d. "&amp;BZ$2)+COUNTIF(CORRIDA!$M:$M,BZ$2&amp;" d. "&amp;$B25)=0,"",COUNTIF(CORRIDA!$M:$M,$B25&amp;" d. "&amp;BZ$2)+COUNTIF(CORRIDA!$M:$M,BZ$2&amp;" d. "&amp;$B25)))</f>
        <v/>
      </c>
      <c r="CA25" s="80" t="str">
        <f aca="false">IF($B25=CA$2,"-",IF(COUNTIF(CORRIDA!$M:$M,$B25&amp;" d. "&amp;CA$2)+COUNTIF(CORRIDA!$M:$M,CA$2&amp;" d. "&amp;$B25)=0,"",COUNTIF(CORRIDA!$M:$M,$B25&amp;" d. "&amp;CA$2)+COUNTIF(CORRIDA!$M:$M,CA$2&amp;" d. "&amp;$B25)))</f>
        <v/>
      </c>
      <c r="CB25" s="80" t="str">
        <f aca="false">IF($B25=CB$2,"-",IF(COUNTIF(CORRIDA!$M:$M,$B25&amp;" d. "&amp;CB$2)+COUNTIF(CORRIDA!$M:$M,CB$2&amp;" d. "&amp;$B25)=0,"",COUNTIF(CORRIDA!$M:$M,$B25&amp;" d. "&amp;CB$2)+COUNTIF(CORRIDA!$M:$M,CB$2&amp;" d. "&amp;$B25)))</f>
        <v>-</v>
      </c>
      <c r="CC25" s="80" t="str">
        <f aca="false">IF($B25=CC$2,"-",IF(COUNTIF(CORRIDA!$M:$M,$B25&amp;" d. "&amp;CC$2)+COUNTIF(CORRIDA!$M:$M,CC$2&amp;" d. "&amp;$B25)=0,"",COUNTIF(CORRIDA!$M:$M,$B25&amp;" d. "&amp;CC$2)+COUNTIF(CORRIDA!$M:$M,CC$2&amp;" d. "&amp;$B25)))</f>
        <v/>
      </c>
      <c r="CD25" s="80" t="str">
        <f aca="false">IF($B25=CD$2,"-",IF(COUNTIF(CORRIDA!$M:$M,$B25&amp;" d. "&amp;CD$2)+COUNTIF(CORRIDA!$M:$M,CD$2&amp;" d. "&amp;$B25)=0,"",COUNTIF(CORRIDA!$M:$M,$B25&amp;" d. "&amp;CD$2)+COUNTIF(CORRIDA!$M:$M,CD$2&amp;" d. "&amp;$B25)))</f>
        <v/>
      </c>
      <c r="CE25" s="80" t="str">
        <f aca="false">IF($B25=CE$2,"-",IF(COUNTIF(CORRIDA!$M:$M,$B25&amp;" d. "&amp;CE$2)+COUNTIF(CORRIDA!$M:$M,CE$2&amp;" d. "&amp;$B25)=0,"",COUNTIF(CORRIDA!$M:$M,$B25&amp;" d. "&amp;CE$2)+COUNTIF(CORRIDA!$M:$M,CE$2&amp;" d. "&amp;$B25)))</f>
        <v/>
      </c>
      <c r="CF25" s="80" t="str">
        <f aca="false">IF($B25=CF$2,"-",IF(COUNTIF(CORRIDA!$M:$M,$B25&amp;" d. "&amp;CF$2)+COUNTIF(CORRIDA!$M:$M,CF$2&amp;" d. "&amp;$B25)=0,"",COUNTIF(CORRIDA!$M:$M,$B25&amp;" d. "&amp;CF$2)+COUNTIF(CORRIDA!$M:$M,CF$2&amp;" d. "&amp;$B25)))</f>
        <v/>
      </c>
      <c r="CG25" s="80" t="str">
        <f aca="false">IF($B25=CG$2,"-",IF(COUNTIF(CORRIDA!$M:$M,$B25&amp;" d. "&amp;CG$2)+COUNTIF(CORRIDA!$M:$M,CG$2&amp;" d. "&amp;$B25)=0,"",COUNTIF(CORRIDA!$M:$M,$B25&amp;" d. "&amp;CG$2)+COUNTIF(CORRIDA!$M:$M,CG$2&amp;" d. "&amp;$B25)))</f>
        <v/>
      </c>
      <c r="CH25" s="80" t="str">
        <f aca="false">IF($B25=CH$2,"-",IF(COUNTIF(CORRIDA!$M:$M,$B25&amp;" d. "&amp;CH$2)+COUNTIF(CORRIDA!$M:$M,CH$2&amp;" d. "&amp;$B25)=0,"",COUNTIF(CORRIDA!$M:$M,$B25&amp;" d. "&amp;CH$2)+COUNTIF(CORRIDA!$M:$M,CH$2&amp;" d. "&amp;$B25)))</f>
        <v/>
      </c>
      <c r="CI25" s="80" t="str">
        <f aca="false">IF($B25=CI$2,"-",IF(COUNTIF(CORRIDA!$M:$M,$B25&amp;" d. "&amp;CI$2)+COUNTIF(CORRIDA!$M:$M,CI$2&amp;" d. "&amp;$B25)=0,"",COUNTIF(CORRIDA!$M:$M,$B25&amp;" d. "&amp;CI$2)+COUNTIF(CORRIDA!$M:$M,CI$2&amp;" d. "&amp;$B25)))</f>
        <v/>
      </c>
      <c r="CJ25" s="80" t="str">
        <f aca="false">IF($B25=CJ$2,"-",IF(COUNTIF(CORRIDA!$M:$M,$B25&amp;" d. "&amp;CJ$2)+COUNTIF(CORRIDA!$M:$M,CJ$2&amp;" d. "&amp;$B25)=0,"",COUNTIF(CORRIDA!$M:$M,$B25&amp;" d. "&amp;CJ$2)+COUNTIF(CORRIDA!$M:$M,CJ$2&amp;" d. "&amp;$B25)))</f>
        <v/>
      </c>
      <c r="CK25" s="80" t="str">
        <f aca="false">IF($B25=CK$2,"-",IF(COUNTIF(CORRIDA!$M:$M,$B25&amp;" d. "&amp;CK$2)+COUNTIF(CORRIDA!$M:$M,CK$2&amp;" d. "&amp;$B25)=0,"",COUNTIF(CORRIDA!$M:$M,$B25&amp;" d. "&amp;CK$2)+COUNTIF(CORRIDA!$M:$M,CK$2&amp;" d. "&amp;$B25)))</f>
        <v/>
      </c>
      <c r="CL25" s="80" t="str">
        <f aca="false">IF($B25=CL$2,"-",IF(COUNTIF(CORRIDA!$M:$M,$B25&amp;" d. "&amp;CL$2)+COUNTIF(CORRIDA!$M:$M,CL$2&amp;" d. "&amp;$B25)=0,"",COUNTIF(CORRIDA!$M:$M,$B25&amp;" d. "&amp;CL$2)+COUNTIF(CORRIDA!$M:$M,CL$2&amp;" d. "&amp;$B25)))</f>
        <v/>
      </c>
      <c r="CM25" s="80" t="str">
        <f aca="false">IF($B25=CM$2,"-",IF(COUNTIF(CORRIDA!$M:$M,$B25&amp;" d. "&amp;CM$2)+COUNTIF(CORRIDA!$M:$M,CM$2&amp;" d. "&amp;$B25)=0,"",COUNTIF(CORRIDA!$M:$M,$B25&amp;" d. "&amp;CM$2)+COUNTIF(CORRIDA!$M:$M,CM$2&amp;" d. "&amp;$B25)))</f>
        <v/>
      </c>
      <c r="CN25" s="80" t="str">
        <f aca="false">IF($B25=CN$2,"-",IF(COUNTIF(CORRIDA!$M:$M,$B25&amp;" d. "&amp;CN$2)+COUNTIF(CORRIDA!$M:$M,CN$2&amp;" d. "&amp;$B25)=0,"",COUNTIF(CORRIDA!$M:$M,$B25&amp;" d. "&amp;CN$2)+COUNTIF(CORRIDA!$M:$M,CN$2&amp;" d. "&amp;$B25)))</f>
        <v/>
      </c>
      <c r="CO25" s="80" t="str">
        <f aca="false">IF($B25=CO$2,"-",IF(COUNTIF(CORRIDA!$M:$M,$B25&amp;" d. "&amp;CO$2)+COUNTIF(CORRIDA!$M:$M,CO$2&amp;" d. "&amp;$B25)=0,"",COUNTIF(CORRIDA!$M:$M,$B25&amp;" d. "&amp;CO$2)+COUNTIF(CORRIDA!$M:$M,CO$2&amp;" d. "&amp;$B25)))</f>
        <v/>
      </c>
      <c r="CP25" s="80" t="str">
        <f aca="false">IF($B25=CP$2,"-",IF(COUNTIF(CORRIDA!$M:$M,$B25&amp;" d. "&amp;CP$2)+COUNTIF(CORRIDA!$M:$M,CP$2&amp;" d. "&amp;$B25)=0,"",COUNTIF(CORRIDA!$M:$M,$B25&amp;" d. "&amp;CP$2)+COUNTIF(CORRIDA!$M:$M,CP$2&amp;" d. "&amp;$B25)))</f>
        <v/>
      </c>
      <c r="CQ25" s="80" t="str">
        <f aca="false">IF($B25=CQ$2,"-",IF(COUNTIF(CORRIDA!$M:$M,$B25&amp;" d. "&amp;CQ$2)+COUNTIF(CORRIDA!$M:$M,CQ$2&amp;" d. "&amp;$B25)=0,"",COUNTIF(CORRIDA!$M:$M,$B25&amp;" d. "&amp;CQ$2)+COUNTIF(CORRIDA!$M:$M,CQ$2&amp;" d. "&amp;$B25)))</f>
        <v/>
      </c>
      <c r="CR25" s="80" t="str">
        <f aca="false">IF($B25=CR$2,"-",IF(COUNTIF(CORRIDA!$M:$M,$B25&amp;" d. "&amp;CR$2)+COUNTIF(CORRIDA!$M:$M,CR$2&amp;" d. "&amp;$B25)=0,"",COUNTIF(CORRIDA!$M:$M,$B25&amp;" d. "&amp;CR$2)+COUNTIF(CORRIDA!$M:$M,CR$2&amp;" d. "&amp;$B25)))</f>
        <v/>
      </c>
      <c r="CS25" s="80" t="str">
        <f aca="false">IF($B25=CS$2,"-",IF(COUNTIF(CORRIDA!$M:$M,$B25&amp;" d. "&amp;CS$2)+COUNTIF(CORRIDA!$M:$M,CS$2&amp;" d. "&amp;$B25)=0,"",COUNTIF(CORRIDA!$M:$M,$B25&amp;" d. "&amp;CS$2)+COUNTIF(CORRIDA!$M:$M,CS$2&amp;" d. "&amp;$B25)))</f>
        <v/>
      </c>
      <c r="CT25" s="80" t="str">
        <f aca="false">IF($B25=CT$2,"-",IF(COUNTIF(CORRIDA!$M:$M,$B25&amp;" d. "&amp;CT$2)+COUNTIF(CORRIDA!$M:$M,CT$2&amp;" d. "&amp;$B25)=0,"",COUNTIF(CORRIDA!$M:$M,$B25&amp;" d. "&amp;CT$2)+COUNTIF(CORRIDA!$M:$M,CT$2&amp;" d. "&amp;$B25)))</f>
        <v/>
      </c>
      <c r="CU25" s="80" t="str">
        <f aca="false">IF($B25=CU$2,"-",IF(COUNTIF(CORRIDA!$M:$M,$B25&amp;" d. "&amp;CU$2)+COUNTIF(CORRIDA!$M:$M,CU$2&amp;" d. "&amp;$B25)=0,"",COUNTIF(CORRIDA!$M:$M,$B25&amp;" d. "&amp;CU$2)+COUNTIF(CORRIDA!$M:$M,CU$2&amp;" d. "&amp;$B25)))</f>
        <v/>
      </c>
      <c r="CV25" s="80" t="str">
        <f aca="false">IF($B25=CV$2,"-",IF(COUNTIF(CORRIDA!$M:$M,$B25&amp;" d. "&amp;CV$2)+COUNTIF(CORRIDA!$M:$M,CV$2&amp;" d. "&amp;$B25)=0,"",COUNTIF(CORRIDA!$M:$M,$B25&amp;" d. "&amp;CV$2)+COUNTIF(CORRIDA!$M:$M,CV$2&amp;" d. "&amp;$B25)))</f>
        <v/>
      </c>
      <c r="CW25" s="80" t="str">
        <f aca="false">IF($B25=CW$2,"-",IF(COUNTIF(CORRIDA!$M:$M,$B25&amp;" d. "&amp;CW$2)+COUNTIF(CORRIDA!$M:$M,CW$2&amp;" d. "&amp;$B25)=0,"",COUNTIF(CORRIDA!$M:$M,$B25&amp;" d. "&amp;CW$2)+COUNTIF(CORRIDA!$M:$M,CW$2&amp;" d. "&amp;$B25)))</f>
        <v/>
      </c>
      <c r="CX25" s="80" t="str">
        <f aca="false">IF($B25=CX$2,"-",IF(COUNTIF(CORRIDA!$M:$M,$B25&amp;" d. "&amp;CX$2)+COUNTIF(CORRIDA!$M:$M,CX$2&amp;" d. "&amp;$B25)=0,"",COUNTIF(CORRIDA!$M:$M,$B25&amp;" d. "&amp;CX$2)+COUNTIF(CORRIDA!$M:$M,CX$2&amp;" d. "&amp;$B25)))</f>
        <v/>
      </c>
      <c r="CY25" s="80" t="str">
        <f aca="false">IF($B25=CY$2,"-",IF(COUNTIF(CORRIDA!$M:$M,$B25&amp;" d. "&amp;CY$2)+COUNTIF(CORRIDA!$M:$M,CY$2&amp;" d. "&amp;$B25)=0,"",COUNTIF(CORRIDA!$M:$M,$B25&amp;" d. "&amp;CY$2)+COUNTIF(CORRIDA!$M:$M,CY$2&amp;" d. "&amp;$B25)))</f>
        <v/>
      </c>
      <c r="CZ25" s="80" t="str">
        <f aca="false">IF($B25=CZ$2,"-",IF(COUNTIF(CORRIDA!$M:$M,$B25&amp;" d. "&amp;CZ$2)+COUNTIF(CORRIDA!$M:$M,CZ$2&amp;" d. "&amp;$B25)=0,"",COUNTIF(CORRIDA!$M:$M,$B25&amp;" d. "&amp;CZ$2)+COUNTIF(CORRIDA!$M:$M,CZ$2&amp;" d. "&amp;$B25)))</f>
        <v/>
      </c>
      <c r="DA25" s="80" t="str">
        <f aca="false">IF($B25=DA$2,"-",IF(COUNTIF(CORRIDA!$M:$M,$B25&amp;" d. "&amp;DA$2)+COUNTIF(CORRIDA!$M:$M,DA$2&amp;" d. "&amp;$B25)=0,"",COUNTIF(CORRIDA!$M:$M,$B25&amp;" d. "&amp;DA$2)+COUNTIF(CORRIDA!$M:$M,DA$2&amp;" d. "&amp;$B25)))</f>
        <v/>
      </c>
      <c r="DB25" s="80" t="str">
        <f aca="false">IF($B25=DB$2,"-",IF(COUNTIF(CORRIDA!$M:$M,$B25&amp;" d. "&amp;DB$2)+COUNTIF(CORRIDA!$M:$M,DB$2&amp;" d. "&amp;$B25)=0,"",COUNTIF(CORRIDA!$M:$M,$B25&amp;" d. "&amp;DB$2)+COUNTIF(CORRIDA!$M:$M,DB$2&amp;" d. "&amp;$B25)))</f>
        <v/>
      </c>
      <c r="DC25" s="80" t="str">
        <f aca="false">IF($B25=DC$2,"-",IF(COUNTIF(CORRIDA!$M:$M,$B25&amp;" d. "&amp;DC$2)+COUNTIF(CORRIDA!$M:$M,DC$2&amp;" d. "&amp;$B25)=0,"",COUNTIF(CORRIDA!$M:$M,$B25&amp;" d. "&amp;DC$2)+COUNTIF(CORRIDA!$M:$M,DC$2&amp;" d. "&amp;$B25)))</f>
        <v/>
      </c>
      <c r="DD25" s="79" t="n">
        <f aca="false">SUM(BF25:DC25)</f>
        <v>0</v>
      </c>
      <c r="DE25" s="81" t="n">
        <f aca="false">COUNTIF(BF25:DC25,"&gt;0")</f>
        <v>0</v>
      </c>
      <c r="DF25" s="82" t="n">
        <f aca="false">IF(COUNTIF(BF25:DC25,"&gt;0")&lt;10,0,QUOTIENT(COUNTIF(BF25:DC25,"&gt;0"),5)*50)</f>
        <v>0</v>
      </c>
      <c r="DG25" s="83"/>
      <c r="DH25" s="77" t="str">
        <f aca="false">BE25</f>
        <v>Juan</v>
      </c>
      <c r="DI25" s="80" t="n">
        <f aca="false">IF($B25=DI$2,0,IF(COUNTIF(CORRIDA!$M:$M,$B25&amp;" d. "&amp;DI$2)+COUNTIF(CORRIDA!$M:$M,DI$2&amp;" d. "&amp;$B25)=0,0,COUNTIF(CORRIDA!$M:$M,$B25&amp;" d. "&amp;DI$2)+COUNTIF(CORRIDA!$M:$M,DI$2&amp;" d. "&amp;$B25)))</f>
        <v>0</v>
      </c>
      <c r="DJ25" s="80" t="n">
        <f aca="false">IF($B25=DJ$2,0,IF(COUNTIF(CORRIDA!$M:$M,$B25&amp;" d. "&amp;DJ$2)+COUNTIF(CORRIDA!$M:$M,DJ$2&amp;" d. "&amp;$B25)=0,0,COUNTIF(CORRIDA!$M:$M,$B25&amp;" d. "&amp;DJ$2)+COUNTIF(CORRIDA!$M:$M,DJ$2&amp;" d. "&amp;$B25)))</f>
        <v>0</v>
      </c>
      <c r="DK25" s="80" t="n">
        <f aca="false">IF($B25=DK$2,0,IF(COUNTIF(CORRIDA!$M:$M,$B25&amp;" d. "&amp;DK$2)+COUNTIF(CORRIDA!$M:$M,DK$2&amp;" d. "&amp;$B25)=0,0,COUNTIF(CORRIDA!$M:$M,$B25&amp;" d. "&amp;DK$2)+COUNTIF(CORRIDA!$M:$M,DK$2&amp;" d. "&amp;$B25)))</f>
        <v>0</v>
      </c>
      <c r="DL25" s="80" t="n">
        <f aca="false">IF($B25=DL$2,0,IF(COUNTIF(CORRIDA!$M:$M,$B25&amp;" d. "&amp;DL$2)+COUNTIF(CORRIDA!$M:$M,DL$2&amp;" d. "&amp;$B25)=0,0,COUNTIF(CORRIDA!$M:$M,$B25&amp;" d. "&amp;DL$2)+COUNTIF(CORRIDA!$M:$M,DL$2&amp;" d. "&amp;$B25)))</f>
        <v>0</v>
      </c>
      <c r="DM25" s="80" t="n">
        <f aca="false">IF($B25=DM$2,0,IF(COUNTIF(CORRIDA!$M:$M,$B25&amp;" d. "&amp;DM$2)+COUNTIF(CORRIDA!$M:$M,DM$2&amp;" d. "&amp;$B25)=0,0,COUNTIF(CORRIDA!$M:$M,$B25&amp;" d. "&amp;DM$2)+COUNTIF(CORRIDA!$M:$M,DM$2&amp;" d. "&amp;$B25)))</f>
        <v>0</v>
      </c>
      <c r="DN25" s="80" t="n">
        <f aca="false">IF($B25=DN$2,0,IF(COUNTIF(CORRIDA!$M:$M,$B25&amp;" d. "&amp;DN$2)+COUNTIF(CORRIDA!$M:$M,DN$2&amp;" d. "&amp;$B25)=0,0,COUNTIF(CORRIDA!$M:$M,$B25&amp;" d. "&amp;DN$2)+COUNTIF(CORRIDA!$M:$M,DN$2&amp;" d. "&amp;$B25)))</f>
        <v>0</v>
      </c>
      <c r="DO25" s="80" t="n">
        <f aca="false">IF($B25=DO$2,0,IF(COUNTIF(CORRIDA!$M:$M,$B25&amp;" d. "&amp;DO$2)+COUNTIF(CORRIDA!$M:$M,DO$2&amp;" d. "&amp;$B25)=0,0,COUNTIF(CORRIDA!$M:$M,$B25&amp;" d. "&amp;DO$2)+COUNTIF(CORRIDA!$M:$M,DO$2&amp;" d. "&amp;$B25)))</f>
        <v>0</v>
      </c>
      <c r="DP25" s="80" t="n">
        <f aca="false">IF($B25=DP$2,0,IF(COUNTIF(CORRIDA!$M:$M,$B25&amp;" d. "&amp;DP$2)+COUNTIF(CORRIDA!$M:$M,DP$2&amp;" d. "&amp;$B25)=0,0,COUNTIF(CORRIDA!$M:$M,$B25&amp;" d. "&amp;DP$2)+COUNTIF(CORRIDA!$M:$M,DP$2&amp;" d. "&amp;$B25)))</f>
        <v>0</v>
      </c>
      <c r="DQ25" s="80" t="n">
        <f aca="false">IF($B25=DQ$2,0,IF(COUNTIF(CORRIDA!$M:$M,$B25&amp;" d. "&amp;DQ$2)+COUNTIF(CORRIDA!$M:$M,DQ$2&amp;" d. "&amp;$B25)=0,0,COUNTIF(CORRIDA!$M:$M,$B25&amp;" d. "&amp;DQ$2)+COUNTIF(CORRIDA!$M:$M,DQ$2&amp;" d. "&amp;$B25)))</f>
        <v>0</v>
      </c>
      <c r="DR25" s="80" t="n">
        <f aca="false">IF($B25=DR$2,0,IF(COUNTIF(CORRIDA!$M:$M,$B25&amp;" d. "&amp;DR$2)+COUNTIF(CORRIDA!$M:$M,DR$2&amp;" d. "&amp;$B25)=0,0,COUNTIF(CORRIDA!$M:$M,$B25&amp;" d. "&amp;DR$2)+COUNTIF(CORRIDA!$M:$M,DR$2&amp;" d. "&amp;$B25)))</f>
        <v>0</v>
      </c>
      <c r="DS25" s="80" t="n">
        <f aca="false">IF($B25=DS$2,0,IF(COUNTIF(CORRIDA!$M:$M,$B25&amp;" d. "&amp;DS$2)+COUNTIF(CORRIDA!$M:$M,DS$2&amp;" d. "&amp;$B25)=0,0,COUNTIF(CORRIDA!$M:$M,$B25&amp;" d. "&amp;DS$2)+COUNTIF(CORRIDA!$M:$M,DS$2&amp;" d. "&amp;$B25)))</f>
        <v>0</v>
      </c>
      <c r="DT25" s="80" t="n">
        <f aca="false">IF($B25=DT$2,0,IF(COUNTIF(CORRIDA!$M:$M,$B25&amp;" d. "&amp;DT$2)+COUNTIF(CORRIDA!$M:$M,DT$2&amp;" d. "&amp;$B25)=0,0,COUNTIF(CORRIDA!$M:$M,$B25&amp;" d. "&amp;DT$2)+COUNTIF(CORRIDA!$M:$M,DT$2&amp;" d. "&amp;$B25)))</f>
        <v>0</v>
      </c>
      <c r="DU25" s="80" t="n">
        <f aca="false">IF($B25=DU$2,0,IF(COUNTIF(CORRIDA!$M:$M,$B25&amp;" d. "&amp;DU$2)+COUNTIF(CORRIDA!$M:$M,DU$2&amp;" d. "&amp;$B25)=0,0,COUNTIF(CORRIDA!$M:$M,$B25&amp;" d. "&amp;DU$2)+COUNTIF(CORRIDA!$M:$M,DU$2&amp;" d. "&amp;$B25)))</f>
        <v>0</v>
      </c>
      <c r="DV25" s="80" t="n">
        <f aca="false">IF($B25=DV$2,0,IF(COUNTIF(CORRIDA!$M:$M,$B25&amp;" d. "&amp;DV$2)+COUNTIF(CORRIDA!$M:$M,DV$2&amp;" d. "&amp;$B25)=0,0,COUNTIF(CORRIDA!$M:$M,$B25&amp;" d. "&amp;DV$2)+COUNTIF(CORRIDA!$M:$M,DV$2&amp;" d. "&amp;$B25)))</f>
        <v>0</v>
      </c>
      <c r="DW25" s="80" t="n">
        <f aca="false">IF($B25=DW$2,0,IF(COUNTIF(CORRIDA!$M:$M,$B25&amp;" d. "&amp;DW$2)+COUNTIF(CORRIDA!$M:$M,DW$2&amp;" d. "&amp;$B25)=0,0,COUNTIF(CORRIDA!$M:$M,$B25&amp;" d. "&amp;DW$2)+COUNTIF(CORRIDA!$M:$M,DW$2&amp;" d. "&amp;$B25)))</f>
        <v>0</v>
      </c>
      <c r="DX25" s="80" t="n">
        <f aca="false">IF($B25=DX$2,0,IF(COUNTIF(CORRIDA!$M:$M,$B25&amp;" d. "&amp;DX$2)+COUNTIF(CORRIDA!$M:$M,DX$2&amp;" d. "&amp;$B25)=0,0,COUNTIF(CORRIDA!$M:$M,$B25&amp;" d. "&amp;DX$2)+COUNTIF(CORRIDA!$M:$M,DX$2&amp;" d. "&amp;$B25)))</f>
        <v>0</v>
      </c>
      <c r="DY25" s="80" t="n">
        <f aca="false">IF($B25=DY$2,0,IF(COUNTIF(CORRIDA!$M:$M,$B25&amp;" d. "&amp;DY$2)+COUNTIF(CORRIDA!$M:$M,DY$2&amp;" d. "&amp;$B25)=0,0,COUNTIF(CORRIDA!$M:$M,$B25&amp;" d. "&amp;DY$2)+COUNTIF(CORRIDA!$M:$M,DY$2&amp;" d. "&amp;$B25)))</f>
        <v>0</v>
      </c>
      <c r="DZ25" s="80" t="n">
        <f aca="false">IF($B25=DZ$2,0,IF(COUNTIF(CORRIDA!$M:$M,$B25&amp;" d. "&amp;DZ$2)+COUNTIF(CORRIDA!$M:$M,DZ$2&amp;" d. "&amp;$B25)=0,0,COUNTIF(CORRIDA!$M:$M,$B25&amp;" d. "&amp;DZ$2)+COUNTIF(CORRIDA!$M:$M,DZ$2&amp;" d. "&amp;$B25)))</f>
        <v>0</v>
      </c>
      <c r="EA25" s="80" t="n">
        <f aca="false">IF($B25=EA$2,0,IF(COUNTIF(CORRIDA!$M:$M,$B25&amp;" d. "&amp;EA$2)+COUNTIF(CORRIDA!$M:$M,EA$2&amp;" d. "&amp;$B25)=0,0,COUNTIF(CORRIDA!$M:$M,$B25&amp;" d. "&amp;EA$2)+COUNTIF(CORRIDA!$M:$M,EA$2&amp;" d. "&amp;$B25)))</f>
        <v>0</v>
      </c>
      <c r="EB25" s="80" t="n">
        <f aca="false">IF($B25=EB$2,0,IF(COUNTIF(CORRIDA!$M:$M,$B25&amp;" d. "&amp;EB$2)+COUNTIF(CORRIDA!$M:$M,EB$2&amp;" d. "&amp;$B25)=0,0,COUNTIF(CORRIDA!$M:$M,$B25&amp;" d. "&amp;EB$2)+COUNTIF(CORRIDA!$M:$M,EB$2&amp;" d. "&amp;$B25)))</f>
        <v>0</v>
      </c>
      <c r="EC25" s="80" t="n">
        <f aca="false">IF($B25=EC$2,0,IF(COUNTIF(CORRIDA!$M:$M,$B25&amp;" d. "&amp;EC$2)+COUNTIF(CORRIDA!$M:$M,EC$2&amp;" d. "&amp;$B25)=0,0,COUNTIF(CORRIDA!$M:$M,$B25&amp;" d. "&amp;EC$2)+COUNTIF(CORRIDA!$M:$M,EC$2&amp;" d. "&amp;$B25)))</f>
        <v>0</v>
      </c>
      <c r="ED25" s="80" t="n">
        <f aca="false">IF($B25=ED$2,0,IF(COUNTIF(CORRIDA!$M:$M,$B25&amp;" d. "&amp;ED$2)+COUNTIF(CORRIDA!$M:$M,ED$2&amp;" d. "&amp;$B25)=0,0,COUNTIF(CORRIDA!$M:$M,$B25&amp;" d. "&amp;ED$2)+COUNTIF(CORRIDA!$M:$M,ED$2&amp;" d. "&amp;$B25)))</f>
        <v>0</v>
      </c>
      <c r="EE25" s="80" t="n">
        <f aca="false">IF($B25=EE$2,0,IF(COUNTIF(CORRIDA!$M:$M,$B25&amp;" d. "&amp;EE$2)+COUNTIF(CORRIDA!$M:$M,EE$2&amp;" d. "&amp;$B25)=0,0,COUNTIF(CORRIDA!$M:$M,$B25&amp;" d. "&amp;EE$2)+COUNTIF(CORRIDA!$M:$M,EE$2&amp;" d. "&amp;$B25)))</f>
        <v>0</v>
      </c>
      <c r="EF25" s="80" t="n">
        <f aca="false">IF($B25=EF$2,0,IF(COUNTIF(CORRIDA!$M:$M,$B25&amp;" d. "&amp;EF$2)+COUNTIF(CORRIDA!$M:$M,EF$2&amp;" d. "&amp;$B25)=0,0,COUNTIF(CORRIDA!$M:$M,$B25&amp;" d. "&amp;EF$2)+COUNTIF(CORRIDA!$M:$M,EF$2&amp;" d. "&amp;$B25)))</f>
        <v>0</v>
      </c>
      <c r="EG25" s="80" t="n">
        <f aca="false">IF($B25=EG$2,0,IF(COUNTIF(CORRIDA!$M:$M,$B25&amp;" d. "&amp;EG$2)+COUNTIF(CORRIDA!$M:$M,EG$2&amp;" d. "&amp;$B25)=0,0,COUNTIF(CORRIDA!$M:$M,$B25&amp;" d. "&amp;EG$2)+COUNTIF(CORRIDA!$M:$M,EG$2&amp;" d. "&amp;$B25)))</f>
        <v>0</v>
      </c>
      <c r="EH25" s="80" t="n">
        <f aca="false">IF($B25=EH$2,0,IF(COUNTIF(CORRIDA!$M:$M,$B25&amp;" d. "&amp;EH$2)+COUNTIF(CORRIDA!$M:$M,EH$2&amp;" d. "&amp;$B25)=0,0,COUNTIF(CORRIDA!$M:$M,$B25&amp;" d. "&amp;EH$2)+COUNTIF(CORRIDA!$M:$M,EH$2&amp;" d. "&amp;$B25)))</f>
        <v>0</v>
      </c>
      <c r="EI25" s="80" t="n">
        <f aca="false">IF($B25=EI$2,0,IF(COUNTIF(CORRIDA!$M:$M,$B25&amp;" d. "&amp;EI$2)+COUNTIF(CORRIDA!$M:$M,EI$2&amp;" d. "&amp;$B25)=0,0,COUNTIF(CORRIDA!$M:$M,$B25&amp;" d. "&amp;EI$2)+COUNTIF(CORRIDA!$M:$M,EI$2&amp;" d. "&amp;$B25)))</f>
        <v>0</v>
      </c>
      <c r="EJ25" s="80" t="n">
        <f aca="false">IF($B25=EJ$2,0,IF(COUNTIF(CORRIDA!$M:$M,$B25&amp;" d. "&amp;EJ$2)+COUNTIF(CORRIDA!$M:$M,EJ$2&amp;" d. "&amp;$B25)=0,0,COUNTIF(CORRIDA!$M:$M,$B25&amp;" d. "&amp;EJ$2)+COUNTIF(CORRIDA!$M:$M,EJ$2&amp;" d. "&amp;$B25)))</f>
        <v>0</v>
      </c>
      <c r="EK25" s="80" t="n">
        <f aca="false">IF($B25=EK$2,0,IF(COUNTIF(CORRIDA!$M:$M,$B25&amp;" d. "&amp;EK$2)+COUNTIF(CORRIDA!$M:$M,EK$2&amp;" d. "&amp;$B25)=0,0,COUNTIF(CORRIDA!$M:$M,$B25&amp;" d. "&amp;EK$2)+COUNTIF(CORRIDA!$M:$M,EK$2&amp;" d. "&amp;$B25)))</f>
        <v>0</v>
      </c>
      <c r="EL25" s="80" t="n">
        <f aca="false">IF($B25=EL$2,0,IF(COUNTIF(CORRIDA!$M:$M,$B25&amp;" d. "&amp;EL$2)+COUNTIF(CORRIDA!$M:$M,EL$2&amp;" d. "&amp;$B25)=0,0,COUNTIF(CORRIDA!$M:$M,$B25&amp;" d. "&amp;EL$2)+COUNTIF(CORRIDA!$M:$M,EL$2&amp;" d. "&amp;$B25)))</f>
        <v>0</v>
      </c>
      <c r="EM25" s="80" t="n">
        <f aca="false">IF($B25=EM$2,0,IF(COUNTIF(CORRIDA!$M:$M,$B25&amp;" d. "&amp;EM$2)+COUNTIF(CORRIDA!$M:$M,EM$2&amp;" d. "&amp;$B25)=0,0,COUNTIF(CORRIDA!$M:$M,$B25&amp;" d. "&amp;EM$2)+COUNTIF(CORRIDA!$M:$M,EM$2&amp;" d. "&amp;$B25)))</f>
        <v>0</v>
      </c>
      <c r="EN25" s="80" t="n">
        <f aca="false">IF($B25=EN$2,0,IF(COUNTIF(CORRIDA!$M:$M,$B25&amp;" d. "&amp;EN$2)+COUNTIF(CORRIDA!$M:$M,EN$2&amp;" d. "&amp;$B25)=0,0,COUNTIF(CORRIDA!$M:$M,$B25&amp;" d. "&amp;EN$2)+COUNTIF(CORRIDA!$M:$M,EN$2&amp;" d. "&amp;$B25)))</f>
        <v>0</v>
      </c>
      <c r="EO25" s="80" t="n">
        <f aca="false">IF($B25=EO$2,0,IF(COUNTIF(CORRIDA!$M:$M,$B25&amp;" d. "&amp;EO$2)+COUNTIF(CORRIDA!$M:$M,EO$2&amp;" d. "&amp;$B25)=0,0,COUNTIF(CORRIDA!$M:$M,$B25&amp;" d. "&amp;EO$2)+COUNTIF(CORRIDA!$M:$M,EO$2&amp;" d. "&amp;$B25)))</f>
        <v>0</v>
      </c>
      <c r="EP25" s="80" t="n">
        <f aca="false">IF($B25=EP$2,0,IF(COUNTIF(CORRIDA!$M:$M,$B25&amp;" d. "&amp;EP$2)+COUNTIF(CORRIDA!$M:$M,EP$2&amp;" d. "&amp;$B25)=0,0,COUNTIF(CORRIDA!$M:$M,$B25&amp;" d. "&amp;EP$2)+COUNTIF(CORRIDA!$M:$M,EP$2&amp;" d. "&amp;$B25)))</f>
        <v>0</v>
      </c>
      <c r="EQ25" s="80" t="n">
        <f aca="false">IF($B25=EQ$2,0,IF(COUNTIF(CORRIDA!$M:$M,$B25&amp;" d. "&amp;EQ$2)+COUNTIF(CORRIDA!$M:$M,EQ$2&amp;" d. "&amp;$B25)=0,0,COUNTIF(CORRIDA!$M:$M,$B25&amp;" d. "&amp;EQ$2)+COUNTIF(CORRIDA!$M:$M,EQ$2&amp;" d. "&amp;$B25)))</f>
        <v>0</v>
      </c>
      <c r="ER25" s="80" t="n">
        <f aca="false">IF($B25=ER$2,0,IF(COUNTIF(CORRIDA!$M:$M,$B25&amp;" d. "&amp;ER$2)+COUNTIF(CORRIDA!$M:$M,ER$2&amp;" d. "&amp;$B25)=0,0,COUNTIF(CORRIDA!$M:$M,$B25&amp;" d. "&amp;ER$2)+COUNTIF(CORRIDA!$M:$M,ER$2&amp;" d. "&amp;$B25)))</f>
        <v>0</v>
      </c>
      <c r="ES25" s="80" t="n">
        <f aca="false">IF($B25=ES$2,0,IF(COUNTIF(CORRIDA!$M:$M,$B25&amp;" d. "&amp;ES$2)+COUNTIF(CORRIDA!$M:$M,ES$2&amp;" d. "&amp;$B25)=0,0,COUNTIF(CORRIDA!$M:$M,$B25&amp;" d. "&amp;ES$2)+COUNTIF(CORRIDA!$M:$M,ES$2&amp;" d. "&amp;$B25)))</f>
        <v>0</v>
      </c>
      <c r="ET25" s="80" t="n">
        <f aca="false">IF($B25=ET$2,0,IF(COUNTIF(CORRIDA!$M:$M,$B25&amp;" d. "&amp;ET$2)+COUNTIF(CORRIDA!$M:$M,ET$2&amp;" d. "&amp;$B25)=0,0,COUNTIF(CORRIDA!$M:$M,$B25&amp;" d. "&amp;ET$2)+COUNTIF(CORRIDA!$M:$M,ET$2&amp;" d. "&amp;$B25)))</f>
        <v>0</v>
      </c>
      <c r="EU25" s="80" t="n">
        <f aca="false">IF($B25=EU$2,0,IF(COUNTIF(CORRIDA!$M:$M,$B25&amp;" d. "&amp;EU$2)+COUNTIF(CORRIDA!$M:$M,EU$2&amp;" d. "&amp;$B25)=0,0,COUNTIF(CORRIDA!$M:$M,$B25&amp;" d. "&amp;EU$2)+COUNTIF(CORRIDA!$M:$M,EU$2&amp;" d. "&amp;$B25)))</f>
        <v>0</v>
      </c>
      <c r="EV25" s="80" t="n">
        <f aca="false">IF($B25=EV$2,0,IF(COUNTIF(CORRIDA!$M:$M,$B25&amp;" d. "&amp;EV$2)+COUNTIF(CORRIDA!$M:$M,EV$2&amp;" d. "&amp;$B25)=0,0,COUNTIF(CORRIDA!$M:$M,$B25&amp;" d. "&amp;EV$2)+COUNTIF(CORRIDA!$M:$M,EV$2&amp;" d. "&amp;$B25)))</f>
        <v>0</v>
      </c>
      <c r="EW25" s="80" t="n">
        <f aca="false">IF($B25=EW$2,0,IF(COUNTIF(CORRIDA!$M:$M,$B25&amp;" d. "&amp;EW$2)+COUNTIF(CORRIDA!$M:$M,EW$2&amp;" d. "&amp;$B25)=0,0,COUNTIF(CORRIDA!$M:$M,$B25&amp;" d. "&amp;EW$2)+COUNTIF(CORRIDA!$M:$M,EW$2&amp;" d. "&amp;$B25)))</f>
        <v>0</v>
      </c>
      <c r="EX25" s="80" t="n">
        <f aca="false">IF($B25=EX$2,0,IF(COUNTIF(CORRIDA!$M:$M,$B25&amp;" d. "&amp;EX$2)+COUNTIF(CORRIDA!$M:$M,EX$2&amp;" d. "&amp;$B25)=0,0,COUNTIF(CORRIDA!$M:$M,$B25&amp;" d. "&amp;EX$2)+COUNTIF(CORRIDA!$M:$M,EX$2&amp;" d. "&amp;$B25)))</f>
        <v>0</v>
      </c>
      <c r="EY25" s="80" t="n">
        <f aca="false">IF($B25=EY$2,0,IF(COUNTIF(CORRIDA!$M:$M,$B25&amp;" d. "&amp;EY$2)+COUNTIF(CORRIDA!$M:$M,EY$2&amp;" d. "&amp;$B25)=0,0,COUNTIF(CORRIDA!$M:$M,$B25&amp;" d. "&amp;EY$2)+COUNTIF(CORRIDA!$M:$M,EY$2&amp;" d. "&amp;$B25)))</f>
        <v>0</v>
      </c>
      <c r="EZ25" s="80" t="n">
        <f aca="false">IF($B25=EZ$2,0,IF(COUNTIF(CORRIDA!$M:$M,$B25&amp;" d. "&amp;EZ$2)+COUNTIF(CORRIDA!$M:$M,EZ$2&amp;" d. "&amp;$B25)=0,0,COUNTIF(CORRIDA!$M:$M,$B25&amp;" d. "&amp;EZ$2)+COUNTIF(CORRIDA!$M:$M,EZ$2&amp;" d. "&amp;$B25)))</f>
        <v>0</v>
      </c>
      <c r="FA25" s="80" t="n">
        <f aca="false">IF($B25=FA$2,0,IF(COUNTIF(CORRIDA!$M:$M,$B25&amp;" d. "&amp;FA$2)+COUNTIF(CORRIDA!$M:$M,FA$2&amp;" d. "&amp;$B25)=0,0,COUNTIF(CORRIDA!$M:$M,$B25&amp;" d. "&amp;FA$2)+COUNTIF(CORRIDA!$M:$M,FA$2&amp;" d. "&amp;$B25)))</f>
        <v>0</v>
      </c>
      <c r="FB25" s="80" t="n">
        <f aca="false">IF($B25=FB$2,0,IF(COUNTIF(CORRIDA!$M:$M,$B25&amp;" d. "&amp;FB$2)+COUNTIF(CORRIDA!$M:$M,FB$2&amp;" d. "&amp;$B25)=0,0,COUNTIF(CORRIDA!$M:$M,$B25&amp;" d. "&amp;FB$2)+COUNTIF(CORRIDA!$M:$M,FB$2&amp;" d. "&amp;$B25)))</f>
        <v>0</v>
      </c>
      <c r="FC25" s="80" t="n">
        <f aca="false">IF($B25=FC$2,0,IF(COUNTIF(CORRIDA!$M:$M,$B25&amp;" d. "&amp;FC$2)+COUNTIF(CORRIDA!$M:$M,FC$2&amp;" d. "&amp;$B25)=0,0,COUNTIF(CORRIDA!$M:$M,$B25&amp;" d. "&amp;FC$2)+COUNTIF(CORRIDA!$M:$M,FC$2&amp;" d. "&amp;$B25)))</f>
        <v>0</v>
      </c>
      <c r="FD25" s="80" t="n">
        <f aca="false">IF($B25=FD$2,0,IF(COUNTIF(CORRIDA!$M:$M,$B25&amp;" d. "&amp;FD$2)+COUNTIF(CORRIDA!$M:$M,FD$2&amp;" d. "&amp;$B25)=0,0,COUNTIF(CORRIDA!$M:$M,$B25&amp;" d. "&amp;FD$2)+COUNTIF(CORRIDA!$M:$M,FD$2&amp;" d. "&amp;$B25)))</f>
        <v>0</v>
      </c>
      <c r="FE25" s="80" t="n">
        <f aca="false">IF($B25=FE$2,0,IF(COUNTIF(CORRIDA!$M:$M,$B25&amp;" d. "&amp;FE$2)+COUNTIF(CORRIDA!$M:$M,FE$2&amp;" d. "&amp;$B25)=0,0,COUNTIF(CORRIDA!$M:$M,$B25&amp;" d. "&amp;FE$2)+COUNTIF(CORRIDA!$M:$M,FE$2&amp;" d. "&amp;$B25)))</f>
        <v>0</v>
      </c>
      <c r="FF25" s="80" t="n">
        <f aca="false">IF($B25=FF$2,0,IF(COUNTIF(CORRIDA!$M:$M,$B25&amp;" d. "&amp;FF$2)+COUNTIF(CORRIDA!$M:$M,FF$2&amp;" d. "&amp;$B25)=0,0,COUNTIF(CORRIDA!$M:$M,$B25&amp;" d. "&amp;FF$2)+COUNTIF(CORRIDA!$M:$M,FF$2&amp;" d. "&amp;$B25)))</f>
        <v>0</v>
      </c>
      <c r="FG25" s="79" t="n">
        <f aca="false">SUM(DI25:EW25)</f>
        <v>0</v>
      </c>
      <c r="FH25" s="84"/>
      <c r="FI25" s="77" t="str">
        <f aca="false">BE25</f>
        <v>Juan</v>
      </c>
      <c r="FJ25" s="85" t="n">
        <f aca="false">COUNTIF(BF25:DC25,"&gt;0")</f>
        <v>0</v>
      </c>
      <c r="FK25" s="85" t="e">
        <f aca="false">AVERAGE(BF25:DC25)</f>
        <v>#DIV/0!</v>
      </c>
      <c r="FL25" s="85" t="e">
        <f aca="false">_xlfn.STDEV.P(BF25:DC25)</f>
        <v>#DIV/0!</v>
      </c>
    </row>
    <row r="26" customFormat="false" ht="12.75" hidden="false" customHeight="false" outlineLevel="0" collapsed="false">
      <c r="B26" s="77" t="str">
        <f aca="false">INTRO!B26</f>
        <v>Luis Carlos</v>
      </c>
      <c r="C26" s="86" t="str">
        <f aca="false">IF($B26=C$2,"-",IF(COUNTIF(CORRIDA!$M:$M,$B26&amp;" d. "&amp;C$2)=0,"",COUNTIF(CORRIDA!$M:$M,$B26&amp;" d. "&amp;C$2)))</f>
        <v/>
      </c>
      <c r="D26" s="86" t="str">
        <f aca="false">IF($B26=D$2,"-",IF(COUNTIF(CORRIDA!$M:$M,$B26&amp;" d. "&amp;D$2)=0,"",COUNTIF(CORRIDA!$M:$M,$B26&amp;" d. "&amp;D$2)))</f>
        <v/>
      </c>
      <c r="E26" s="86" t="str">
        <f aca="false">IF($B26=E$2,"-",IF(COUNTIF(CORRIDA!$M:$M,$B26&amp;" d. "&amp;E$2)=0,"",COUNTIF(CORRIDA!$M:$M,$B26&amp;" d. "&amp;E$2)))</f>
        <v/>
      </c>
      <c r="F26" s="86" t="str">
        <f aca="false">IF($B26=F$2,"-",IF(COUNTIF(CORRIDA!$M:$M,$B26&amp;" d. "&amp;F$2)=0,"",COUNTIF(CORRIDA!$M:$M,$B26&amp;" d. "&amp;F$2)))</f>
        <v/>
      </c>
      <c r="G26" s="86" t="str">
        <f aca="false">IF($B26=G$2,"-",IF(COUNTIF(CORRIDA!$M:$M,$B26&amp;" d. "&amp;G$2)=0,"",COUNTIF(CORRIDA!$M:$M,$B26&amp;" d. "&amp;G$2)))</f>
        <v/>
      </c>
      <c r="H26" s="86" t="str">
        <f aca="false">IF($B26=H$2,"-",IF(COUNTIF(CORRIDA!$M:$M,$B26&amp;" d. "&amp;H$2)=0,"",COUNTIF(CORRIDA!$M:$M,$B26&amp;" d. "&amp;H$2)))</f>
        <v/>
      </c>
      <c r="I26" s="86" t="str">
        <f aca="false">IF($B26=I$2,"-",IF(COUNTIF(CORRIDA!$M:$M,$B26&amp;" d. "&amp;I$2)=0,"",COUNTIF(CORRIDA!$M:$M,$B26&amp;" d. "&amp;I$2)))</f>
        <v/>
      </c>
      <c r="J26" s="86" t="str">
        <f aca="false">IF($B26=J$2,"-",IF(COUNTIF(CORRIDA!$M:$M,$B26&amp;" d. "&amp;J$2)=0,"",COUNTIF(CORRIDA!$M:$M,$B26&amp;" d. "&amp;J$2)))</f>
        <v/>
      </c>
      <c r="K26" s="86" t="str">
        <f aca="false">IF($B26=K$2,"-",IF(COUNTIF(CORRIDA!$M:$M,$B26&amp;" d. "&amp;K$2)=0,"",COUNTIF(CORRIDA!$M:$M,$B26&amp;" d. "&amp;K$2)))</f>
        <v/>
      </c>
      <c r="L26" s="86" t="str">
        <f aca="false">IF($B26=L$2,"-",IF(COUNTIF(CORRIDA!$M:$M,$B26&amp;" d. "&amp;L$2)=0,"",COUNTIF(CORRIDA!$M:$M,$B26&amp;" d. "&amp;L$2)))</f>
        <v/>
      </c>
      <c r="M26" s="86" t="str">
        <f aca="false">IF($B26=M$2,"-",IF(COUNTIF(CORRIDA!$M:$M,$B26&amp;" d. "&amp;M$2)=0,"",COUNTIF(CORRIDA!$M:$M,$B26&amp;" d. "&amp;M$2)))</f>
        <v/>
      </c>
      <c r="N26" s="86" t="str">
        <f aca="false">IF($B26=N$2,"-",IF(COUNTIF(CORRIDA!$M:$M,$B26&amp;" d. "&amp;N$2)=0,"",COUNTIF(CORRIDA!$M:$M,$B26&amp;" d. "&amp;N$2)))</f>
        <v/>
      </c>
      <c r="O26" s="86" t="str">
        <f aca="false">IF($B26=O$2,"-",IF(COUNTIF(CORRIDA!$M:$M,$B26&amp;" d. "&amp;O$2)=0,"",COUNTIF(CORRIDA!$M:$M,$B26&amp;" d. "&amp;O$2)))</f>
        <v/>
      </c>
      <c r="P26" s="86" t="str">
        <f aca="false">IF($B26=P$2,"-",IF(COUNTIF(CORRIDA!$M:$M,$B26&amp;" d. "&amp;P$2)=0,"",COUNTIF(CORRIDA!$M:$M,$B26&amp;" d. "&amp;P$2)))</f>
        <v/>
      </c>
      <c r="Q26" s="86" t="str">
        <f aca="false">IF($B26=Q$2,"-",IF(COUNTIF(CORRIDA!$M:$M,$B26&amp;" d. "&amp;Q$2)=0,"",COUNTIF(CORRIDA!$M:$M,$B26&amp;" d. "&amp;Q$2)))</f>
        <v/>
      </c>
      <c r="R26" s="86" t="str">
        <f aca="false">IF($B26=R$2,"-",IF(COUNTIF(CORRIDA!$M:$M,$B26&amp;" d. "&amp;R$2)=0,"",COUNTIF(CORRIDA!$M:$M,$B26&amp;" d. "&amp;R$2)))</f>
        <v/>
      </c>
      <c r="S26" s="86" t="str">
        <f aca="false">IF($B26=S$2,"-",IF(COUNTIF(CORRIDA!$M:$M,$B26&amp;" d. "&amp;S$2)=0,"",COUNTIF(CORRIDA!$M:$M,$B26&amp;" d. "&amp;S$2)))</f>
        <v/>
      </c>
      <c r="T26" s="86" t="str">
        <f aca="false">IF($B26=T$2,"-",IF(COUNTIF(CORRIDA!$M:$M,$B26&amp;" d. "&amp;T$2)=0,"",COUNTIF(CORRIDA!$M:$M,$B26&amp;" d. "&amp;T$2)))</f>
        <v/>
      </c>
      <c r="U26" s="86" t="str">
        <f aca="false">IF($B26=U$2,"-",IF(COUNTIF(CORRIDA!$M:$M,$B26&amp;" d. "&amp;U$2)=0,"",COUNTIF(CORRIDA!$M:$M,$B26&amp;" d. "&amp;U$2)))</f>
        <v/>
      </c>
      <c r="V26" s="86" t="str">
        <f aca="false">IF($B26=V$2,"-",IF(COUNTIF(CORRIDA!$M:$M,$B26&amp;" d. "&amp;V$2)=0,"",COUNTIF(CORRIDA!$M:$M,$B26&amp;" d. "&amp;V$2)))</f>
        <v/>
      </c>
      <c r="W26" s="86" t="str">
        <f aca="false">IF($B26=W$2,"-",IF(COUNTIF(CORRIDA!$M:$M,$B26&amp;" d. "&amp;W$2)=0,"",COUNTIF(CORRIDA!$M:$M,$B26&amp;" d. "&amp;W$2)))</f>
        <v/>
      </c>
      <c r="X26" s="86" t="str">
        <f aca="false">IF($B26=X$2,"-",IF(COUNTIF(CORRIDA!$M:$M,$B26&amp;" d. "&amp;X$2)=0,"",COUNTIF(CORRIDA!$M:$M,$B26&amp;" d. "&amp;X$2)))</f>
        <v/>
      </c>
      <c r="Y26" s="86" t="str">
        <f aca="false">IF($B26=Y$2,"-",IF(COUNTIF(CORRIDA!$M:$M,$B26&amp;" d. "&amp;Y$2)=0,"",COUNTIF(CORRIDA!$M:$M,$B26&amp;" d. "&amp;Y$2)))</f>
        <v/>
      </c>
      <c r="Z26" s="86" t="str">
        <f aca="false">IF($B26=Z$2,"-",IF(COUNTIF(CORRIDA!$M:$M,$B26&amp;" d. "&amp;Z$2)=0,"",COUNTIF(CORRIDA!$M:$M,$B26&amp;" d. "&amp;Z$2)))</f>
        <v>-</v>
      </c>
      <c r="AA26" s="86" t="str">
        <f aca="false">IF($B26=AA$2,"-",IF(COUNTIF(CORRIDA!$M:$M,$B26&amp;" d. "&amp;AA$2)=0,"",COUNTIF(CORRIDA!$M:$M,$B26&amp;" d. "&amp;AA$2)))</f>
        <v/>
      </c>
      <c r="AB26" s="86" t="str">
        <f aca="false">IF($B26=AB$2,"-",IF(COUNTIF(CORRIDA!$M:$M,$B26&amp;" d. "&amp;AB$2)=0,"",COUNTIF(CORRIDA!$M:$M,$B26&amp;" d. "&amp;AB$2)))</f>
        <v/>
      </c>
      <c r="AC26" s="86" t="str">
        <f aca="false">IF($B26=AC$2,"-",IF(COUNTIF(CORRIDA!$M:$M,$B26&amp;" d. "&amp;AC$2)=0,"",COUNTIF(CORRIDA!$M:$M,$B26&amp;" d. "&amp;AC$2)))</f>
        <v/>
      </c>
      <c r="AD26" s="86" t="str">
        <f aca="false">IF($B26=AD$2,"-",IF(COUNTIF(CORRIDA!$M:$M,$B26&amp;" d. "&amp;AD$2)=0,"",COUNTIF(CORRIDA!$M:$M,$B26&amp;" d. "&amp;AD$2)))</f>
        <v/>
      </c>
      <c r="AE26" s="86" t="str">
        <f aca="false">IF($B26=AE$2,"-",IF(COUNTIF(CORRIDA!$M:$M,$B26&amp;" d. "&amp;AE$2)=0,"",COUNTIF(CORRIDA!$M:$M,$B26&amp;" d. "&amp;AE$2)))</f>
        <v/>
      </c>
      <c r="AF26" s="86" t="str">
        <f aca="false">IF($B26=AF$2,"-",IF(COUNTIF(CORRIDA!$M:$M,$B26&amp;" d. "&amp;AF$2)=0,"",COUNTIF(CORRIDA!$M:$M,$B26&amp;" d. "&amp;AF$2)))</f>
        <v/>
      </c>
      <c r="AG26" s="86" t="str">
        <f aca="false">IF($B26=AG$2,"-",IF(COUNTIF(CORRIDA!$M:$M,$B26&amp;" d. "&amp;AG$2)=0,"",COUNTIF(CORRIDA!$M:$M,$B26&amp;" d. "&amp;AG$2)))</f>
        <v/>
      </c>
      <c r="AH26" s="86" t="str">
        <f aca="false">IF($B26=AH$2,"-",IF(COUNTIF(CORRIDA!$M:$M,$B26&amp;" d. "&amp;AH$2)=0,"",COUNTIF(CORRIDA!$M:$M,$B26&amp;" d. "&amp;AH$2)))</f>
        <v/>
      </c>
      <c r="AI26" s="86" t="str">
        <f aca="false">IF($B26=AI$2,"-",IF(COUNTIF(CORRIDA!$M:$M,$B26&amp;" d. "&amp;AI$2)=0,"",COUNTIF(CORRIDA!$M:$M,$B26&amp;" d. "&amp;AI$2)))</f>
        <v/>
      </c>
      <c r="AJ26" s="86" t="str">
        <f aca="false">IF($B26=AJ$2,"-",IF(COUNTIF(CORRIDA!$M:$M,$B26&amp;" d. "&amp;AJ$2)=0,"",COUNTIF(CORRIDA!$M:$M,$B26&amp;" d. "&amp;AJ$2)))</f>
        <v/>
      </c>
      <c r="AK26" s="86" t="str">
        <f aca="false">IF($B26=AK$2,"-",IF(COUNTIF(CORRIDA!$M:$M,$B26&amp;" d. "&amp;AK$2)=0,"",COUNTIF(CORRIDA!$M:$M,$B26&amp;" d. "&amp;AK$2)))</f>
        <v/>
      </c>
      <c r="AL26" s="86" t="str">
        <f aca="false">IF($B26=AL$2,"-",IF(COUNTIF(CORRIDA!$M:$M,$B26&amp;" d. "&amp;AL$2)=0,"",COUNTIF(CORRIDA!$M:$M,$B26&amp;" d. "&amp;AL$2)))</f>
        <v/>
      </c>
      <c r="AM26" s="86" t="str">
        <f aca="false">IF($B26=AM$2,"-",IF(COUNTIF(CORRIDA!$M:$M,$B26&amp;" d. "&amp;AM$2)=0,"",COUNTIF(CORRIDA!$M:$M,$B26&amp;" d. "&amp;AM$2)))</f>
        <v/>
      </c>
      <c r="AN26" s="86" t="str">
        <f aca="false">IF($B26=AN$2,"-",IF(COUNTIF(CORRIDA!$M:$M,$B26&amp;" d. "&amp;AN$2)=0,"",COUNTIF(CORRIDA!$M:$M,$B26&amp;" d. "&amp;AN$2)))</f>
        <v/>
      </c>
      <c r="AO26" s="86" t="str">
        <f aca="false">IF($B26=AO$2,"-",IF(COUNTIF(CORRIDA!$M:$M,$B26&amp;" d. "&amp;AO$2)=0,"",COUNTIF(CORRIDA!$M:$M,$B26&amp;" d. "&amp;AO$2)))</f>
        <v/>
      </c>
      <c r="AP26" s="86" t="str">
        <f aca="false">IF($B26=AP$2,"-",IF(COUNTIF(CORRIDA!$M:$M,$B26&amp;" d. "&amp;AP$2)=0,"",COUNTIF(CORRIDA!$M:$M,$B26&amp;" d. "&amp;AP$2)))</f>
        <v/>
      </c>
      <c r="AQ26" s="86" t="str">
        <f aca="false">IF($B26=AQ$2,"-",IF(COUNTIF(CORRIDA!$M:$M,$B26&amp;" d. "&amp;AQ$2)=0,"",COUNTIF(CORRIDA!$M:$M,$B26&amp;" d. "&amp;AQ$2)))</f>
        <v/>
      </c>
      <c r="AR26" s="86" t="str">
        <f aca="false">IF($B26=AR$2,"-",IF(COUNTIF(CORRIDA!$M:$M,$B26&amp;" d. "&amp;AR$2)=0,"",COUNTIF(CORRIDA!$M:$M,$B26&amp;" d. "&amp;AR$2)))</f>
        <v/>
      </c>
      <c r="AS26" s="86" t="str">
        <f aca="false">IF($B26=AS$2,"-",IF(COUNTIF(CORRIDA!$M:$M,$B26&amp;" d. "&amp;AS$2)=0,"",COUNTIF(CORRIDA!$M:$M,$B26&amp;" d. "&amp;AS$2)))</f>
        <v/>
      </c>
      <c r="AT26" s="86" t="str">
        <f aca="false">IF($B26=AT$2,"-",IF(COUNTIF(CORRIDA!$M:$M,$B26&amp;" d. "&amp;AT$2)=0,"",COUNTIF(CORRIDA!$M:$M,$B26&amp;" d. "&amp;AT$2)))</f>
        <v/>
      </c>
      <c r="AU26" s="86" t="str">
        <f aca="false">IF($B26=AU$2,"-",IF(COUNTIF(CORRIDA!$M:$M,$B26&amp;" d. "&amp;AU$2)=0,"",COUNTIF(CORRIDA!$M:$M,$B26&amp;" d. "&amp;AU$2)))</f>
        <v/>
      </c>
      <c r="AV26" s="86" t="str">
        <f aca="false">IF($B26=AV$2,"-",IF(COUNTIF(CORRIDA!$M:$M,$B26&amp;" d. "&amp;AV$2)=0,"",COUNTIF(CORRIDA!$M:$M,$B26&amp;" d. "&amp;AV$2)))</f>
        <v/>
      </c>
      <c r="AW26" s="86" t="str">
        <f aca="false">IF($B26=AW$2,"-",IF(COUNTIF(CORRIDA!$M:$M,$B26&amp;" d. "&amp;AW$2)=0,"",COUNTIF(CORRIDA!$M:$M,$B26&amp;" d. "&amp;AW$2)))</f>
        <v/>
      </c>
      <c r="AX26" s="86" t="str">
        <f aca="false">IF($B26=AX$2,"-",IF(COUNTIF(CORRIDA!$M:$M,$B26&amp;" d. "&amp;AX$2)=0,"",COUNTIF(CORRIDA!$M:$M,$B26&amp;" d. "&amp;AX$2)))</f>
        <v/>
      </c>
      <c r="AY26" s="86" t="str">
        <f aca="false">IF($B26=AY$2,"-",IF(COUNTIF(CORRIDA!$M:$M,$B26&amp;" d. "&amp;AY$2)=0,"",COUNTIF(CORRIDA!$M:$M,$B26&amp;" d. "&amp;AY$2)))</f>
        <v/>
      </c>
      <c r="AZ26" s="86" t="str">
        <f aca="false">IF($B26=AZ$2,"-",IF(COUNTIF(CORRIDA!$M:$M,$B26&amp;" d. "&amp;AZ$2)=0,"",COUNTIF(CORRIDA!$M:$M,$B26&amp;" d. "&amp;AZ$2)))</f>
        <v/>
      </c>
      <c r="BA26" s="79" t="n">
        <f aca="false">SUM(C26:AZ26)</f>
        <v>0</v>
      </c>
      <c r="BE26" s="77" t="str">
        <f aca="false">B26</f>
        <v>Luis Carlos</v>
      </c>
      <c r="BF26" s="87" t="str">
        <f aca="false">IF($B26=BF$2,"-",IF(COUNTIF(CORRIDA!$M:$M,$B26&amp;" d. "&amp;BF$2)+COUNTIF(CORRIDA!$M:$M,BF$2&amp;" d. "&amp;$B26)=0,"",COUNTIF(CORRIDA!$M:$M,$B26&amp;" d. "&amp;BF$2)+COUNTIF(CORRIDA!$M:$M,BF$2&amp;" d. "&amp;$B26)))</f>
        <v/>
      </c>
      <c r="BG26" s="87" t="str">
        <f aca="false">IF($B26=BG$2,"-",IF(COUNTIF(CORRIDA!$M:$M,$B26&amp;" d. "&amp;BG$2)+COUNTIF(CORRIDA!$M:$M,BG$2&amp;" d. "&amp;$B26)=0,"",COUNTIF(CORRIDA!$M:$M,$B26&amp;" d. "&amp;BG$2)+COUNTIF(CORRIDA!$M:$M,BG$2&amp;" d. "&amp;$B26)))</f>
        <v/>
      </c>
      <c r="BH26" s="87" t="str">
        <f aca="false">IF($B26=BH$2,"-",IF(COUNTIF(CORRIDA!$M:$M,$B26&amp;" d. "&amp;BH$2)+COUNTIF(CORRIDA!$M:$M,BH$2&amp;" d. "&amp;$B26)=0,"",COUNTIF(CORRIDA!$M:$M,$B26&amp;" d. "&amp;BH$2)+COUNTIF(CORRIDA!$M:$M,BH$2&amp;" d. "&amp;$B26)))</f>
        <v/>
      </c>
      <c r="BI26" s="87" t="str">
        <f aca="false">IF($B26=BI$2,"-",IF(COUNTIF(CORRIDA!$M:$M,$B26&amp;" d. "&amp;BI$2)+COUNTIF(CORRIDA!$M:$M,BI$2&amp;" d. "&amp;$B26)=0,"",COUNTIF(CORRIDA!$M:$M,$B26&amp;" d. "&amp;BI$2)+COUNTIF(CORRIDA!$M:$M,BI$2&amp;" d. "&amp;$B26)))</f>
        <v/>
      </c>
      <c r="BJ26" s="87" t="str">
        <f aca="false">IF($B26=BJ$2,"-",IF(COUNTIF(CORRIDA!$M:$M,$B26&amp;" d. "&amp;BJ$2)+COUNTIF(CORRIDA!$M:$M,BJ$2&amp;" d. "&amp;$B26)=0,"",COUNTIF(CORRIDA!$M:$M,$B26&amp;" d. "&amp;BJ$2)+COUNTIF(CORRIDA!$M:$M,BJ$2&amp;" d. "&amp;$B26)))</f>
        <v/>
      </c>
      <c r="BK26" s="87" t="str">
        <f aca="false">IF($B26=BK$2,"-",IF(COUNTIF(CORRIDA!$M:$M,$B26&amp;" d. "&amp;BK$2)+COUNTIF(CORRIDA!$M:$M,BK$2&amp;" d. "&amp;$B26)=0,"",COUNTIF(CORRIDA!$M:$M,$B26&amp;" d. "&amp;BK$2)+COUNTIF(CORRIDA!$M:$M,BK$2&amp;" d. "&amp;$B26)))</f>
        <v/>
      </c>
      <c r="BL26" s="87" t="str">
        <f aca="false">IF($B26=BL$2,"-",IF(COUNTIF(CORRIDA!$M:$M,$B26&amp;" d. "&amp;BL$2)+COUNTIF(CORRIDA!$M:$M,BL$2&amp;" d. "&amp;$B26)=0,"",COUNTIF(CORRIDA!$M:$M,$B26&amp;" d. "&amp;BL$2)+COUNTIF(CORRIDA!$M:$M,BL$2&amp;" d. "&amp;$B26)))</f>
        <v/>
      </c>
      <c r="BM26" s="87" t="str">
        <f aca="false">IF($B26=BM$2,"-",IF(COUNTIF(CORRIDA!$M:$M,$B26&amp;" d. "&amp;BM$2)+COUNTIF(CORRIDA!$M:$M,BM$2&amp;" d. "&amp;$B26)=0,"",COUNTIF(CORRIDA!$M:$M,$B26&amp;" d. "&amp;BM$2)+COUNTIF(CORRIDA!$M:$M,BM$2&amp;" d. "&amp;$B26)))</f>
        <v/>
      </c>
      <c r="BN26" s="87" t="str">
        <f aca="false">IF($B26=BN$2,"-",IF(COUNTIF(CORRIDA!$M:$M,$B26&amp;" d. "&amp;BN$2)+COUNTIF(CORRIDA!$M:$M,BN$2&amp;" d. "&amp;$B26)=0,"",COUNTIF(CORRIDA!$M:$M,$B26&amp;" d. "&amp;BN$2)+COUNTIF(CORRIDA!$M:$M,BN$2&amp;" d. "&amp;$B26)))</f>
        <v/>
      </c>
      <c r="BO26" s="87" t="str">
        <f aca="false">IF($B26=BO$2,"-",IF(COUNTIF(CORRIDA!$M:$M,$B26&amp;" d. "&amp;BO$2)+COUNTIF(CORRIDA!$M:$M,BO$2&amp;" d. "&amp;$B26)=0,"",COUNTIF(CORRIDA!$M:$M,$B26&amp;" d. "&amp;BO$2)+COUNTIF(CORRIDA!$M:$M,BO$2&amp;" d. "&amp;$B26)))</f>
        <v/>
      </c>
      <c r="BP26" s="87" t="str">
        <f aca="false">IF($B26=BP$2,"-",IF(COUNTIF(CORRIDA!$M:$M,$B26&amp;" d. "&amp;BP$2)+COUNTIF(CORRIDA!$M:$M,BP$2&amp;" d. "&amp;$B26)=0,"",COUNTIF(CORRIDA!$M:$M,$B26&amp;" d. "&amp;BP$2)+COUNTIF(CORRIDA!$M:$M,BP$2&amp;" d. "&amp;$B26)))</f>
        <v/>
      </c>
      <c r="BQ26" s="87" t="str">
        <f aca="false">IF($B26=BQ$2,"-",IF(COUNTIF(CORRIDA!$M:$M,$B26&amp;" d. "&amp;BQ$2)+COUNTIF(CORRIDA!$M:$M,BQ$2&amp;" d. "&amp;$B26)=0,"",COUNTIF(CORRIDA!$M:$M,$B26&amp;" d. "&amp;BQ$2)+COUNTIF(CORRIDA!$M:$M,BQ$2&amp;" d. "&amp;$B26)))</f>
        <v/>
      </c>
      <c r="BR26" s="87" t="str">
        <f aca="false">IF($B26=BR$2,"-",IF(COUNTIF(CORRIDA!$M:$M,$B26&amp;" d. "&amp;BR$2)+COUNTIF(CORRIDA!$M:$M,BR$2&amp;" d. "&amp;$B26)=0,"",COUNTIF(CORRIDA!$M:$M,$B26&amp;" d. "&amp;BR$2)+COUNTIF(CORRIDA!$M:$M,BR$2&amp;" d. "&amp;$B26)))</f>
        <v/>
      </c>
      <c r="BS26" s="87" t="str">
        <f aca="false">IF($B26=BS$2,"-",IF(COUNTIF(CORRIDA!$M:$M,$B26&amp;" d. "&amp;BS$2)+COUNTIF(CORRIDA!$M:$M,BS$2&amp;" d. "&amp;$B26)=0,"",COUNTIF(CORRIDA!$M:$M,$B26&amp;" d. "&amp;BS$2)+COUNTIF(CORRIDA!$M:$M,BS$2&amp;" d. "&amp;$B26)))</f>
        <v/>
      </c>
      <c r="BT26" s="87" t="str">
        <f aca="false">IF($B26=BT$2,"-",IF(COUNTIF(CORRIDA!$M:$M,$B26&amp;" d. "&amp;BT$2)+COUNTIF(CORRIDA!$M:$M,BT$2&amp;" d. "&amp;$B26)=0,"",COUNTIF(CORRIDA!$M:$M,$B26&amp;" d. "&amp;BT$2)+COUNTIF(CORRIDA!$M:$M,BT$2&amp;" d. "&amp;$B26)))</f>
        <v/>
      </c>
      <c r="BU26" s="87" t="str">
        <f aca="false">IF($B26=BU$2,"-",IF(COUNTIF(CORRIDA!$M:$M,$B26&amp;" d. "&amp;BU$2)+COUNTIF(CORRIDA!$M:$M,BU$2&amp;" d. "&amp;$B26)=0,"",COUNTIF(CORRIDA!$M:$M,$B26&amp;" d. "&amp;BU$2)+COUNTIF(CORRIDA!$M:$M,BU$2&amp;" d. "&amp;$B26)))</f>
        <v/>
      </c>
      <c r="BV26" s="87" t="str">
        <f aca="false">IF($B26=BV$2,"-",IF(COUNTIF(CORRIDA!$M:$M,$B26&amp;" d. "&amp;BV$2)+COUNTIF(CORRIDA!$M:$M,BV$2&amp;" d. "&amp;$B26)=0,"",COUNTIF(CORRIDA!$M:$M,$B26&amp;" d. "&amp;BV$2)+COUNTIF(CORRIDA!$M:$M,BV$2&amp;" d. "&amp;$B26)))</f>
        <v/>
      </c>
      <c r="BW26" s="87" t="str">
        <f aca="false">IF($B26=BW$2,"-",IF(COUNTIF(CORRIDA!$M:$M,$B26&amp;" d. "&amp;BW$2)+COUNTIF(CORRIDA!$M:$M,BW$2&amp;" d. "&amp;$B26)=0,"",COUNTIF(CORRIDA!$M:$M,$B26&amp;" d. "&amp;BW$2)+COUNTIF(CORRIDA!$M:$M,BW$2&amp;" d. "&amp;$B26)))</f>
        <v/>
      </c>
      <c r="BX26" s="87" t="str">
        <f aca="false">IF($B26=BX$2,"-",IF(COUNTIF(CORRIDA!$M:$M,$B26&amp;" d. "&amp;BX$2)+COUNTIF(CORRIDA!$M:$M,BX$2&amp;" d. "&amp;$B26)=0,"",COUNTIF(CORRIDA!$M:$M,$B26&amp;" d. "&amp;BX$2)+COUNTIF(CORRIDA!$M:$M,BX$2&amp;" d. "&amp;$B26)))</f>
        <v/>
      </c>
      <c r="BY26" s="87" t="str">
        <f aca="false">IF($B26=BY$2,"-",IF(COUNTIF(CORRIDA!$M:$M,$B26&amp;" d. "&amp;BY$2)+COUNTIF(CORRIDA!$M:$M,BY$2&amp;" d. "&amp;$B26)=0,"",COUNTIF(CORRIDA!$M:$M,$B26&amp;" d. "&amp;BY$2)+COUNTIF(CORRIDA!$M:$M,BY$2&amp;" d. "&amp;$B26)))</f>
        <v/>
      </c>
      <c r="BZ26" s="87" t="str">
        <f aca="false">IF($B26=BZ$2,"-",IF(COUNTIF(CORRIDA!$M:$M,$B26&amp;" d. "&amp;BZ$2)+COUNTIF(CORRIDA!$M:$M,BZ$2&amp;" d. "&amp;$B26)=0,"",COUNTIF(CORRIDA!$M:$M,$B26&amp;" d. "&amp;BZ$2)+COUNTIF(CORRIDA!$M:$M,BZ$2&amp;" d. "&amp;$B26)))</f>
        <v/>
      </c>
      <c r="CA26" s="87" t="str">
        <f aca="false">IF($B26=CA$2,"-",IF(COUNTIF(CORRIDA!$M:$M,$B26&amp;" d. "&amp;CA$2)+COUNTIF(CORRIDA!$M:$M,CA$2&amp;" d. "&amp;$B26)=0,"",COUNTIF(CORRIDA!$M:$M,$B26&amp;" d. "&amp;CA$2)+COUNTIF(CORRIDA!$M:$M,CA$2&amp;" d. "&amp;$B26)))</f>
        <v/>
      </c>
      <c r="CB26" s="87" t="str">
        <f aca="false">IF($B26=CB$2,"-",IF(COUNTIF(CORRIDA!$M:$M,$B26&amp;" d. "&amp;CB$2)+COUNTIF(CORRIDA!$M:$M,CB$2&amp;" d. "&amp;$B26)=0,"",COUNTIF(CORRIDA!$M:$M,$B26&amp;" d. "&amp;CB$2)+COUNTIF(CORRIDA!$M:$M,CB$2&amp;" d. "&amp;$B26)))</f>
        <v/>
      </c>
      <c r="CC26" s="87" t="str">
        <f aca="false">IF($B26=CC$2,"-",IF(COUNTIF(CORRIDA!$M:$M,$B26&amp;" d. "&amp;CC$2)+COUNTIF(CORRIDA!$M:$M,CC$2&amp;" d. "&amp;$B26)=0,"",COUNTIF(CORRIDA!$M:$M,$B26&amp;" d. "&amp;CC$2)+COUNTIF(CORRIDA!$M:$M,CC$2&amp;" d. "&amp;$B26)))</f>
        <v>-</v>
      </c>
      <c r="CD26" s="87" t="str">
        <f aca="false">IF($B26=CD$2,"-",IF(COUNTIF(CORRIDA!$M:$M,$B26&amp;" d. "&amp;CD$2)+COUNTIF(CORRIDA!$M:$M,CD$2&amp;" d. "&amp;$B26)=0,"",COUNTIF(CORRIDA!$M:$M,$B26&amp;" d. "&amp;CD$2)+COUNTIF(CORRIDA!$M:$M,CD$2&amp;" d. "&amp;$B26)))</f>
        <v/>
      </c>
      <c r="CE26" s="87" t="str">
        <f aca="false">IF($B26=CE$2,"-",IF(COUNTIF(CORRIDA!$M:$M,$B26&amp;" d. "&amp;CE$2)+COUNTIF(CORRIDA!$M:$M,CE$2&amp;" d. "&amp;$B26)=0,"",COUNTIF(CORRIDA!$M:$M,$B26&amp;" d. "&amp;CE$2)+COUNTIF(CORRIDA!$M:$M,CE$2&amp;" d. "&amp;$B26)))</f>
        <v/>
      </c>
      <c r="CF26" s="87" t="str">
        <f aca="false">IF($B26=CF$2,"-",IF(COUNTIF(CORRIDA!$M:$M,$B26&amp;" d. "&amp;CF$2)+COUNTIF(CORRIDA!$M:$M,CF$2&amp;" d. "&amp;$B26)=0,"",COUNTIF(CORRIDA!$M:$M,$B26&amp;" d. "&amp;CF$2)+COUNTIF(CORRIDA!$M:$M,CF$2&amp;" d. "&amp;$B26)))</f>
        <v/>
      </c>
      <c r="CG26" s="87" t="str">
        <f aca="false">IF($B26=CG$2,"-",IF(COUNTIF(CORRIDA!$M:$M,$B26&amp;" d. "&amp;CG$2)+COUNTIF(CORRIDA!$M:$M,CG$2&amp;" d. "&amp;$B26)=0,"",COUNTIF(CORRIDA!$M:$M,$B26&amp;" d. "&amp;CG$2)+COUNTIF(CORRIDA!$M:$M,CG$2&amp;" d. "&amp;$B26)))</f>
        <v/>
      </c>
      <c r="CH26" s="87" t="str">
        <f aca="false">IF($B26=CH$2,"-",IF(COUNTIF(CORRIDA!$M:$M,$B26&amp;" d. "&amp;CH$2)+COUNTIF(CORRIDA!$M:$M,CH$2&amp;" d. "&amp;$B26)=0,"",COUNTIF(CORRIDA!$M:$M,$B26&amp;" d. "&amp;CH$2)+COUNTIF(CORRIDA!$M:$M,CH$2&amp;" d. "&amp;$B26)))</f>
        <v/>
      </c>
      <c r="CI26" s="87" t="str">
        <f aca="false">IF($B26=CI$2,"-",IF(COUNTIF(CORRIDA!$M:$M,$B26&amp;" d. "&amp;CI$2)+COUNTIF(CORRIDA!$M:$M,CI$2&amp;" d. "&amp;$B26)=0,"",COUNTIF(CORRIDA!$M:$M,$B26&amp;" d. "&amp;CI$2)+COUNTIF(CORRIDA!$M:$M,CI$2&amp;" d. "&amp;$B26)))</f>
        <v/>
      </c>
      <c r="CJ26" s="87" t="str">
        <f aca="false">IF($B26=CJ$2,"-",IF(COUNTIF(CORRIDA!$M:$M,$B26&amp;" d. "&amp;CJ$2)+COUNTIF(CORRIDA!$M:$M,CJ$2&amp;" d. "&amp;$B26)=0,"",COUNTIF(CORRIDA!$M:$M,$B26&amp;" d. "&amp;CJ$2)+COUNTIF(CORRIDA!$M:$M,CJ$2&amp;" d. "&amp;$B26)))</f>
        <v/>
      </c>
      <c r="CK26" s="87" t="str">
        <f aca="false">IF($B26=CK$2,"-",IF(COUNTIF(CORRIDA!$M:$M,$B26&amp;" d. "&amp;CK$2)+COUNTIF(CORRIDA!$M:$M,CK$2&amp;" d. "&amp;$B26)=0,"",COUNTIF(CORRIDA!$M:$M,$B26&amp;" d. "&amp;CK$2)+COUNTIF(CORRIDA!$M:$M,CK$2&amp;" d. "&amp;$B26)))</f>
        <v/>
      </c>
      <c r="CL26" s="87" t="str">
        <f aca="false">IF($B26=CL$2,"-",IF(COUNTIF(CORRIDA!$M:$M,$B26&amp;" d. "&amp;CL$2)+COUNTIF(CORRIDA!$M:$M,CL$2&amp;" d. "&amp;$B26)=0,"",COUNTIF(CORRIDA!$M:$M,$B26&amp;" d. "&amp;CL$2)+COUNTIF(CORRIDA!$M:$M,CL$2&amp;" d. "&amp;$B26)))</f>
        <v/>
      </c>
      <c r="CM26" s="87" t="str">
        <f aca="false">IF($B26=CM$2,"-",IF(COUNTIF(CORRIDA!$M:$M,$B26&amp;" d. "&amp;CM$2)+COUNTIF(CORRIDA!$M:$M,CM$2&amp;" d. "&amp;$B26)=0,"",COUNTIF(CORRIDA!$M:$M,$B26&amp;" d. "&amp;CM$2)+COUNTIF(CORRIDA!$M:$M,CM$2&amp;" d. "&amp;$B26)))</f>
        <v/>
      </c>
      <c r="CN26" s="87" t="str">
        <f aca="false">IF($B26=CN$2,"-",IF(COUNTIF(CORRIDA!$M:$M,$B26&amp;" d. "&amp;CN$2)+COUNTIF(CORRIDA!$M:$M,CN$2&amp;" d. "&amp;$B26)=0,"",COUNTIF(CORRIDA!$M:$M,$B26&amp;" d. "&amp;CN$2)+COUNTIF(CORRIDA!$M:$M,CN$2&amp;" d. "&amp;$B26)))</f>
        <v/>
      </c>
      <c r="CO26" s="87" t="str">
        <f aca="false">IF($B26=CO$2,"-",IF(COUNTIF(CORRIDA!$M:$M,$B26&amp;" d. "&amp;CO$2)+COUNTIF(CORRIDA!$M:$M,CO$2&amp;" d. "&amp;$B26)=0,"",COUNTIF(CORRIDA!$M:$M,$B26&amp;" d. "&amp;CO$2)+COUNTIF(CORRIDA!$M:$M,CO$2&amp;" d. "&amp;$B26)))</f>
        <v/>
      </c>
      <c r="CP26" s="87" t="str">
        <f aca="false">IF($B26=CP$2,"-",IF(COUNTIF(CORRIDA!$M:$M,$B26&amp;" d. "&amp;CP$2)+COUNTIF(CORRIDA!$M:$M,CP$2&amp;" d. "&amp;$B26)=0,"",COUNTIF(CORRIDA!$M:$M,$B26&amp;" d. "&amp;CP$2)+COUNTIF(CORRIDA!$M:$M,CP$2&amp;" d. "&amp;$B26)))</f>
        <v/>
      </c>
      <c r="CQ26" s="87" t="str">
        <f aca="false">IF($B26=CQ$2,"-",IF(COUNTIF(CORRIDA!$M:$M,$B26&amp;" d. "&amp;CQ$2)+COUNTIF(CORRIDA!$M:$M,CQ$2&amp;" d. "&amp;$B26)=0,"",COUNTIF(CORRIDA!$M:$M,$B26&amp;" d. "&amp;CQ$2)+COUNTIF(CORRIDA!$M:$M,CQ$2&amp;" d. "&amp;$B26)))</f>
        <v/>
      </c>
      <c r="CR26" s="87" t="str">
        <f aca="false">IF($B26=CR$2,"-",IF(COUNTIF(CORRIDA!$M:$M,$B26&amp;" d. "&amp;CR$2)+COUNTIF(CORRIDA!$M:$M,CR$2&amp;" d. "&amp;$B26)=0,"",COUNTIF(CORRIDA!$M:$M,$B26&amp;" d. "&amp;CR$2)+COUNTIF(CORRIDA!$M:$M,CR$2&amp;" d. "&amp;$B26)))</f>
        <v/>
      </c>
      <c r="CS26" s="87" t="str">
        <f aca="false">IF($B26=CS$2,"-",IF(COUNTIF(CORRIDA!$M:$M,$B26&amp;" d. "&amp;CS$2)+COUNTIF(CORRIDA!$M:$M,CS$2&amp;" d. "&amp;$B26)=0,"",COUNTIF(CORRIDA!$M:$M,$B26&amp;" d. "&amp;CS$2)+COUNTIF(CORRIDA!$M:$M,CS$2&amp;" d. "&amp;$B26)))</f>
        <v/>
      </c>
      <c r="CT26" s="87" t="str">
        <f aca="false">IF($B26=CT$2,"-",IF(COUNTIF(CORRIDA!$M:$M,$B26&amp;" d. "&amp;CT$2)+COUNTIF(CORRIDA!$M:$M,CT$2&amp;" d. "&amp;$B26)=0,"",COUNTIF(CORRIDA!$M:$M,$B26&amp;" d. "&amp;CT$2)+COUNTIF(CORRIDA!$M:$M,CT$2&amp;" d. "&amp;$B26)))</f>
        <v/>
      </c>
      <c r="CU26" s="87" t="str">
        <f aca="false">IF($B26=CU$2,"-",IF(COUNTIF(CORRIDA!$M:$M,$B26&amp;" d. "&amp;CU$2)+COUNTIF(CORRIDA!$M:$M,CU$2&amp;" d. "&amp;$B26)=0,"",COUNTIF(CORRIDA!$M:$M,$B26&amp;" d. "&amp;CU$2)+COUNTIF(CORRIDA!$M:$M,CU$2&amp;" d. "&amp;$B26)))</f>
        <v/>
      </c>
      <c r="CV26" s="87" t="str">
        <f aca="false">IF($B26=CV$2,"-",IF(COUNTIF(CORRIDA!$M:$M,$B26&amp;" d. "&amp;CV$2)+COUNTIF(CORRIDA!$M:$M,CV$2&amp;" d. "&amp;$B26)=0,"",COUNTIF(CORRIDA!$M:$M,$B26&amp;" d. "&amp;CV$2)+COUNTIF(CORRIDA!$M:$M,CV$2&amp;" d. "&amp;$B26)))</f>
        <v/>
      </c>
      <c r="CW26" s="87" t="str">
        <f aca="false">IF($B26=CW$2,"-",IF(COUNTIF(CORRIDA!$M:$M,$B26&amp;" d. "&amp;CW$2)+COUNTIF(CORRIDA!$M:$M,CW$2&amp;" d. "&amp;$B26)=0,"",COUNTIF(CORRIDA!$M:$M,$B26&amp;" d. "&amp;CW$2)+COUNTIF(CORRIDA!$M:$M,CW$2&amp;" d. "&amp;$B26)))</f>
        <v/>
      </c>
      <c r="CX26" s="87" t="str">
        <f aca="false">IF($B26=CX$2,"-",IF(COUNTIF(CORRIDA!$M:$M,$B26&amp;" d. "&amp;CX$2)+COUNTIF(CORRIDA!$M:$M,CX$2&amp;" d. "&amp;$B26)=0,"",COUNTIF(CORRIDA!$M:$M,$B26&amp;" d. "&amp;CX$2)+COUNTIF(CORRIDA!$M:$M,CX$2&amp;" d. "&amp;$B26)))</f>
        <v/>
      </c>
      <c r="CY26" s="87" t="str">
        <f aca="false">IF($B26=CY$2,"-",IF(COUNTIF(CORRIDA!$M:$M,$B26&amp;" d. "&amp;CY$2)+COUNTIF(CORRIDA!$M:$M,CY$2&amp;" d. "&amp;$B26)=0,"",COUNTIF(CORRIDA!$M:$M,$B26&amp;" d. "&amp;CY$2)+COUNTIF(CORRIDA!$M:$M,CY$2&amp;" d. "&amp;$B26)))</f>
        <v/>
      </c>
      <c r="CZ26" s="87" t="str">
        <f aca="false">IF($B26=CZ$2,"-",IF(COUNTIF(CORRIDA!$M:$M,$B26&amp;" d. "&amp;CZ$2)+COUNTIF(CORRIDA!$M:$M,CZ$2&amp;" d. "&amp;$B26)=0,"",COUNTIF(CORRIDA!$M:$M,$B26&amp;" d. "&amp;CZ$2)+COUNTIF(CORRIDA!$M:$M,CZ$2&amp;" d. "&amp;$B26)))</f>
        <v/>
      </c>
      <c r="DA26" s="87" t="str">
        <f aca="false">IF($B26=DA$2,"-",IF(COUNTIF(CORRIDA!$M:$M,$B26&amp;" d. "&amp;DA$2)+COUNTIF(CORRIDA!$M:$M,DA$2&amp;" d. "&amp;$B26)=0,"",COUNTIF(CORRIDA!$M:$M,$B26&amp;" d. "&amp;DA$2)+COUNTIF(CORRIDA!$M:$M,DA$2&amp;" d. "&amp;$B26)))</f>
        <v/>
      </c>
      <c r="DB26" s="87" t="str">
        <f aca="false">IF($B26=DB$2,"-",IF(COUNTIF(CORRIDA!$M:$M,$B26&amp;" d. "&amp;DB$2)+COUNTIF(CORRIDA!$M:$M,DB$2&amp;" d. "&amp;$B26)=0,"",COUNTIF(CORRIDA!$M:$M,$B26&amp;" d. "&amp;DB$2)+COUNTIF(CORRIDA!$M:$M,DB$2&amp;" d. "&amp;$B26)))</f>
        <v/>
      </c>
      <c r="DC26" s="87" t="str">
        <f aca="false">IF($B26=DC$2,"-",IF(COUNTIF(CORRIDA!$M:$M,$B26&amp;" d. "&amp;DC$2)+COUNTIF(CORRIDA!$M:$M,DC$2&amp;" d. "&amp;$B26)=0,"",COUNTIF(CORRIDA!$M:$M,$B26&amp;" d. "&amp;DC$2)+COUNTIF(CORRIDA!$M:$M,DC$2&amp;" d. "&amp;$B26)))</f>
        <v/>
      </c>
      <c r="DD26" s="79" t="n">
        <f aca="false">SUM(BF26:DC26)</f>
        <v>0</v>
      </c>
      <c r="DE26" s="81" t="n">
        <f aca="false">COUNTIF(BF26:DC26,"&gt;0")</f>
        <v>0</v>
      </c>
      <c r="DF26" s="82" t="n">
        <f aca="false">IF(COUNTIF(BF26:DC26,"&gt;0")&lt;10,0,QUOTIENT(COUNTIF(BF26:DC26,"&gt;0"),5)*50)</f>
        <v>0</v>
      </c>
      <c r="DG26" s="83"/>
      <c r="DH26" s="77" t="str">
        <f aca="false">BE26</f>
        <v>Luis Carlos</v>
      </c>
      <c r="DI26" s="87" t="n">
        <f aca="false">IF($B26=DI$2,0,IF(COUNTIF(CORRIDA!$M:$M,$B26&amp;" d. "&amp;DI$2)+COUNTIF(CORRIDA!$M:$M,DI$2&amp;" d. "&amp;$B26)=0,0,COUNTIF(CORRIDA!$M:$M,$B26&amp;" d. "&amp;DI$2)+COUNTIF(CORRIDA!$M:$M,DI$2&amp;" d. "&amp;$B26)))</f>
        <v>0</v>
      </c>
      <c r="DJ26" s="87" t="n">
        <f aca="false">IF($B26=DJ$2,0,IF(COUNTIF(CORRIDA!$M:$M,$B26&amp;" d. "&amp;DJ$2)+COUNTIF(CORRIDA!$M:$M,DJ$2&amp;" d. "&amp;$B26)=0,0,COUNTIF(CORRIDA!$M:$M,$B26&amp;" d. "&amp;DJ$2)+COUNTIF(CORRIDA!$M:$M,DJ$2&amp;" d. "&amp;$B26)))</f>
        <v>0</v>
      </c>
      <c r="DK26" s="87" t="n">
        <f aca="false">IF($B26=DK$2,0,IF(COUNTIF(CORRIDA!$M:$M,$B26&amp;" d. "&amp;DK$2)+COUNTIF(CORRIDA!$M:$M,DK$2&amp;" d. "&amp;$B26)=0,0,COUNTIF(CORRIDA!$M:$M,$B26&amp;" d. "&amp;DK$2)+COUNTIF(CORRIDA!$M:$M,DK$2&amp;" d. "&amp;$B26)))</f>
        <v>0</v>
      </c>
      <c r="DL26" s="87" t="n">
        <f aca="false">IF($B26=DL$2,0,IF(COUNTIF(CORRIDA!$M:$M,$B26&amp;" d. "&amp;DL$2)+COUNTIF(CORRIDA!$M:$M,DL$2&amp;" d. "&amp;$B26)=0,0,COUNTIF(CORRIDA!$M:$M,$B26&amp;" d. "&amp;DL$2)+COUNTIF(CORRIDA!$M:$M,DL$2&amp;" d. "&amp;$B26)))</f>
        <v>0</v>
      </c>
      <c r="DM26" s="87" t="n">
        <f aca="false">IF($B26=DM$2,0,IF(COUNTIF(CORRIDA!$M:$M,$B26&amp;" d. "&amp;DM$2)+COUNTIF(CORRIDA!$M:$M,DM$2&amp;" d. "&amp;$B26)=0,0,COUNTIF(CORRIDA!$M:$M,$B26&amp;" d. "&amp;DM$2)+COUNTIF(CORRIDA!$M:$M,DM$2&amp;" d. "&amp;$B26)))</f>
        <v>0</v>
      </c>
      <c r="DN26" s="87" t="n">
        <f aca="false">IF($B26=DN$2,0,IF(COUNTIF(CORRIDA!$M:$M,$B26&amp;" d. "&amp;DN$2)+COUNTIF(CORRIDA!$M:$M,DN$2&amp;" d. "&amp;$B26)=0,0,COUNTIF(CORRIDA!$M:$M,$B26&amp;" d. "&amp;DN$2)+COUNTIF(CORRIDA!$M:$M,DN$2&amp;" d. "&amp;$B26)))</f>
        <v>0</v>
      </c>
      <c r="DO26" s="87" t="n">
        <f aca="false">IF($B26=DO$2,0,IF(COUNTIF(CORRIDA!$M:$M,$B26&amp;" d. "&amp;DO$2)+COUNTIF(CORRIDA!$M:$M,DO$2&amp;" d. "&amp;$B26)=0,0,COUNTIF(CORRIDA!$M:$M,$B26&amp;" d. "&amp;DO$2)+COUNTIF(CORRIDA!$M:$M,DO$2&amp;" d. "&amp;$B26)))</f>
        <v>0</v>
      </c>
      <c r="DP26" s="87" t="n">
        <f aca="false">IF($B26=DP$2,0,IF(COUNTIF(CORRIDA!$M:$M,$B26&amp;" d. "&amp;DP$2)+COUNTIF(CORRIDA!$M:$M,DP$2&amp;" d. "&amp;$B26)=0,0,COUNTIF(CORRIDA!$M:$M,$B26&amp;" d. "&amp;DP$2)+COUNTIF(CORRIDA!$M:$M,DP$2&amp;" d. "&amp;$B26)))</f>
        <v>0</v>
      </c>
      <c r="DQ26" s="87" t="n">
        <f aca="false">IF($B26=DQ$2,0,IF(COUNTIF(CORRIDA!$M:$M,$B26&amp;" d. "&amp;DQ$2)+COUNTIF(CORRIDA!$M:$M,DQ$2&amp;" d. "&amp;$B26)=0,0,COUNTIF(CORRIDA!$M:$M,$B26&amp;" d. "&amp;DQ$2)+COUNTIF(CORRIDA!$M:$M,DQ$2&amp;" d. "&amp;$B26)))</f>
        <v>0</v>
      </c>
      <c r="DR26" s="87" t="n">
        <f aca="false">IF($B26=DR$2,0,IF(COUNTIF(CORRIDA!$M:$M,$B26&amp;" d. "&amp;DR$2)+COUNTIF(CORRIDA!$M:$M,DR$2&amp;" d. "&amp;$B26)=0,0,COUNTIF(CORRIDA!$M:$M,$B26&amp;" d. "&amp;DR$2)+COUNTIF(CORRIDA!$M:$M,DR$2&amp;" d. "&amp;$B26)))</f>
        <v>0</v>
      </c>
      <c r="DS26" s="87" t="n">
        <f aca="false">IF($B26=DS$2,0,IF(COUNTIF(CORRIDA!$M:$M,$B26&amp;" d. "&amp;DS$2)+COUNTIF(CORRIDA!$M:$M,DS$2&amp;" d. "&amp;$B26)=0,0,COUNTIF(CORRIDA!$M:$M,$B26&amp;" d. "&amp;DS$2)+COUNTIF(CORRIDA!$M:$M,DS$2&amp;" d. "&amp;$B26)))</f>
        <v>0</v>
      </c>
      <c r="DT26" s="87" t="n">
        <f aca="false">IF($B26=DT$2,0,IF(COUNTIF(CORRIDA!$M:$M,$B26&amp;" d. "&amp;DT$2)+COUNTIF(CORRIDA!$M:$M,DT$2&amp;" d. "&amp;$B26)=0,0,COUNTIF(CORRIDA!$M:$M,$B26&amp;" d. "&amp;DT$2)+COUNTIF(CORRIDA!$M:$M,DT$2&amp;" d. "&amp;$B26)))</f>
        <v>0</v>
      </c>
      <c r="DU26" s="87" t="n">
        <f aca="false">IF($B26=DU$2,0,IF(COUNTIF(CORRIDA!$M:$M,$B26&amp;" d. "&amp;DU$2)+COUNTIF(CORRIDA!$M:$M,DU$2&amp;" d. "&amp;$B26)=0,0,COUNTIF(CORRIDA!$M:$M,$B26&amp;" d. "&amp;DU$2)+COUNTIF(CORRIDA!$M:$M,DU$2&amp;" d. "&amp;$B26)))</f>
        <v>0</v>
      </c>
      <c r="DV26" s="87" t="n">
        <f aca="false">IF($B26=DV$2,0,IF(COUNTIF(CORRIDA!$M:$M,$B26&amp;" d. "&amp;DV$2)+COUNTIF(CORRIDA!$M:$M,DV$2&amp;" d. "&amp;$B26)=0,0,COUNTIF(CORRIDA!$M:$M,$B26&amp;" d. "&amp;DV$2)+COUNTIF(CORRIDA!$M:$M,DV$2&amp;" d. "&amp;$B26)))</f>
        <v>0</v>
      </c>
      <c r="DW26" s="87" t="n">
        <f aca="false">IF($B26=DW$2,0,IF(COUNTIF(CORRIDA!$M:$M,$B26&amp;" d. "&amp;DW$2)+COUNTIF(CORRIDA!$M:$M,DW$2&amp;" d. "&amp;$B26)=0,0,COUNTIF(CORRIDA!$M:$M,$B26&amp;" d. "&amp;DW$2)+COUNTIF(CORRIDA!$M:$M,DW$2&amp;" d. "&amp;$B26)))</f>
        <v>0</v>
      </c>
      <c r="DX26" s="87" t="n">
        <f aca="false">IF($B26=DX$2,0,IF(COUNTIF(CORRIDA!$M:$M,$B26&amp;" d. "&amp;DX$2)+COUNTIF(CORRIDA!$M:$M,DX$2&amp;" d. "&amp;$B26)=0,0,COUNTIF(CORRIDA!$M:$M,$B26&amp;" d. "&amp;DX$2)+COUNTIF(CORRIDA!$M:$M,DX$2&amp;" d. "&amp;$B26)))</f>
        <v>0</v>
      </c>
      <c r="DY26" s="87" t="n">
        <f aca="false">IF($B26=DY$2,0,IF(COUNTIF(CORRIDA!$M:$M,$B26&amp;" d. "&amp;DY$2)+COUNTIF(CORRIDA!$M:$M,DY$2&amp;" d. "&amp;$B26)=0,0,COUNTIF(CORRIDA!$M:$M,$B26&amp;" d. "&amp;DY$2)+COUNTIF(CORRIDA!$M:$M,DY$2&amp;" d. "&amp;$B26)))</f>
        <v>0</v>
      </c>
      <c r="DZ26" s="87" t="n">
        <f aca="false">IF($B26=DZ$2,0,IF(COUNTIF(CORRIDA!$M:$M,$B26&amp;" d. "&amp;DZ$2)+COUNTIF(CORRIDA!$M:$M,DZ$2&amp;" d. "&amp;$B26)=0,0,COUNTIF(CORRIDA!$M:$M,$B26&amp;" d. "&amp;DZ$2)+COUNTIF(CORRIDA!$M:$M,DZ$2&amp;" d. "&amp;$B26)))</f>
        <v>0</v>
      </c>
      <c r="EA26" s="87" t="n">
        <f aca="false">IF($B26=EA$2,0,IF(COUNTIF(CORRIDA!$M:$M,$B26&amp;" d. "&amp;EA$2)+COUNTIF(CORRIDA!$M:$M,EA$2&amp;" d. "&amp;$B26)=0,0,COUNTIF(CORRIDA!$M:$M,$B26&amp;" d. "&amp;EA$2)+COUNTIF(CORRIDA!$M:$M,EA$2&amp;" d. "&amp;$B26)))</f>
        <v>0</v>
      </c>
      <c r="EB26" s="87" t="n">
        <f aca="false">IF($B26=EB$2,0,IF(COUNTIF(CORRIDA!$M:$M,$B26&amp;" d. "&amp;EB$2)+COUNTIF(CORRIDA!$M:$M,EB$2&amp;" d. "&amp;$B26)=0,0,COUNTIF(CORRIDA!$M:$M,$B26&amp;" d. "&amp;EB$2)+COUNTIF(CORRIDA!$M:$M,EB$2&amp;" d. "&amp;$B26)))</f>
        <v>0</v>
      </c>
      <c r="EC26" s="87" t="n">
        <f aca="false">IF($B26=EC$2,0,IF(COUNTIF(CORRIDA!$M:$M,$B26&amp;" d. "&amp;EC$2)+COUNTIF(CORRIDA!$M:$M,EC$2&amp;" d. "&amp;$B26)=0,0,COUNTIF(CORRIDA!$M:$M,$B26&amp;" d. "&amp;EC$2)+COUNTIF(CORRIDA!$M:$M,EC$2&amp;" d. "&amp;$B26)))</f>
        <v>0</v>
      </c>
      <c r="ED26" s="87" t="n">
        <f aca="false">IF($B26=ED$2,0,IF(COUNTIF(CORRIDA!$M:$M,$B26&amp;" d. "&amp;ED$2)+COUNTIF(CORRIDA!$M:$M,ED$2&amp;" d. "&amp;$B26)=0,0,COUNTIF(CORRIDA!$M:$M,$B26&amp;" d. "&amp;ED$2)+COUNTIF(CORRIDA!$M:$M,ED$2&amp;" d. "&amp;$B26)))</f>
        <v>0</v>
      </c>
      <c r="EE26" s="87" t="n">
        <f aca="false">IF($B26=EE$2,0,IF(COUNTIF(CORRIDA!$M:$M,$B26&amp;" d. "&amp;EE$2)+COUNTIF(CORRIDA!$M:$M,EE$2&amp;" d. "&amp;$B26)=0,0,COUNTIF(CORRIDA!$M:$M,$B26&amp;" d. "&amp;EE$2)+COUNTIF(CORRIDA!$M:$M,EE$2&amp;" d. "&amp;$B26)))</f>
        <v>0</v>
      </c>
      <c r="EF26" s="87" t="n">
        <f aca="false">IF($B26=EF$2,0,IF(COUNTIF(CORRIDA!$M:$M,$B26&amp;" d. "&amp;EF$2)+COUNTIF(CORRIDA!$M:$M,EF$2&amp;" d. "&amp;$B26)=0,0,COUNTIF(CORRIDA!$M:$M,$B26&amp;" d. "&amp;EF$2)+COUNTIF(CORRIDA!$M:$M,EF$2&amp;" d. "&amp;$B26)))</f>
        <v>0</v>
      </c>
      <c r="EG26" s="87" t="n">
        <f aca="false">IF($B26=EG$2,0,IF(COUNTIF(CORRIDA!$M:$M,$B26&amp;" d. "&amp;EG$2)+COUNTIF(CORRIDA!$M:$M,EG$2&amp;" d. "&amp;$B26)=0,0,COUNTIF(CORRIDA!$M:$M,$B26&amp;" d. "&amp;EG$2)+COUNTIF(CORRIDA!$M:$M,EG$2&amp;" d. "&amp;$B26)))</f>
        <v>0</v>
      </c>
      <c r="EH26" s="87" t="n">
        <f aca="false">IF($B26=EH$2,0,IF(COUNTIF(CORRIDA!$M:$M,$B26&amp;" d. "&amp;EH$2)+COUNTIF(CORRIDA!$M:$M,EH$2&amp;" d. "&amp;$B26)=0,0,COUNTIF(CORRIDA!$M:$M,$B26&amp;" d. "&amp;EH$2)+COUNTIF(CORRIDA!$M:$M,EH$2&amp;" d. "&amp;$B26)))</f>
        <v>0</v>
      </c>
      <c r="EI26" s="87" t="n">
        <f aca="false">IF($B26=EI$2,0,IF(COUNTIF(CORRIDA!$M:$M,$B26&amp;" d. "&amp;EI$2)+COUNTIF(CORRIDA!$M:$M,EI$2&amp;" d. "&amp;$B26)=0,0,COUNTIF(CORRIDA!$M:$M,$B26&amp;" d. "&amp;EI$2)+COUNTIF(CORRIDA!$M:$M,EI$2&amp;" d. "&amp;$B26)))</f>
        <v>0</v>
      </c>
      <c r="EJ26" s="87" t="n">
        <f aca="false">IF($B26=EJ$2,0,IF(COUNTIF(CORRIDA!$M:$M,$B26&amp;" d. "&amp;EJ$2)+COUNTIF(CORRIDA!$M:$M,EJ$2&amp;" d. "&amp;$B26)=0,0,COUNTIF(CORRIDA!$M:$M,$B26&amp;" d. "&amp;EJ$2)+COUNTIF(CORRIDA!$M:$M,EJ$2&amp;" d. "&amp;$B26)))</f>
        <v>0</v>
      </c>
      <c r="EK26" s="87" t="n">
        <f aca="false">IF($B26=EK$2,0,IF(COUNTIF(CORRIDA!$M:$M,$B26&amp;" d. "&amp;EK$2)+COUNTIF(CORRIDA!$M:$M,EK$2&amp;" d. "&amp;$B26)=0,0,COUNTIF(CORRIDA!$M:$M,$B26&amp;" d. "&amp;EK$2)+COUNTIF(CORRIDA!$M:$M,EK$2&amp;" d. "&amp;$B26)))</f>
        <v>0</v>
      </c>
      <c r="EL26" s="87" t="n">
        <f aca="false">IF($B26=EL$2,0,IF(COUNTIF(CORRIDA!$M:$M,$B26&amp;" d. "&amp;EL$2)+COUNTIF(CORRIDA!$M:$M,EL$2&amp;" d. "&amp;$B26)=0,0,COUNTIF(CORRIDA!$M:$M,$B26&amp;" d. "&amp;EL$2)+COUNTIF(CORRIDA!$M:$M,EL$2&amp;" d. "&amp;$B26)))</f>
        <v>0</v>
      </c>
      <c r="EM26" s="87" t="n">
        <f aca="false">IF($B26=EM$2,0,IF(COUNTIF(CORRIDA!$M:$M,$B26&amp;" d. "&amp;EM$2)+COUNTIF(CORRIDA!$M:$M,EM$2&amp;" d. "&amp;$B26)=0,0,COUNTIF(CORRIDA!$M:$M,$B26&amp;" d. "&amp;EM$2)+COUNTIF(CORRIDA!$M:$M,EM$2&amp;" d. "&amp;$B26)))</f>
        <v>0</v>
      </c>
      <c r="EN26" s="87" t="n">
        <f aca="false">IF($B26=EN$2,0,IF(COUNTIF(CORRIDA!$M:$M,$B26&amp;" d. "&amp;EN$2)+COUNTIF(CORRIDA!$M:$M,EN$2&amp;" d. "&amp;$B26)=0,0,COUNTIF(CORRIDA!$M:$M,$B26&amp;" d. "&amp;EN$2)+COUNTIF(CORRIDA!$M:$M,EN$2&amp;" d. "&amp;$B26)))</f>
        <v>0</v>
      </c>
      <c r="EO26" s="87" t="n">
        <f aca="false">IF($B26=EO$2,0,IF(COUNTIF(CORRIDA!$M:$M,$B26&amp;" d. "&amp;EO$2)+COUNTIF(CORRIDA!$M:$M,EO$2&amp;" d. "&amp;$B26)=0,0,COUNTIF(CORRIDA!$M:$M,$B26&amp;" d. "&amp;EO$2)+COUNTIF(CORRIDA!$M:$M,EO$2&amp;" d. "&amp;$B26)))</f>
        <v>0</v>
      </c>
      <c r="EP26" s="87" t="n">
        <f aca="false">IF($B26=EP$2,0,IF(COUNTIF(CORRIDA!$M:$M,$B26&amp;" d. "&amp;EP$2)+COUNTIF(CORRIDA!$M:$M,EP$2&amp;" d. "&amp;$B26)=0,0,COUNTIF(CORRIDA!$M:$M,$B26&amp;" d. "&amp;EP$2)+COUNTIF(CORRIDA!$M:$M,EP$2&amp;" d. "&amp;$B26)))</f>
        <v>0</v>
      </c>
      <c r="EQ26" s="87" t="n">
        <f aca="false">IF($B26=EQ$2,0,IF(COUNTIF(CORRIDA!$M:$M,$B26&amp;" d. "&amp;EQ$2)+COUNTIF(CORRIDA!$M:$M,EQ$2&amp;" d. "&amp;$B26)=0,0,COUNTIF(CORRIDA!$M:$M,$B26&amp;" d. "&amp;EQ$2)+COUNTIF(CORRIDA!$M:$M,EQ$2&amp;" d. "&amp;$B26)))</f>
        <v>0</v>
      </c>
      <c r="ER26" s="87" t="n">
        <f aca="false">IF($B26=ER$2,0,IF(COUNTIF(CORRIDA!$M:$M,$B26&amp;" d. "&amp;ER$2)+COUNTIF(CORRIDA!$M:$M,ER$2&amp;" d. "&amp;$B26)=0,0,COUNTIF(CORRIDA!$M:$M,$B26&amp;" d. "&amp;ER$2)+COUNTIF(CORRIDA!$M:$M,ER$2&amp;" d. "&amp;$B26)))</f>
        <v>0</v>
      </c>
      <c r="ES26" s="87" t="n">
        <f aca="false">IF($B26=ES$2,0,IF(COUNTIF(CORRIDA!$M:$M,$B26&amp;" d. "&amp;ES$2)+COUNTIF(CORRIDA!$M:$M,ES$2&amp;" d. "&amp;$B26)=0,0,COUNTIF(CORRIDA!$M:$M,$B26&amp;" d. "&amp;ES$2)+COUNTIF(CORRIDA!$M:$M,ES$2&amp;" d. "&amp;$B26)))</f>
        <v>0</v>
      </c>
      <c r="ET26" s="87" t="n">
        <f aca="false">IF($B26=ET$2,0,IF(COUNTIF(CORRIDA!$M:$M,$B26&amp;" d. "&amp;ET$2)+COUNTIF(CORRIDA!$M:$M,ET$2&amp;" d. "&amp;$B26)=0,0,COUNTIF(CORRIDA!$M:$M,$B26&amp;" d. "&amp;ET$2)+COUNTIF(CORRIDA!$M:$M,ET$2&amp;" d. "&amp;$B26)))</f>
        <v>0</v>
      </c>
      <c r="EU26" s="87" t="n">
        <f aca="false">IF($B26=EU$2,0,IF(COUNTIF(CORRIDA!$M:$M,$B26&amp;" d. "&amp;EU$2)+COUNTIF(CORRIDA!$M:$M,EU$2&amp;" d. "&amp;$B26)=0,0,COUNTIF(CORRIDA!$M:$M,$B26&amp;" d. "&amp;EU$2)+COUNTIF(CORRIDA!$M:$M,EU$2&amp;" d. "&amp;$B26)))</f>
        <v>0</v>
      </c>
      <c r="EV26" s="87" t="n">
        <f aca="false">IF($B26=EV$2,0,IF(COUNTIF(CORRIDA!$M:$M,$B26&amp;" d. "&amp;EV$2)+COUNTIF(CORRIDA!$M:$M,EV$2&amp;" d. "&amp;$B26)=0,0,COUNTIF(CORRIDA!$M:$M,$B26&amp;" d. "&amp;EV$2)+COUNTIF(CORRIDA!$M:$M,EV$2&amp;" d. "&amp;$B26)))</f>
        <v>0</v>
      </c>
      <c r="EW26" s="87" t="n">
        <f aca="false">IF($B26=EW$2,0,IF(COUNTIF(CORRIDA!$M:$M,$B26&amp;" d. "&amp;EW$2)+COUNTIF(CORRIDA!$M:$M,EW$2&amp;" d. "&amp;$B26)=0,0,COUNTIF(CORRIDA!$M:$M,$B26&amp;" d. "&amp;EW$2)+COUNTIF(CORRIDA!$M:$M,EW$2&amp;" d. "&amp;$B26)))</f>
        <v>0</v>
      </c>
      <c r="EX26" s="87" t="n">
        <f aca="false">IF($B26=EX$2,0,IF(COUNTIF(CORRIDA!$M:$M,$B26&amp;" d. "&amp;EX$2)+COUNTIF(CORRIDA!$M:$M,EX$2&amp;" d. "&amp;$B26)=0,0,COUNTIF(CORRIDA!$M:$M,$B26&amp;" d. "&amp;EX$2)+COUNTIF(CORRIDA!$M:$M,EX$2&amp;" d. "&amp;$B26)))</f>
        <v>0</v>
      </c>
      <c r="EY26" s="87" t="n">
        <f aca="false">IF($B26=EY$2,0,IF(COUNTIF(CORRIDA!$M:$M,$B26&amp;" d. "&amp;EY$2)+COUNTIF(CORRIDA!$M:$M,EY$2&amp;" d. "&amp;$B26)=0,0,COUNTIF(CORRIDA!$M:$M,$B26&amp;" d. "&amp;EY$2)+COUNTIF(CORRIDA!$M:$M,EY$2&amp;" d. "&amp;$B26)))</f>
        <v>0</v>
      </c>
      <c r="EZ26" s="87" t="n">
        <f aca="false">IF($B26=EZ$2,0,IF(COUNTIF(CORRIDA!$M:$M,$B26&amp;" d. "&amp;EZ$2)+COUNTIF(CORRIDA!$M:$M,EZ$2&amp;" d. "&amp;$B26)=0,0,COUNTIF(CORRIDA!$M:$M,$B26&amp;" d. "&amp;EZ$2)+COUNTIF(CORRIDA!$M:$M,EZ$2&amp;" d. "&amp;$B26)))</f>
        <v>0</v>
      </c>
      <c r="FA26" s="87" t="n">
        <f aca="false">IF($B26=FA$2,0,IF(COUNTIF(CORRIDA!$M:$M,$B26&amp;" d. "&amp;FA$2)+COUNTIF(CORRIDA!$M:$M,FA$2&amp;" d. "&amp;$B26)=0,0,COUNTIF(CORRIDA!$M:$M,$B26&amp;" d. "&amp;FA$2)+COUNTIF(CORRIDA!$M:$M,FA$2&amp;" d. "&amp;$B26)))</f>
        <v>0</v>
      </c>
      <c r="FB26" s="87" t="n">
        <f aca="false">IF($B26=FB$2,0,IF(COUNTIF(CORRIDA!$M:$M,$B26&amp;" d. "&amp;FB$2)+COUNTIF(CORRIDA!$M:$M,FB$2&amp;" d. "&amp;$B26)=0,0,COUNTIF(CORRIDA!$M:$M,$B26&amp;" d. "&amp;FB$2)+COUNTIF(CORRIDA!$M:$M,FB$2&amp;" d. "&amp;$B26)))</f>
        <v>0</v>
      </c>
      <c r="FC26" s="87" t="n">
        <f aca="false">IF($B26=FC$2,0,IF(COUNTIF(CORRIDA!$M:$M,$B26&amp;" d. "&amp;FC$2)+COUNTIF(CORRIDA!$M:$M,FC$2&amp;" d. "&amp;$B26)=0,0,COUNTIF(CORRIDA!$M:$M,$B26&amp;" d. "&amp;FC$2)+COUNTIF(CORRIDA!$M:$M,FC$2&amp;" d. "&amp;$B26)))</f>
        <v>0</v>
      </c>
      <c r="FD26" s="87" t="n">
        <f aca="false">IF($B26=FD$2,0,IF(COUNTIF(CORRIDA!$M:$M,$B26&amp;" d. "&amp;FD$2)+COUNTIF(CORRIDA!$M:$M,FD$2&amp;" d. "&amp;$B26)=0,0,COUNTIF(CORRIDA!$M:$M,$B26&amp;" d. "&amp;FD$2)+COUNTIF(CORRIDA!$M:$M,FD$2&amp;" d. "&amp;$B26)))</f>
        <v>0</v>
      </c>
      <c r="FE26" s="87" t="n">
        <f aca="false">IF($B26=FE$2,0,IF(COUNTIF(CORRIDA!$M:$M,$B26&amp;" d. "&amp;FE$2)+COUNTIF(CORRIDA!$M:$M,FE$2&amp;" d. "&amp;$B26)=0,0,COUNTIF(CORRIDA!$M:$M,$B26&amp;" d. "&amp;FE$2)+COUNTIF(CORRIDA!$M:$M,FE$2&amp;" d. "&amp;$B26)))</f>
        <v>0</v>
      </c>
      <c r="FF26" s="87" t="n">
        <f aca="false">IF($B26=FF$2,0,IF(COUNTIF(CORRIDA!$M:$M,$B26&amp;" d. "&amp;FF$2)+COUNTIF(CORRIDA!$M:$M,FF$2&amp;" d. "&amp;$B26)=0,0,COUNTIF(CORRIDA!$M:$M,$B26&amp;" d. "&amp;FF$2)+COUNTIF(CORRIDA!$M:$M,FF$2&amp;" d. "&amp;$B26)))</f>
        <v>0</v>
      </c>
      <c r="FG26" s="79" t="n">
        <f aca="false">SUM(DI26:EW26)</f>
        <v>0</v>
      </c>
      <c r="FH26" s="84"/>
      <c r="FI26" s="77" t="str">
        <f aca="false">BE26</f>
        <v>Luis Carlos</v>
      </c>
      <c r="FJ26" s="85" t="n">
        <f aca="false">COUNTIF(BF26:DC26,"&gt;0")</f>
        <v>0</v>
      </c>
      <c r="FK26" s="85" t="e">
        <f aca="false">AVERAGE(BF26:DC26)</f>
        <v>#DIV/0!</v>
      </c>
      <c r="FL26" s="85" t="e">
        <f aca="false">_xlfn.STDEV.P(BF26:DC26)</f>
        <v>#DIV/0!</v>
      </c>
    </row>
    <row r="27" customFormat="false" ht="12.75" hidden="false" customHeight="false" outlineLevel="0" collapsed="false">
      <c r="B27" s="77" t="str">
        <f aca="false">INTRO!B27</f>
        <v>Luiz Henrique</v>
      </c>
      <c r="C27" s="78" t="str">
        <f aca="false">IF($B27=C$2,"-",IF(COUNTIF(CORRIDA!$M:$M,$B27&amp;" d. "&amp;C$2)=0,"",COUNTIF(CORRIDA!$M:$M,$B27&amp;" d. "&amp;C$2)))</f>
        <v/>
      </c>
      <c r="D27" s="78" t="str">
        <f aca="false">IF($B27=D$2,"-",IF(COUNTIF(CORRIDA!$M:$M,$B27&amp;" d. "&amp;D$2)=0,"",COUNTIF(CORRIDA!$M:$M,$B27&amp;" d. "&amp;D$2)))</f>
        <v/>
      </c>
      <c r="E27" s="78" t="str">
        <f aca="false">IF($B27=E$2,"-",IF(COUNTIF(CORRIDA!$M:$M,$B27&amp;" d. "&amp;E$2)=0,"",COUNTIF(CORRIDA!$M:$M,$B27&amp;" d. "&amp;E$2)))</f>
        <v/>
      </c>
      <c r="F27" s="78" t="str">
        <f aca="false">IF($B27=F$2,"-",IF(COUNTIF(CORRIDA!$M:$M,$B27&amp;" d. "&amp;F$2)=0,"",COUNTIF(CORRIDA!$M:$M,$B27&amp;" d. "&amp;F$2)))</f>
        <v/>
      </c>
      <c r="G27" s="78" t="str">
        <f aca="false">IF($B27=G$2,"-",IF(COUNTIF(CORRIDA!$M:$M,$B27&amp;" d. "&amp;G$2)=0,"",COUNTIF(CORRIDA!$M:$M,$B27&amp;" d. "&amp;G$2)))</f>
        <v/>
      </c>
      <c r="H27" s="78" t="str">
        <f aca="false">IF($B27=H$2,"-",IF(COUNTIF(CORRIDA!$M:$M,$B27&amp;" d. "&amp;H$2)=0,"",COUNTIF(CORRIDA!$M:$M,$B27&amp;" d. "&amp;H$2)))</f>
        <v/>
      </c>
      <c r="I27" s="78" t="str">
        <f aca="false">IF($B27=I$2,"-",IF(COUNTIF(CORRIDA!$M:$M,$B27&amp;" d. "&amp;I$2)=0,"",COUNTIF(CORRIDA!$M:$M,$B27&amp;" d. "&amp;I$2)))</f>
        <v/>
      </c>
      <c r="J27" s="78" t="str">
        <f aca="false">IF($B27=J$2,"-",IF(COUNTIF(CORRIDA!$M:$M,$B27&amp;" d. "&amp;J$2)=0,"",COUNTIF(CORRIDA!$M:$M,$B27&amp;" d. "&amp;J$2)))</f>
        <v/>
      </c>
      <c r="K27" s="78" t="str">
        <f aca="false">IF($B27=K$2,"-",IF(COUNTIF(CORRIDA!$M:$M,$B27&amp;" d. "&amp;K$2)=0,"",COUNTIF(CORRIDA!$M:$M,$B27&amp;" d. "&amp;K$2)))</f>
        <v/>
      </c>
      <c r="L27" s="78" t="str">
        <f aca="false">IF($B27=L$2,"-",IF(COUNTIF(CORRIDA!$M:$M,$B27&amp;" d. "&amp;L$2)=0,"",COUNTIF(CORRIDA!$M:$M,$B27&amp;" d. "&amp;L$2)))</f>
        <v/>
      </c>
      <c r="M27" s="78" t="str">
        <f aca="false">IF($B27=M$2,"-",IF(COUNTIF(CORRIDA!$M:$M,$B27&amp;" d. "&amp;M$2)=0,"",COUNTIF(CORRIDA!$M:$M,$B27&amp;" d. "&amp;M$2)))</f>
        <v/>
      </c>
      <c r="N27" s="78" t="str">
        <f aca="false">IF($B27=N$2,"-",IF(COUNTIF(CORRIDA!$M:$M,$B27&amp;" d. "&amp;N$2)=0,"",COUNTIF(CORRIDA!$M:$M,$B27&amp;" d. "&amp;N$2)))</f>
        <v/>
      </c>
      <c r="O27" s="78" t="str">
        <f aca="false">IF($B27=O$2,"-",IF(COUNTIF(CORRIDA!$M:$M,$B27&amp;" d. "&amp;O$2)=0,"",COUNTIF(CORRIDA!$M:$M,$B27&amp;" d. "&amp;O$2)))</f>
        <v/>
      </c>
      <c r="P27" s="78" t="str">
        <f aca="false">IF($B27=P$2,"-",IF(COUNTIF(CORRIDA!$M:$M,$B27&amp;" d. "&amp;P$2)=0,"",COUNTIF(CORRIDA!$M:$M,$B27&amp;" d. "&amp;P$2)))</f>
        <v/>
      </c>
      <c r="Q27" s="78" t="str">
        <f aca="false">IF($B27=Q$2,"-",IF(COUNTIF(CORRIDA!$M:$M,$B27&amp;" d. "&amp;Q$2)=0,"",COUNTIF(CORRIDA!$M:$M,$B27&amp;" d. "&amp;Q$2)))</f>
        <v/>
      </c>
      <c r="R27" s="78" t="str">
        <f aca="false">IF($B27=R$2,"-",IF(COUNTIF(CORRIDA!$M:$M,$B27&amp;" d. "&amp;R$2)=0,"",COUNTIF(CORRIDA!$M:$M,$B27&amp;" d. "&amp;R$2)))</f>
        <v/>
      </c>
      <c r="S27" s="78" t="str">
        <f aca="false">IF($B27=S$2,"-",IF(COUNTIF(CORRIDA!$M:$M,$B27&amp;" d. "&amp;S$2)=0,"",COUNTIF(CORRIDA!$M:$M,$B27&amp;" d. "&amp;S$2)))</f>
        <v/>
      </c>
      <c r="T27" s="78" t="str">
        <f aca="false">IF($B27=T$2,"-",IF(COUNTIF(CORRIDA!$M:$M,$B27&amp;" d. "&amp;T$2)=0,"",COUNTIF(CORRIDA!$M:$M,$B27&amp;" d. "&amp;T$2)))</f>
        <v/>
      </c>
      <c r="U27" s="78" t="str">
        <f aca="false">IF($B27=U$2,"-",IF(COUNTIF(CORRIDA!$M:$M,$B27&amp;" d. "&amp;U$2)=0,"",COUNTIF(CORRIDA!$M:$M,$B27&amp;" d. "&amp;U$2)))</f>
        <v/>
      </c>
      <c r="V27" s="78" t="str">
        <f aca="false">IF($B27=V$2,"-",IF(COUNTIF(CORRIDA!$M:$M,$B27&amp;" d. "&amp;V$2)=0,"",COUNTIF(CORRIDA!$M:$M,$B27&amp;" d. "&amp;V$2)))</f>
        <v/>
      </c>
      <c r="W27" s="78" t="str">
        <f aca="false">IF($B27=W$2,"-",IF(COUNTIF(CORRIDA!$M:$M,$B27&amp;" d. "&amp;W$2)=0,"",COUNTIF(CORRIDA!$M:$M,$B27&amp;" d. "&amp;W$2)))</f>
        <v/>
      </c>
      <c r="X27" s="78" t="str">
        <f aca="false">IF($B27=X$2,"-",IF(COUNTIF(CORRIDA!$M:$M,$B27&amp;" d. "&amp;X$2)=0,"",COUNTIF(CORRIDA!$M:$M,$B27&amp;" d. "&amp;X$2)))</f>
        <v/>
      </c>
      <c r="Y27" s="78" t="str">
        <f aca="false">IF($B27=Y$2,"-",IF(COUNTIF(CORRIDA!$M:$M,$B27&amp;" d. "&amp;Y$2)=0,"",COUNTIF(CORRIDA!$M:$M,$B27&amp;" d. "&amp;Y$2)))</f>
        <v/>
      </c>
      <c r="Z27" s="78" t="str">
        <f aca="false">IF($B27=Z$2,"-",IF(COUNTIF(CORRIDA!$M:$M,$B27&amp;" d. "&amp;Z$2)=0,"",COUNTIF(CORRIDA!$M:$M,$B27&amp;" d. "&amp;Z$2)))</f>
        <v/>
      </c>
      <c r="AA27" s="78" t="str">
        <f aca="false">IF($B27=AA$2,"-",IF(COUNTIF(CORRIDA!$M:$M,$B27&amp;" d. "&amp;AA$2)=0,"",COUNTIF(CORRIDA!$M:$M,$B27&amp;" d. "&amp;AA$2)))</f>
        <v>-</v>
      </c>
      <c r="AB27" s="78" t="str">
        <f aca="false">IF($B27=AB$2,"-",IF(COUNTIF(CORRIDA!$M:$M,$B27&amp;" d. "&amp;AB$2)=0,"",COUNTIF(CORRIDA!$M:$M,$B27&amp;" d. "&amp;AB$2)))</f>
        <v/>
      </c>
      <c r="AC27" s="78" t="str">
        <f aca="false">IF($B27=AC$2,"-",IF(COUNTIF(CORRIDA!$M:$M,$B27&amp;" d. "&amp;AC$2)=0,"",COUNTIF(CORRIDA!$M:$M,$B27&amp;" d. "&amp;AC$2)))</f>
        <v/>
      </c>
      <c r="AD27" s="78" t="str">
        <f aca="false">IF($B27=AD$2,"-",IF(COUNTIF(CORRIDA!$M:$M,$B27&amp;" d. "&amp;AD$2)=0,"",COUNTIF(CORRIDA!$M:$M,$B27&amp;" d. "&amp;AD$2)))</f>
        <v/>
      </c>
      <c r="AE27" s="78" t="str">
        <f aca="false">IF($B27=AE$2,"-",IF(COUNTIF(CORRIDA!$M:$M,$B27&amp;" d. "&amp;AE$2)=0,"",COUNTIF(CORRIDA!$M:$M,$B27&amp;" d. "&amp;AE$2)))</f>
        <v/>
      </c>
      <c r="AF27" s="78" t="str">
        <f aca="false">IF($B27=AF$2,"-",IF(COUNTIF(CORRIDA!$M:$M,$B27&amp;" d. "&amp;AF$2)=0,"",COUNTIF(CORRIDA!$M:$M,$B27&amp;" d. "&amp;AF$2)))</f>
        <v/>
      </c>
      <c r="AG27" s="78" t="str">
        <f aca="false">IF($B27=AG$2,"-",IF(COUNTIF(CORRIDA!$M:$M,$B27&amp;" d. "&amp;AG$2)=0,"",COUNTIF(CORRIDA!$M:$M,$B27&amp;" d. "&amp;AG$2)))</f>
        <v/>
      </c>
      <c r="AH27" s="78" t="str">
        <f aca="false">IF($B27=AH$2,"-",IF(COUNTIF(CORRIDA!$M:$M,$B27&amp;" d. "&amp;AH$2)=0,"",COUNTIF(CORRIDA!$M:$M,$B27&amp;" d. "&amp;AH$2)))</f>
        <v/>
      </c>
      <c r="AI27" s="78" t="str">
        <f aca="false">IF($B27=AI$2,"-",IF(COUNTIF(CORRIDA!$M:$M,$B27&amp;" d. "&amp;AI$2)=0,"",COUNTIF(CORRIDA!$M:$M,$B27&amp;" d. "&amp;AI$2)))</f>
        <v/>
      </c>
      <c r="AJ27" s="78" t="str">
        <f aca="false">IF($B27=AJ$2,"-",IF(COUNTIF(CORRIDA!$M:$M,$B27&amp;" d. "&amp;AJ$2)=0,"",COUNTIF(CORRIDA!$M:$M,$B27&amp;" d. "&amp;AJ$2)))</f>
        <v/>
      </c>
      <c r="AK27" s="78" t="str">
        <f aca="false">IF($B27=AK$2,"-",IF(COUNTIF(CORRIDA!$M:$M,$B27&amp;" d. "&amp;AK$2)=0,"",COUNTIF(CORRIDA!$M:$M,$B27&amp;" d. "&amp;AK$2)))</f>
        <v/>
      </c>
      <c r="AL27" s="78" t="str">
        <f aca="false">IF($B27=AL$2,"-",IF(COUNTIF(CORRIDA!$M:$M,$B27&amp;" d. "&amp;AL$2)=0,"",COUNTIF(CORRIDA!$M:$M,$B27&amp;" d. "&amp;AL$2)))</f>
        <v/>
      </c>
      <c r="AM27" s="78" t="str">
        <f aca="false">IF($B27=AM$2,"-",IF(COUNTIF(CORRIDA!$M:$M,$B27&amp;" d. "&amp;AM$2)=0,"",COUNTIF(CORRIDA!$M:$M,$B27&amp;" d. "&amp;AM$2)))</f>
        <v/>
      </c>
      <c r="AN27" s="78" t="str">
        <f aca="false">IF($B27=AN$2,"-",IF(COUNTIF(CORRIDA!$M:$M,$B27&amp;" d. "&amp;AN$2)=0,"",COUNTIF(CORRIDA!$M:$M,$B27&amp;" d. "&amp;AN$2)))</f>
        <v/>
      </c>
      <c r="AO27" s="78" t="str">
        <f aca="false">IF($B27=AO$2,"-",IF(COUNTIF(CORRIDA!$M:$M,$B27&amp;" d. "&amp;AO$2)=0,"",COUNTIF(CORRIDA!$M:$M,$B27&amp;" d. "&amp;AO$2)))</f>
        <v/>
      </c>
      <c r="AP27" s="78" t="str">
        <f aca="false">IF($B27=AP$2,"-",IF(COUNTIF(CORRIDA!$M:$M,$B27&amp;" d. "&amp;AP$2)=0,"",COUNTIF(CORRIDA!$M:$M,$B27&amp;" d. "&amp;AP$2)))</f>
        <v/>
      </c>
      <c r="AQ27" s="78" t="str">
        <f aca="false">IF($B27=AQ$2,"-",IF(COUNTIF(CORRIDA!$M:$M,$B27&amp;" d. "&amp;AQ$2)=0,"",COUNTIF(CORRIDA!$M:$M,$B27&amp;" d. "&amp;AQ$2)))</f>
        <v/>
      </c>
      <c r="AR27" s="78" t="str">
        <f aca="false">IF($B27=AR$2,"-",IF(COUNTIF(CORRIDA!$M:$M,$B27&amp;" d. "&amp;AR$2)=0,"",COUNTIF(CORRIDA!$M:$M,$B27&amp;" d. "&amp;AR$2)))</f>
        <v/>
      </c>
      <c r="AS27" s="78" t="str">
        <f aca="false">IF($B27=AS$2,"-",IF(COUNTIF(CORRIDA!$M:$M,$B27&amp;" d. "&amp;AS$2)=0,"",COUNTIF(CORRIDA!$M:$M,$B27&amp;" d. "&amp;AS$2)))</f>
        <v/>
      </c>
      <c r="AT27" s="78" t="str">
        <f aca="false">IF($B27=AT$2,"-",IF(COUNTIF(CORRIDA!$M:$M,$B27&amp;" d. "&amp;AT$2)=0,"",COUNTIF(CORRIDA!$M:$M,$B27&amp;" d. "&amp;AT$2)))</f>
        <v/>
      </c>
      <c r="AU27" s="78" t="str">
        <f aca="false">IF($B27=AU$2,"-",IF(COUNTIF(CORRIDA!$M:$M,$B27&amp;" d. "&amp;AU$2)=0,"",COUNTIF(CORRIDA!$M:$M,$B27&amp;" d. "&amp;AU$2)))</f>
        <v/>
      </c>
      <c r="AV27" s="78" t="str">
        <f aca="false">IF($B27=AV$2,"-",IF(COUNTIF(CORRIDA!$M:$M,$B27&amp;" d. "&amp;AV$2)=0,"",COUNTIF(CORRIDA!$M:$M,$B27&amp;" d. "&amp;AV$2)))</f>
        <v/>
      </c>
      <c r="AW27" s="78" t="str">
        <f aca="false">IF($B27=AW$2,"-",IF(COUNTIF(CORRIDA!$M:$M,$B27&amp;" d. "&amp;AW$2)=0,"",COUNTIF(CORRIDA!$M:$M,$B27&amp;" d. "&amp;AW$2)))</f>
        <v/>
      </c>
      <c r="AX27" s="78" t="str">
        <f aca="false">IF($B27=AX$2,"-",IF(COUNTIF(CORRIDA!$M:$M,$B27&amp;" d. "&amp;AX$2)=0,"",COUNTIF(CORRIDA!$M:$M,$B27&amp;" d. "&amp;AX$2)))</f>
        <v/>
      </c>
      <c r="AY27" s="78" t="str">
        <f aca="false">IF($B27=AY$2,"-",IF(COUNTIF(CORRIDA!$M:$M,$B27&amp;" d. "&amp;AY$2)=0,"",COUNTIF(CORRIDA!$M:$M,$B27&amp;" d. "&amp;AY$2)))</f>
        <v/>
      </c>
      <c r="AZ27" s="78" t="str">
        <f aca="false">IF($B27=AZ$2,"-",IF(COUNTIF(CORRIDA!$M:$M,$B27&amp;" d. "&amp;AZ$2)=0,"",COUNTIF(CORRIDA!$M:$M,$B27&amp;" d. "&amp;AZ$2)))</f>
        <v/>
      </c>
      <c r="BA27" s="79" t="n">
        <f aca="false">SUM(C27:AZ27)</f>
        <v>0</v>
      </c>
      <c r="BE27" s="77" t="str">
        <f aca="false">B27</f>
        <v>Luiz Henrique</v>
      </c>
      <c r="BF27" s="80" t="str">
        <f aca="false">IF($B27=BF$2,"-",IF(COUNTIF(CORRIDA!$M:$M,$B27&amp;" d. "&amp;BF$2)+COUNTIF(CORRIDA!$M:$M,BF$2&amp;" d. "&amp;$B27)=0,"",COUNTIF(CORRIDA!$M:$M,$B27&amp;" d. "&amp;BF$2)+COUNTIF(CORRIDA!$M:$M,BF$2&amp;" d. "&amp;$B27)))</f>
        <v/>
      </c>
      <c r="BG27" s="80" t="str">
        <f aca="false">IF($B27=BG$2,"-",IF(COUNTIF(CORRIDA!$M:$M,$B27&amp;" d. "&amp;BG$2)+COUNTIF(CORRIDA!$M:$M,BG$2&amp;" d. "&amp;$B27)=0,"",COUNTIF(CORRIDA!$M:$M,$B27&amp;" d. "&amp;BG$2)+COUNTIF(CORRIDA!$M:$M,BG$2&amp;" d. "&amp;$B27)))</f>
        <v/>
      </c>
      <c r="BH27" s="80" t="str">
        <f aca="false">IF($B27=BH$2,"-",IF(COUNTIF(CORRIDA!$M:$M,$B27&amp;" d. "&amp;BH$2)+COUNTIF(CORRIDA!$M:$M,BH$2&amp;" d. "&amp;$B27)=0,"",COUNTIF(CORRIDA!$M:$M,$B27&amp;" d. "&amp;BH$2)+COUNTIF(CORRIDA!$M:$M,BH$2&amp;" d. "&amp;$B27)))</f>
        <v/>
      </c>
      <c r="BI27" s="80" t="str">
        <f aca="false">IF($B27=BI$2,"-",IF(COUNTIF(CORRIDA!$M:$M,$B27&amp;" d. "&amp;BI$2)+COUNTIF(CORRIDA!$M:$M,BI$2&amp;" d. "&amp;$B27)=0,"",COUNTIF(CORRIDA!$M:$M,$B27&amp;" d. "&amp;BI$2)+COUNTIF(CORRIDA!$M:$M,BI$2&amp;" d. "&amp;$B27)))</f>
        <v/>
      </c>
      <c r="BJ27" s="80" t="str">
        <f aca="false">IF($B27=BJ$2,"-",IF(COUNTIF(CORRIDA!$M:$M,$B27&amp;" d. "&amp;BJ$2)+COUNTIF(CORRIDA!$M:$M,BJ$2&amp;" d. "&amp;$B27)=0,"",COUNTIF(CORRIDA!$M:$M,$B27&amp;" d. "&amp;BJ$2)+COUNTIF(CORRIDA!$M:$M,BJ$2&amp;" d. "&amp;$B27)))</f>
        <v/>
      </c>
      <c r="BK27" s="80" t="str">
        <f aca="false">IF($B27=BK$2,"-",IF(COUNTIF(CORRIDA!$M:$M,$B27&amp;" d. "&amp;BK$2)+COUNTIF(CORRIDA!$M:$M,BK$2&amp;" d. "&amp;$B27)=0,"",COUNTIF(CORRIDA!$M:$M,$B27&amp;" d. "&amp;BK$2)+COUNTIF(CORRIDA!$M:$M,BK$2&amp;" d. "&amp;$B27)))</f>
        <v/>
      </c>
      <c r="BL27" s="80" t="str">
        <f aca="false">IF($B27=BL$2,"-",IF(COUNTIF(CORRIDA!$M:$M,$B27&amp;" d. "&amp;BL$2)+COUNTIF(CORRIDA!$M:$M,BL$2&amp;" d. "&amp;$B27)=0,"",COUNTIF(CORRIDA!$M:$M,$B27&amp;" d. "&amp;BL$2)+COUNTIF(CORRIDA!$M:$M,BL$2&amp;" d. "&amp;$B27)))</f>
        <v/>
      </c>
      <c r="BM27" s="80" t="str">
        <f aca="false">IF($B27=BM$2,"-",IF(COUNTIF(CORRIDA!$M:$M,$B27&amp;" d. "&amp;BM$2)+COUNTIF(CORRIDA!$M:$M,BM$2&amp;" d. "&amp;$B27)=0,"",COUNTIF(CORRIDA!$M:$M,$B27&amp;" d. "&amp;BM$2)+COUNTIF(CORRIDA!$M:$M,BM$2&amp;" d. "&amp;$B27)))</f>
        <v/>
      </c>
      <c r="BN27" s="80" t="str">
        <f aca="false">IF($B27=BN$2,"-",IF(COUNTIF(CORRIDA!$M:$M,$B27&amp;" d. "&amp;BN$2)+COUNTIF(CORRIDA!$M:$M,BN$2&amp;" d. "&amp;$B27)=0,"",COUNTIF(CORRIDA!$M:$M,$B27&amp;" d. "&amp;BN$2)+COUNTIF(CORRIDA!$M:$M,BN$2&amp;" d. "&amp;$B27)))</f>
        <v/>
      </c>
      <c r="BO27" s="80" t="str">
        <f aca="false">IF($B27=BO$2,"-",IF(COUNTIF(CORRIDA!$M:$M,$B27&amp;" d. "&amp;BO$2)+COUNTIF(CORRIDA!$M:$M,BO$2&amp;" d. "&amp;$B27)=0,"",COUNTIF(CORRIDA!$M:$M,$B27&amp;" d. "&amp;BO$2)+COUNTIF(CORRIDA!$M:$M,BO$2&amp;" d. "&amp;$B27)))</f>
        <v/>
      </c>
      <c r="BP27" s="80" t="str">
        <f aca="false">IF($B27=BP$2,"-",IF(COUNTIF(CORRIDA!$M:$M,$B27&amp;" d. "&amp;BP$2)+COUNTIF(CORRIDA!$M:$M,BP$2&amp;" d. "&amp;$B27)=0,"",COUNTIF(CORRIDA!$M:$M,$B27&amp;" d. "&amp;BP$2)+COUNTIF(CORRIDA!$M:$M,BP$2&amp;" d. "&amp;$B27)))</f>
        <v/>
      </c>
      <c r="BQ27" s="80" t="str">
        <f aca="false">IF($B27=BQ$2,"-",IF(COUNTIF(CORRIDA!$M:$M,$B27&amp;" d. "&amp;BQ$2)+COUNTIF(CORRIDA!$M:$M,BQ$2&amp;" d. "&amp;$B27)=0,"",COUNTIF(CORRIDA!$M:$M,$B27&amp;" d. "&amp;BQ$2)+COUNTIF(CORRIDA!$M:$M,BQ$2&amp;" d. "&amp;$B27)))</f>
        <v/>
      </c>
      <c r="BR27" s="80" t="str">
        <f aca="false">IF($B27=BR$2,"-",IF(COUNTIF(CORRIDA!$M:$M,$B27&amp;" d. "&amp;BR$2)+COUNTIF(CORRIDA!$M:$M,BR$2&amp;" d. "&amp;$B27)=0,"",COUNTIF(CORRIDA!$M:$M,$B27&amp;" d. "&amp;BR$2)+COUNTIF(CORRIDA!$M:$M,BR$2&amp;" d. "&amp;$B27)))</f>
        <v/>
      </c>
      <c r="BS27" s="80" t="str">
        <f aca="false">IF($B27=BS$2,"-",IF(COUNTIF(CORRIDA!$M:$M,$B27&amp;" d. "&amp;BS$2)+COUNTIF(CORRIDA!$M:$M,BS$2&amp;" d. "&amp;$B27)=0,"",COUNTIF(CORRIDA!$M:$M,$B27&amp;" d. "&amp;BS$2)+COUNTIF(CORRIDA!$M:$M,BS$2&amp;" d. "&amp;$B27)))</f>
        <v/>
      </c>
      <c r="BT27" s="80" t="str">
        <f aca="false">IF($B27=BT$2,"-",IF(COUNTIF(CORRIDA!$M:$M,$B27&amp;" d. "&amp;BT$2)+COUNTIF(CORRIDA!$M:$M,BT$2&amp;" d. "&amp;$B27)=0,"",COUNTIF(CORRIDA!$M:$M,$B27&amp;" d. "&amp;BT$2)+COUNTIF(CORRIDA!$M:$M,BT$2&amp;" d. "&amp;$B27)))</f>
        <v/>
      </c>
      <c r="BU27" s="80" t="str">
        <f aca="false">IF($B27=BU$2,"-",IF(COUNTIF(CORRIDA!$M:$M,$B27&amp;" d. "&amp;BU$2)+COUNTIF(CORRIDA!$M:$M,BU$2&amp;" d. "&amp;$B27)=0,"",COUNTIF(CORRIDA!$M:$M,$B27&amp;" d. "&amp;BU$2)+COUNTIF(CORRIDA!$M:$M,BU$2&amp;" d. "&amp;$B27)))</f>
        <v/>
      </c>
      <c r="BV27" s="80" t="str">
        <f aca="false">IF($B27=BV$2,"-",IF(COUNTIF(CORRIDA!$M:$M,$B27&amp;" d. "&amp;BV$2)+COUNTIF(CORRIDA!$M:$M,BV$2&amp;" d. "&amp;$B27)=0,"",COUNTIF(CORRIDA!$M:$M,$B27&amp;" d. "&amp;BV$2)+COUNTIF(CORRIDA!$M:$M,BV$2&amp;" d. "&amp;$B27)))</f>
        <v/>
      </c>
      <c r="BW27" s="80" t="str">
        <f aca="false">IF($B27=BW$2,"-",IF(COUNTIF(CORRIDA!$M:$M,$B27&amp;" d. "&amp;BW$2)+COUNTIF(CORRIDA!$M:$M,BW$2&amp;" d. "&amp;$B27)=0,"",COUNTIF(CORRIDA!$M:$M,$B27&amp;" d. "&amp;BW$2)+COUNTIF(CORRIDA!$M:$M,BW$2&amp;" d. "&amp;$B27)))</f>
        <v/>
      </c>
      <c r="BX27" s="80" t="str">
        <f aca="false">IF($B27=BX$2,"-",IF(COUNTIF(CORRIDA!$M:$M,$B27&amp;" d. "&amp;BX$2)+COUNTIF(CORRIDA!$M:$M,BX$2&amp;" d. "&amp;$B27)=0,"",COUNTIF(CORRIDA!$M:$M,$B27&amp;" d. "&amp;BX$2)+COUNTIF(CORRIDA!$M:$M,BX$2&amp;" d. "&amp;$B27)))</f>
        <v/>
      </c>
      <c r="BY27" s="80" t="str">
        <f aca="false">IF($B27=BY$2,"-",IF(COUNTIF(CORRIDA!$M:$M,$B27&amp;" d. "&amp;BY$2)+COUNTIF(CORRIDA!$M:$M,BY$2&amp;" d. "&amp;$B27)=0,"",COUNTIF(CORRIDA!$M:$M,$B27&amp;" d. "&amp;BY$2)+COUNTIF(CORRIDA!$M:$M,BY$2&amp;" d. "&amp;$B27)))</f>
        <v/>
      </c>
      <c r="BZ27" s="80" t="str">
        <f aca="false">IF($B27=BZ$2,"-",IF(COUNTIF(CORRIDA!$M:$M,$B27&amp;" d. "&amp;BZ$2)+COUNTIF(CORRIDA!$M:$M,BZ$2&amp;" d. "&amp;$B27)=0,"",COUNTIF(CORRIDA!$M:$M,$B27&amp;" d. "&amp;BZ$2)+COUNTIF(CORRIDA!$M:$M,BZ$2&amp;" d. "&amp;$B27)))</f>
        <v/>
      </c>
      <c r="CA27" s="80" t="str">
        <f aca="false">IF($B27=CA$2,"-",IF(COUNTIF(CORRIDA!$M:$M,$B27&amp;" d. "&amp;CA$2)+COUNTIF(CORRIDA!$M:$M,CA$2&amp;" d. "&amp;$B27)=0,"",COUNTIF(CORRIDA!$M:$M,$B27&amp;" d. "&amp;CA$2)+COUNTIF(CORRIDA!$M:$M,CA$2&amp;" d. "&amp;$B27)))</f>
        <v/>
      </c>
      <c r="CB27" s="80" t="str">
        <f aca="false">IF($B27=CB$2,"-",IF(COUNTIF(CORRIDA!$M:$M,$B27&amp;" d. "&amp;CB$2)+COUNTIF(CORRIDA!$M:$M,CB$2&amp;" d. "&amp;$B27)=0,"",COUNTIF(CORRIDA!$M:$M,$B27&amp;" d. "&amp;CB$2)+COUNTIF(CORRIDA!$M:$M,CB$2&amp;" d. "&amp;$B27)))</f>
        <v/>
      </c>
      <c r="CC27" s="80" t="str">
        <f aca="false">IF($B27=CC$2,"-",IF(COUNTIF(CORRIDA!$M:$M,$B27&amp;" d. "&amp;CC$2)+COUNTIF(CORRIDA!$M:$M,CC$2&amp;" d. "&amp;$B27)=0,"",COUNTIF(CORRIDA!$M:$M,$B27&amp;" d. "&amp;CC$2)+COUNTIF(CORRIDA!$M:$M,CC$2&amp;" d. "&amp;$B27)))</f>
        <v/>
      </c>
      <c r="CD27" s="80" t="str">
        <f aca="false">IF($B27=CD$2,"-",IF(COUNTIF(CORRIDA!$M:$M,$B27&amp;" d. "&amp;CD$2)+COUNTIF(CORRIDA!$M:$M,CD$2&amp;" d. "&amp;$B27)=0,"",COUNTIF(CORRIDA!$M:$M,$B27&amp;" d. "&amp;CD$2)+COUNTIF(CORRIDA!$M:$M,CD$2&amp;" d. "&amp;$B27)))</f>
        <v>-</v>
      </c>
      <c r="CE27" s="80" t="str">
        <f aca="false">IF($B27=CE$2,"-",IF(COUNTIF(CORRIDA!$M:$M,$B27&amp;" d. "&amp;CE$2)+COUNTIF(CORRIDA!$M:$M,CE$2&amp;" d. "&amp;$B27)=0,"",COUNTIF(CORRIDA!$M:$M,$B27&amp;" d. "&amp;CE$2)+COUNTIF(CORRIDA!$M:$M,CE$2&amp;" d. "&amp;$B27)))</f>
        <v/>
      </c>
      <c r="CF27" s="80" t="str">
        <f aca="false">IF($B27=CF$2,"-",IF(COUNTIF(CORRIDA!$M:$M,$B27&amp;" d. "&amp;CF$2)+COUNTIF(CORRIDA!$M:$M,CF$2&amp;" d. "&amp;$B27)=0,"",COUNTIF(CORRIDA!$M:$M,$B27&amp;" d. "&amp;CF$2)+COUNTIF(CORRIDA!$M:$M,CF$2&amp;" d. "&amp;$B27)))</f>
        <v/>
      </c>
      <c r="CG27" s="80" t="str">
        <f aca="false">IF($B27=CG$2,"-",IF(COUNTIF(CORRIDA!$M:$M,$B27&amp;" d. "&amp;CG$2)+COUNTIF(CORRIDA!$M:$M,CG$2&amp;" d. "&amp;$B27)=0,"",COUNTIF(CORRIDA!$M:$M,$B27&amp;" d. "&amp;CG$2)+COUNTIF(CORRIDA!$M:$M,CG$2&amp;" d. "&amp;$B27)))</f>
        <v/>
      </c>
      <c r="CH27" s="80" t="str">
        <f aca="false">IF($B27=CH$2,"-",IF(COUNTIF(CORRIDA!$M:$M,$B27&amp;" d. "&amp;CH$2)+COUNTIF(CORRIDA!$M:$M,CH$2&amp;" d. "&amp;$B27)=0,"",COUNTIF(CORRIDA!$M:$M,$B27&amp;" d. "&amp;CH$2)+COUNTIF(CORRIDA!$M:$M,CH$2&amp;" d. "&amp;$B27)))</f>
        <v/>
      </c>
      <c r="CI27" s="80" t="str">
        <f aca="false">IF($B27=CI$2,"-",IF(COUNTIF(CORRIDA!$M:$M,$B27&amp;" d. "&amp;CI$2)+COUNTIF(CORRIDA!$M:$M,CI$2&amp;" d. "&amp;$B27)=0,"",COUNTIF(CORRIDA!$M:$M,$B27&amp;" d. "&amp;CI$2)+COUNTIF(CORRIDA!$M:$M,CI$2&amp;" d. "&amp;$B27)))</f>
        <v/>
      </c>
      <c r="CJ27" s="80" t="str">
        <f aca="false">IF($B27=CJ$2,"-",IF(COUNTIF(CORRIDA!$M:$M,$B27&amp;" d. "&amp;CJ$2)+COUNTIF(CORRIDA!$M:$M,CJ$2&amp;" d. "&amp;$B27)=0,"",COUNTIF(CORRIDA!$M:$M,$B27&amp;" d. "&amp;CJ$2)+COUNTIF(CORRIDA!$M:$M,CJ$2&amp;" d. "&amp;$B27)))</f>
        <v/>
      </c>
      <c r="CK27" s="80" t="str">
        <f aca="false">IF($B27=CK$2,"-",IF(COUNTIF(CORRIDA!$M:$M,$B27&amp;" d. "&amp;CK$2)+COUNTIF(CORRIDA!$M:$M,CK$2&amp;" d. "&amp;$B27)=0,"",COUNTIF(CORRIDA!$M:$M,$B27&amp;" d. "&amp;CK$2)+COUNTIF(CORRIDA!$M:$M,CK$2&amp;" d. "&amp;$B27)))</f>
        <v/>
      </c>
      <c r="CL27" s="80" t="str">
        <f aca="false">IF($B27=CL$2,"-",IF(COUNTIF(CORRIDA!$M:$M,$B27&amp;" d. "&amp;CL$2)+COUNTIF(CORRIDA!$M:$M,CL$2&amp;" d. "&amp;$B27)=0,"",COUNTIF(CORRIDA!$M:$M,$B27&amp;" d. "&amp;CL$2)+COUNTIF(CORRIDA!$M:$M,CL$2&amp;" d. "&amp;$B27)))</f>
        <v/>
      </c>
      <c r="CM27" s="80" t="str">
        <f aca="false">IF($B27=CM$2,"-",IF(COUNTIF(CORRIDA!$M:$M,$B27&amp;" d. "&amp;CM$2)+COUNTIF(CORRIDA!$M:$M,CM$2&amp;" d. "&amp;$B27)=0,"",COUNTIF(CORRIDA!$M:$M,$B27&amp;" d. "&amp;CM$2)+COUNTIF(CORRIDA!$M:$M,CM$2&amp;" d. "&amp;$B27)))</f>
        <v/>
      </c>
      <c r="CN27" s="80" t="str">
        <f aca="false">IF($B27=CN$2,"-",IF(COUNTIF(CORRIDA!$M:$M,$B27&amp;" d. "&amp;CN$2)+COUNTIF(CORRIDA!$M:$M,CN$2&amp;" d. "&amp;$B27)=0,"",COUNTIF(CORRIDA!$M:$M,$B27&amp;" d. "&amp;CN$2)+COUNTIF(CORRIDA!$M:$M,CN$2&amp;" d. "&amp;$B27)))</f>
        <v/>
      </c>
      <c r="CO27" s="80" t="str">
        <f aca="false">IF($B27=CO$2,"-",IF(COUNTIF(CORRIDA!$M:$M,$B27&amp;" d. "&amp;CO$2)+COUNTIF(CORRIDA!$M:$M,CO$2&amp;" d. "&amp;$B27)=0,"",COUNTIF(CORRIDA!$M:$M,$B27&amp;" d. "&amp;CO$2)+COUNTIF(CORRIDA!$M:$M,CO$2&amp;" d. "&amp;$B27)))</f>
        <v/>
      </c>
      <c r="CP27" s="80" t="str">
        <f aca="false">IF($B27=CP$2,"-",IF(COUNTIF(CORRIDA!$M:$M,$B27&amp;" d. "&amp;CP$2)+COUNTIF(CORRIDA!$M:$M,CP$2&amp;" d. "&amp;$B27)=0,"",COUNTIF(CORRIDA!$M:$M,$B27&amp;" d. "&amp;CP$2)+COUNTIF(CORRIDA!$M:$M,CP$2&amp;" d. "&amp;$B27)))</f>
        <v/>
      </c>
      <c r="CQ27" s="80" t="str">
        <f aca="false">IF($B27=CQ$2,"-",IF(COUNTIF(CORRIDA!$M:$M,$B27&amp;" d. "&amp;CQ$2)+COUNTIF(CORRIDA!$M:$M,CQ$2&amp;" d. "&amp;$B27)=0,"",COUNTIF(CORRIDA!$M:$M,$B27&amp;" d. "&amp;CQ$2)+COUNTIF(CORRIDA!$M:$M,CQ$2&amp;" d. "&amp;$B27)))</f>
        <v/>
      </c>
      <c r="CR27" s="80" t="str">
        <f aca="false">IF($B27=CR$2,"-",IF(COUNTIF(CORRIDA!$M:$M,$B27&amp;" d. "&amp;CR$2)+COUNTIF(CORRIDA!$M:$M,CR$2&amp;" d. "&amp;$B27)=0,"",COUNTIF(CORRIDA!$M:$M,$B27&amp;" d. "&amp;CR$2)+COUNTIF(CORRIDA!$M:$M,CR$2&amp;" d. "&amp;$B27)))</f>
        <v/>
      </c>
      <c r="CS27" s="80" t="str">
        <f aca="false">IF($B27=CS$2,"-",IF(COUNTIF(CORRIDA!$M:$M,$B27&amp;" d. "&amp;CS$2)+COUNTIF(CORRIDA!$M:$M,CS$2&amp;" d. "&amp;$B27)=0,"",COUNTIF(CORRIDA!$M:$M,$B27&amp;" d. "&amp;CS$2)+COUNTIF(CORRIDA!$M:$M,CS$2&amp;" d. "&amp;$B27)))</f>
        <v/>
      </c>
      <c r="CT27" s="80" t="str">
        <f aca="false">IF($B27=CT$2,"-",IF(COUNTIF(CORRIDA!$M:$M,$B27&amp;" d. "&amp;CT$2)+COUNTIF(CORRIDA!$M:$M,CT$2&amp;" d. "&amp;$B27)=0,"",COUNTIF(CORRIDA!$M:$M,$B27&amp;" d. "&amp;CT$2)+COUNTIF(CORRIDA!$M:$M,CT$2&amp;" d. "&amp;$B27)))</f>
        <v/>
      </c>
      <c r="CU27" s="80" t="str">
        <f aca="false">IF($B27=CU$2,"-",IF(COUNTIF(CORRIDA!$M:$M,$B27&amp;" d. "&amp;CU$2)+COUNTIF(CORRIDA!$M:$M,CU$2&amp;" d. "&amp;$B27)=0,"",COUNTIF(CORRIDA!$M:$M,$B27&amp;" d. "&amp;CU$2)+COUNTIF(CORRIDA!$M:$M,CU$2&amp;" d. "&amp;$B27)))</f>
        <v/>
      </c>
      <c r="CV27" s="80" t="str">
        <f aca="false">IF($B27=CV$2,"-",IF(COUNTIF(CORRIDA!$M:$M,$B27&amp;" d. "&amp;CV$2)+COUNTIF(CORRIDA!$M:$M,CV$2&amp;" d. "&amp;$B27)=0,"",COUNTIF(CORRIDA!$M:$M,$B27&amp;" d. "&amp;CV$2)+COUNTIF(CORRIDA!$M:$M,CV$2&amp;" d. "&amp;$B27)))</f>
        <v/>
      </c>
      <c r="CW27" s="80" t="str">
        <f aca="false">IF($B27=CW$2,"-",IF(COUNTIF(CORRIDA!$M:$M,$B27&amp;" d. "&amp;CW$2)+COUNTIF(CORRIDA!$M:$M,CW$2&amp;" d. "&amp;$B27)=0,"",COUNTIF(CORRIDA!$M:$M,$B27&amp;" d. "&amp;CW$2)+COUNTIF(CORRIDA!$M:$M,CW$2&amp;" d. "&amp;$B27)))</f>
        <v/>
      </c>
      <c r="CX27" s="80" t="str">
        <f aca="false">IF($B27=CX$2,"-",IF(COUNTIF(CORRIDA!$M:$M,$B27&amp;" d. "&amp;CX$2)+COUNTIF(CORRIDA!$M:$M,CX$2&amp;" d. "&amp;$B27)=0,"",COUNTIF(CORRIDA!$M:$M,$B27&amp;" d. "&amp;CX$2)+COUNTIF(CORRIDA!$M:$M,CX$2&amp;" d. "&amp;$B27)))</f>
        <v/>
      </c>
      <c r="CY27" s="80" t="str">
        <f aca="false">IF($B27=CY$2,"-",IF(COUNTIF(CORRIDA!$M:$M,$B27&amp;" d. "&amp;CY$2)+COUNTIF(CORRIDA!$M:$M,CY$2&amp;" d. "&amp;$B27)=0,"",COUNTIF(CORRIDA!$M:$M,$B27&amp;" d. "&amp;CY$2)+COUNTIF(CORRIDA!$M:$M,CY$2&amp;" d. "&amp;$B27)))</f>
        <v/>
      </c>
      <c r="CZ27" s="80" t="str">
        <f aca="false">IF($B27=CZ$2,"-",IF(COUNTIF(CORRIDA!$M:$M,$B27&amp;" d. "&amp;CZ$2)+COUNTIF(CORRIDA!$M:$M,CZ$2&amp;" d. "&amp;$B27)=0,"",COUNTIF(CORRIDA!$M:$M,$B27&amp;" d. "&amp;CZ$2)+COUNTIF(CORRIDA!$M:$M,CZ$2&amp;" d. "&amp;$B27)))</f>
        <v/>
      </c>
      <c r="DA27" s="80" t="str">
        <f aca="false">IF($B27=DA$2,"-",IF(COUNTIF(CORRIDA!$M:$M,$B27&amp;" d. "&amp;DA$2)+COUNTIF(CORRIDA!$M:$M,DA$2&amp;" d. "&amp;$B27)=0,"",COUNTIF(CORRIDA!$M:$M,$B27&amp;" d. "&amp;DA$2)+COUNTIF(CORRIDA!$M:$M,DA$2&amp;" d. "&amp;$B27)))</f>
        <v/>
      </c>
      <c r="DB27" s="80" t="str">
        <f aca="false">IF($B27=DB$2,"-",IF(COUNTIF(CORRIDA!$M:$M,$B27&amp;" d. "&amp;DB$2)+COUNTIF(CORRIDA!$M:$M,DB$2&amp;" d. "&amp;$B27)=0,"",COUNTIF(CORRIDA!$M:$M,$B27&amp;" d. "&amp;DB$2)+COUNTIF(CORRIDA!$M:$M,DB$2&amp;" d. "&amp;$B27)))</f>
        <v/>
      </c>
      <c r="DC27" s="80" t="str">
        <f aca="false">IF($B27=DC$2,"-",IF(COUNTIF(CORRIDA!$M:$M,$B27&amp;" d. "&amp;DC$2)+COUNTIF(CORRIDA!$M:$M,DC$2&amp;" d. "&amp;$B27)=0,"",COUNTIF(CORRIDA!$M:$M,$B27&amp;" d. "&amp;DC$2)+COUNTIF(CORRIDA!$M:$M,DC$2&amp;" d. "&amp;$B27)))</f>
        <v/>
      </c>
      <c r="DD27" s="79" t="n">
        <f aca="false">SUM(BF27:DC27)</f>
        <v>0</v>
      </c>
      <c r="DE27" s="81" t="n">
        <f aca="false">COUNTIF(BF27:DC27,"&gt;0")</f>
        <v>0</v>
      </c>
      <c r="DF27" s="82" t="n">
        <f aca="false">IF(COUNTIF(BF27:DC27,"&gt;0")&lt;10,0,QUOTIENT(COUNTIF(BF27:DC27,"&gt;0"),5)*50)</f>
        <v>0</v>
      </c>
      <c r="DG27" s="83"/>
      <c r="DH27" s="77" t="str">
        <f aca="false">BE27</f>
        <v>Luiz Henrique</v>
      </c>
      <c r="DI27" s="80" t="n">
        <f aca="false">IF($B27=DI$2,0,IF(COUNTIF(CORRIDA!$M:$M,$B27&amp;" d. "&amp;DI$2)+COUNTIF(CORRIDA!$M:$M,DI$2&amp;" d. "&amp;$B27)=0,0,COUNTIF(CORRIDA!$M:$M,$B27&amp;" d. "&amp;DI$2)+COUNTIF(CORRIDA!$M:$M,DI$2&amp;" d. "&amp;$B27)))</f>
        <v>0</v>
      </c>
      <c r="DJ27" s="80" t="n">
        <f aca="false">IF($B27=DJ$2,0,IF(COUNTIF(CORRIDA!$M:$M,$B27&amp;" d. "&amp;DJ$2)+COUNTIF(CORRIDA!$M:$M,DJ$2&amp;" d. "&amp;$B27)=0,0,COUNTIF(CORRIDA!$M:$M,$B27&amp;" d. "&amp;DJ$2)+COUNTIF(CORRIDA!$M:$M,DJ$2&amp;" d. "&amp;$B27)))</f>
        <v>0</v>
      </c>
      <c r="DK27" s="80" t="n">
        <f aca="false">IF($B27=DK$2,0,IF(COUNTIF(CORRIDA!$M:$M,$B27&amp;" d. "&amp;DK$2)+COUNTIF(CORRIDA!$M:$M,DK$2&amp;" d. "&amp;$B27)=0,0,COUNTIF(CORRIDA!$M:$M,$B27&amp;" d. "&amp;DK$2)+COUNTIF(CORRIDA!$M:$M,DK$2&amp;" d. "&amp;$B27)))</f>
        <v>0</v>
      </c>
      <c r="DL27" s="80" t="n">
        <f aca="false">IF($B27=DL$2,0,IF(COUNTIF(CORRIDA!$M:$M,$B27&amp;" d. "&amp;DL$2)+COUNTIF(CORRIDA!$M:$M,DL$2&amp;" d. "&amp;$B27)=0,0,COUNTIF(CORRIDA!$M:$M,$B27&amp;" d. "&amp;DL$2)+COUNTIF(CORRIDA!$M:$M,DL$2&amp;" d. "&amp;$B27)))</f>
        <v>0</v>
      </c>
      <c r="DM27" s="80" t="n">
        <f aca="false">IF($B27=DM$2,0,IF(COUNTIF(CORRIDA!$M:$M,$B27&amp;" d. "&amp;DM$2)+COUNTIF(CORRIDA!$M:$M,DM$2&amp;" d. "&amp;$B27)=0,0,COUNTIF(CORRIDA!$M:$M,$B27&amp;" d. "&amp;DM$2)+COUNTIF(CORRIDA!$M:$M,DM$2&amp;" d. "&amp;$B27)))</f>
        <v>0</v>
      </c>
      <c r="DN27" s="80" t="n">
        <f aca="false">IF($B27=DN$2,0,IF(COUNTIF(CORRIDA!$M:$M,$B27&amp;" d. "&amp;DN$2)+COUNTIF(CORRIDA!$M:$M,DN$2&amp;" d. "&amp;$B27)=0,0,COUNTIF(CORRIDA!$M:$M,$B27&amp;" d. "&amp;DN$2)+COUNTIF(CORRIDA!$M:$M,DN$2&amp;" d. "&amp;$B27)))</f>
        <v>0</v>
      </c>
      <c r="DO27" s="80" t="n">
        <f aca="false">IF($B27=DO$2,0,IF(COUNTIF(CORRIDA!$M:$M,$B27&amp;" d. "&amp;DO$2)+COUNTIF(CORRIDA!$M:$M,DO$2&amp;" d. "&amp;$B27)=0,0,COUNTIF(CORRIDA!$M:$M,$B27&amp;" d. "&amp;DO$2)+COUNTIF(CORRIDA!$M:$M,DO$2&amp;" d. "&amp;$B27)))</f>
        <v>0</v>
      </c>
      <c r="DP27" s="80" t="n">
        <f aca="false">IF($B27=DP$2,0,IF(COUNTIF(CORRIDA!$M:$M,$B27&amp;" d. "&amp;DP$2)+COUNTIF(CORRIDA!$M:$M,DP$2&amp;" d. "&amp;$B27)=0,0,COUNTIF(CORRIDA!$M:$M,$B27&amp;" d. "&amp;DP$2)+COUNTIF(CORRIDA!$M:$M,DP$2&amp;" d. "&amp;$B27)))</f>
        <v>0</v>
      </c>
      <c r="DQ27" s="80" t="n">
        <f aca="false">IF($B27=DQ$2,0,IF(COUNTIF(CORRIDA!$M:$M,$B27&amp;" d. "&amp;DQ$2)+COUNTIF(CORRIDA!$M:$M,DQ$2&amp;" d. "&amp;$B27)=0,0,COUNTIF(CORRIDA!$M:$M,$B27&amp;" d. "&amp;DQ$2)+COUNTIF(CORRIDA!$M:$M,DQ$2&amp;" d. "&amp;$B27)))</f>
        <v>0</v>
      </c>
      <c r="DR27" s="80" t="n">
        <f aca="false">IF($B27=DR$2,0,IF(COUNTIF(CORRIDA!$M:$M,$B27&amp;" d. "&amp;DR$2)+COUNTIF(CORRIDA!$M:$M,DR$2&amp;" d. "&amp;$B27)=0,0,COUNTIF(CORRIDA!$M:$M,$B27&amp;" d. "&amp;DR$2)+COUNTIF(CORRIDA!$M:$M,DR$2&amp;" d. "&amp;$B27)))</f>
        <v>0</v>
      </c>
      <c r="DS27" s="80" t="n">
        <f aca="false">IF($B27=DS$2,0,IF(COUNTIF(CORRIDA!$M:$M,$B27&amp;" d. "&amp;DS$2)+COUNTIF(CORRIDA!$M:$M,DS$2&amp;" d. "&amp;$B27)=0,0,COUNTIF(CORRIDA!$M:$M,$B27&amp;" d. "&amp;DS$2)+COUNTIF(CORRIDA!$M:$M,DS$2&amp;" d. "&amp;$B27)))</f>
        <v>0</v>
      </c>
      <c r="DT27" s="80" t="n">
        <f aca="false">IF($B27=DT$2,0,IF(COUNTIF(CORRIDA!$M:$M,$B27&amp;" d. "&amp;DT$2)+COUNTIF(CORRIDA!$M:$M,DT$2&amp;" d. "&amp;$B27)=0,0,COUNTIF(CORRIDA!$M:$M,$B27&amp;" d. "&amp;DT$2)+COUNTIF(CORRIDA!$M:$M,DT$2&amp;" d. "&amp;$B27)))</f>
        <v>0</v>
      </c>
      <c r="DU27" s="80" t="n">
        <f aca="false">IF($B27=DU$2,0,IF(COUNTIF(CORRIDA!$M:$M,$B27&amp;" d. "&amp;DU$2)+COUNTIF(CORRIDA!$M:$M,DU$2&amp;" d. "&amp;$B27)=0,0,COUNTIF(CORRIDA!$M:$M,$B27&amp;" d. "&amp;DU$2)+COUNTIF(CORRIDA!$M:$M,DU$2&amp;" d. "&amp;$B27)))</f>
        <v>0</v>
      </c>
      <c r="DV27" s="80" t="n">
        <f aca="false">IF($B27=DV$2,0,IF(COUNTIF(CORRIDA!$M:$M,$B27&amp;" d. "&amp;DV$2)+COUNTIF(CORRIDA!$M:$M,DV$2&amp;" d. "&amp;$B27)=0,0,COUNTIF(CORRIDA!$M:$M,$B27&amp;" d. "&amp;DV$2)+COUNTIF(CORRIDA!$M:$M,DV$2&amp;" d. "&amp;$B27)))</f>
        <v>0</v>
      </c>
      <c r="DW27" s="80" t="n">
        <f aca="false">IF($B27=DW$2,0,IF(COUNTIF(CORRIDA!$M:$M,$B27&amp;" d. "&amp;DW$2)+COUNTIF(CORRIDA!$M:$M,DW$2&amp;" d. "&amp;$B27)=0,0,COUNTIF(CORRIDA!$M:$M,$B27&amp;" d. "&amp;DW$2)+COUNTIF(CORRIDA!$M:$M,DW$2&amp;" d. "&amp;$B27)))</f>
        <v>0</v>
      </c>
      <c r="DX27" s="80" t="n">
        <f aca="false">IF($B27=DX$2,0,IF(COUNTIF(CORRIDA!$M:$M,$B27&amp;" d. "&amp;DX$2)+COUNTIF(CORRIDA!$M:$M,DX$2&amp;" d. "&amp;$B27)=0,0,COUNTIF(CORRIDA!$M:$M,$B27&amp;" d. "&amp;DX$2)+COUNTIF(CORRIDA!$M:$M,DX$2&amp;" d. "&amp;$B27)))</f>
        <v>0</v>
      </c>
      <c r="DY27" s="80" t="n">
        <f aca="false">IF($B27=DY$2,0,IF(COUNTIF(CORRIDA!$M:$M,$B27&amp;" d. "&amp;DY$2)+COUNTIF(CORRIDA!$M:$M,DY$2&amp;" d. "&amp;$B27)=0,0,COUNTIF(CORRIDA!$M:$M,$B27&amp;" d. "&amp;DY$2)+COUNTIF(CORRIDA!$M:$M,DY$2&amp;" d. "&amp;$B27)))</f>
        <v>0</v>
      </c>
      <c r="DZ27" s="80" t="n">
        <f aca="false">IF($B27=DZ$2,0,IF(COUNTIF(CORRIDA!$M:$M,$B27&amp;" d. "&amp;DZ$2)+COUNTIF(CORRIDA!$M:$M,DZ$2&amp;" d. "&amp;$B27)=0,0,COUNTIF(CORRIDA!$M:$M,$B27&amp;" d. "&amp;DZ$2)+COUNTIF(CORRIDA!$M:$M,DZ$2&amp;" d. "&amp;$B27)))</f>
        <v>0</v>
      </c>
      <c r="EA27" s="80" t="n">
        <f aca="false">IF($B27=EA$2,0,IF(COUNTIF(CORRIDA!$M:$M,$B27&amp;" d. "&amp;EA$2)+COUNTIF(CORRIDA!$M:$M,EA$2&amp;" d. "&amp;$B27)=0,0,COUNTIF(CORRIDA!$M:$M,$B27&amp;" d. "&amp;EA$2)+COUNTIF(CORRIDA!$M:$M,EA$2&amp;" d. "&amp;$B27)))</f>
        <v>0</v>
      </c>
      <c r="EB27" s="80" t="n">
        <f aca="false">IF($B27=EB$2,0,IF(COUNTIF(CORRIDA!$M:$M,$B27&amp;" d. "&amp;EB$2)+COUNTIF(CORRIDA!$M:$M,EB$2&amp;" d. "&amp;$B27)=0,0,COUNTIF(CORRIDA!$M:$M,$B27&amp;" d. "&amp;EB$2)+COUNTIF(CORRIDA!$M:$M,EB$2&amp;" d. "&amp;$B27)))</f>
        <v>0</v>
      </c>
      <c r="EC27" s="80" t="n">
        <f aca="false">IF($B27=EC$2,0,IF(COUNTIF(CORRIDA!$M:$M,$B27&amp;" d. "&amp;EC$2)+COUNTIF(CORRIDA!$M:$M,EC$2&amp;" d. "&amp;$B27)=0,0,COUNTIF(CORRIDA!$M:$M,$B27&amp;" d. "&amp;EC$2)+COUNTIF(CORRIDA!$M:$M,EC$2&amp;" d. "&amp;$B27)))</f>
        <v>0</v>
      </c>
      <c r="ED27" s="80" t="n">
        <f aca="false">IF($B27=ED$2,0,IF(COUNTIF(CORRIDA!$M:$M,$B27&amp;" d. "&amp;ED$2)+COUNTIF(CORRIDA!$M:$M,ED$2&amp;" d. "&amp;$B27)=0,0,COUNTIF(CORRIDA!$M:$M,$B27&amp;" d. "&amp;ED$2)+COUNTIF(CORRIDA!$M:$M,ED$2&amp;" d. "&amp;$B27)))</f>
        <v>0</v>
      </c>
      <c r="EE27" s="80" t="n">
        <f aca="false">IF($B27=EE$2,0,IF(COUNTIF(CORRIDA!$M:$M,$B27&amp;" d. "&amp;EE$2)+COUNTIF(CORRIDA!$M:$M,EE$2&amp;" d. "&amp;$B27)=0,0,COUNTIF(CORRIDA!$M:$M,$B27&amp;" d. "&amp;EE$2)+COUNTIF(CORRIDA!$M:$M,EE$2&amp;" d. "&amp;$B27)))</f>
        <v>0</v>
      </c>
      <c r="EF27" s="80" t="n">
        <f aca="false">IF($B27=EF$2,0,IF(COUNTIF(CORRIDA!$M:$M,$B27&amp;" d. "&amp;EF$2)+COUNTIF(CORRIDA!$M:$M,EF$2&amp;" d. "&amp;$B27)=0,0,COUNTIF(CORRIDA!$M:$M,$B27&amp;" d. "&amp;EF$2)+COUNTIF(CORRIDA!$M:$M,EF$2&amp;" d. "&amp;$B27)))</f>
        <v>0</v>
      </c>
      <c r="EG27" s="80" t="n">
        <f aca="false">IF($B27=EG$2,0,IF(COUNTIF(CORRIDA!$M:$M,$B27&amp;" d. "&amp;EG$2)+COUNTIF(CORRIDA!$M:$M,EG$2&amp;" d. "&amp;$B27)=0,0,COUNTIF(CORRIDA!$M:$M,$B27&amp;" d. "&amp;EG$2)+COUNTIF(CORRIDA!$M:$M,EG$2&amp;" d. "&amp;$B27)))</f>
        <v>0</v>
      </c>
      <c r="EH27" s="80" t="n">
        <f aca="false">IF($B27=EH$2,0,IF(COUNTIF(CORRIDA!$M:$M,$B27&amp;" d. "&amp;EH$2)+COUNTIF(CORRIDA!$M:$M,EH$2&amp;" d. "&amp;$B27)=0,0,COUNTIF(CORRIDA!$M:$M,$B27&amp;" d. "&amp;EH$2)+COUNTIF(CORRIDA!$M:$M,EH$2&amp;" d. "&amp;$B27)))</f>
        <v>0</v>
      </c>
      <c r="EI27" s="80" t="n">
        <f aca="false">IF($B27=EI$2,0,IF(COUNTIF(CORRIDA!$M:$M,$B27&amp;" d. "&amp;EI$2)+COUNTIF(CORRIDA!$M:$M,EI$2&amp;" d. "&amp;$B27)=0,0,COUNTIF(CORRIDA!$M:$M,$B27&amp;" d. "&amp;EI$2)+COUNTIF(CORRIDA!$M:$M,EI$2&amp;" d. "&amp;$B27)))</f>
        <v>0</v>
      </c>
      <c r="EJ27" s="80" t="n">
        <f aca="false">IF($B27=EJ$2,0,IF(COUNTIF(CORRIDA!$M:$M,$B27&amp;" d. "&amp;EJ$2)+COUNTIF(CORRIDA!$M:$M,EJ$2&amp;" d. "&amp;$B27)=0,0,COUNTIF(CORRIDA!$M:$M,$B27&amp;" d. "&amp;EJ$2)+COUNTIF(CORRIDA!$M:$M,EJ$2&amp;" d. "&amp;$B27)))</f>
        <v>0</v>
      </c>
      <c r="EK27" s="80" t="n">
        <f aca="false">IF($B27=EK$2,0,IF(COUNTIF(CORRIDA!$M:$M,$B27&amp;" d. "&amp;EK$2)+COUNTIF(CORRIDA!$M:$M,EK$2&amp;" d. "&amp;$B27)=0,0,COUNTIF(CORRIDA!$M:$M,$B27&amp;" d. "&amp;EK$2)+COUNTIF(CORRIDA!$M:$M,EK$2&amp;" d. "&amp;$B27)))</f>
        <v>0</v>
      </c>
      <c r="EL27" s="80" t="n">
        <f aca="false">IF($B27=EL$2,0,IF(COUNTIF(CORRIDA!$M:$M,$B27&amp;" d. "&amp;EL$2)+COUNTIF(CORRIDA!$M:$M,EL$2&amp;" d. "&amp;$B27)=0,0,COUNTIF(CORRIDA!$M:$M,$B27&amp;" d. "&amp;EL$2)+COUNTIF(CORRIDA!$M:$M,EL$2&amp;" d. "&amp;$B27)))</f>
        <v>0</v>
      </c>
      <c r="EM27" s="80" t="n">
        <f aca="false">IF($B27=EM$2,0,IF(COUNTIF(CORRIDA!$M:$M,$B27&amp;" d. "&amp;EM$2)+COUNTIF(CORRIDA!$M:$M,EM$2&amp;" d. "&amp;$B27)=0,0,COUNTIF(CORRIDA!$M:$M,$B27&amp;" d. "&amp;EM$2)+COUNTIF(CORRIDA!$M:$M,EM$2&amp;" d. "&amp;$B27)))</f>
        <v>0</v>
      </c>
      <c r="EN27" s="80" t="n">
        <f aca="false">IF($B27=EN$2,0,IF(COUNTIF(CORRIDA!$M:$M,$B27&amp;" d. "&amp;EN$2)+COUNTIF(CORRIDA!$M:$M,EN$2&amp;" d. "&amp;$B27)=0,0,COUNTIF(CORRIDA!$M:$M,$B27&amp;" d. "&amp;EN$2)+COUNTIF(CORRIDA!$M:$M,EN$2&amp;" d. "&amp;$B27)))</f>
        <v>0</v>
      </c>
      <c r="EO27" s="80" t="n">
        <f aca="false">IF($B27=EO$2,0,IF(COUNTIF(CORRIDA!$M:$M,$B27&amp;" d. "&amp;EO$2)+COUNTIF(CORRIDA!$M:$M,EO$2&amp;" d. "&amp;$B27)=0,0,COUNTIF(CORRIDA!$M:$M,$B27&amp;" d. "&amp;EO$2)+COUNTIF(CORRIDA!$M:$M,EO$2&amp;" d. "&amp;$B27)))</f>
        <v>0</v>
      </c>
      <c r="EP27" s="80" t="n">
        <f aca="false">IF($B27=EP$2,0,IF(COUNTIF(CORRIDA!$M:$M,$B27&amp;" d. "&amp;EP$2)+COUNTIF(CORRIDA!$M:$M,EP$2&amp;" d. "&amp;$B27)=0,0,COUNTIF(CORRIDA!$M:$M,$B27&amp;" d. "&amp;EP$2)+COUNTIF(CORRIDA!$M:$M,EP$2&amp;" d. "&amp;$B27)))</f>
        <v>0</v>
      </c>
      <c r="EQ27" s="80" t="n">
        <f aca="false">IF($B27=EQ$2,0,IF(COUNTIF(CORRIDA!$M:$M,$B27&amp;" d. "&amp;EQ$2)+COUNTIF(CORRIDA!$M:$M,EQ$2&amp;" d. "&amp;$B27)=0,0,COUNTIF(CORRIDA!$M:$M,$B27&amp;" d. "&amp;EQ$2)+COUNTIF(CORRIDA!$M:$M,EQ$2&amp;" d. "&amp;$B27)))</f>
        <v>0</v>
      </c>
      <c r="ER27" s="80" t="n">
        <f aca="false">IF($B27=ER$2,0,IF(COUNTIF(CORRIDA!$M:$M,$B27&amp;" d. "&amp;ER$2)+COUNTIF(CORRIDA!$M:$M,ER$2&amp;" d. "&amp;$B27)=0,0,COUNTIF(CORRIDA!$M:$M,$B27&amp;" d. "&amp;ER$2)+COUNTIF(CORRIDA!$M:$M,ER$2&amp;" d. "&amp;$B27)))</f>
        <v>0</v>
      </c>
      <c r="ES27" s="80" t="n">
        <f aca="false">IF($B27=ES$2,0,IF(COUNTIF(CORRIDA!$M:$M,$B27&amp;" d. "&amp;ES$2)+COUNTIF(CORRIDA!$M:$M,ES$2&amp;" d. "&amp;$B27)=0,0,COUNTIF(CORRIDA!$M:$M,$B27&amp;" d. "&amp;ES$2)+COUNTIF(CORRIDA!$M:$M,ES$2&amp;" d. "&amp;$B27)))</f>
        <v>0</v>
      </c>
      <c r="ET27" s="80" t="n">
        <f aca="false">IF($B27=ET$2,0,IF(COUNTIF(CORRIDA!$M:$M,$B27&amp;" d. "&amp;ET$2)+COUNTIF(CORRIDA!$M:$M,ET$2&amp;" d. "&amp;$B27)=0,0,COUNTIF(CORRIDA!$M:$M,$B27&amp;" d. "&amp;ET$2)+COUNTIF(CORRIDA!$M:$M,ET$2&amp;" d. "&amp;$B27)))</f>
        <v>0</v>
      </c>
      <c r="EU27" s="80" t="n">
        <f aca="false">IF($B27=EU$2,0,IF(COUNTIF(CORRIDA!$M:$M,$B27&amp;" d. "&amp;EU$2)+COUNTIF(CORRIDA!$M:$M,EU$2&amp;" d. "&amp;$B27)=0,0,COUNTIF(CORRIDA!$M:$M,$B27&amp;" d. "&amp;EU$2)+COUNTIF(CORRIDA!$M:$M,EU$2&amp;" d. "&amp;$B27)))</f>
        <v>0</v>
      </c>
      <c r="EV27" s="80" t="n">
        <f aca="false">IF($B27=EV$2,0,IF(COUNTIF(CORRIDA!$M:$M,$B27&amp;" d. "&amp;EV$2)+COUNTIF(CORRIDA!$M:$M,EV$2&amp;" d. "&amp;$B27)=0,0,COUNTIF(CORRIDA!$M:$M,$B27&amp;" d. "&amp;EV$2)+COUNTIF(CORRIDA!$M:$M,EV$2&amp;" d. "&amp;$B27)))</f>
        <v>0</v>
      </c>
      <c r="EW27" s="80" t="n">
        <f aca="false">IF($B27=EW$2,0,IF(COUNTIF(CORRIDA!$M:$M,$B27&amp;" d. "&amp;EW$2)+COUNTIF(CORRIDA!$M:$M,EW$2&amp;" d. "&amp;$B27)=0,0,COUNTIF(CORRIDA!$M:$M,$B27&amp;" d. "&amp;EW$2)+COUNTIF(CORRIDA!$M:$M,EW$2&amp;" d. "&amp;$B27)))</f>
        <v>0</v>
      </c>
      <c r="EX27" s="80" t="n">
        <f aca="false">IF($B27=EX$2,0,IF(COUNTIF(CORRIDA!$M:$M,$B27&amp;" d. "&amp;EX$2)+COUNTIF(CORRIDA!$M:$M,EX$2&amp;" d. "&amp;$B27)=0,0,COUNTIF(CORRIDA!$M:$M,$B27&amp;" d. "&amp;EX$2)+COUNTIF(CORRIDA!$M:$M,EX$2&amp;" d. "&amp;$B27)))</f>
        <v>0</v>
      </c>
      <c r="EY27" s="80" t="n">
        <f aca="false">IF($B27=EY$2,0,IF(COUNTIF(CORRIDA!$M:$M,$B27&amp;" d. "&amp;EY$2)+COUNTIF(CORRIDA!$M:$M,EY$2&amp;" d. "&amp;$B27)=0,0,COUNTIF(CORRIDA!$M:$M,$B27&amp;" d. "&amp;EY$2)+COUNTIF(CORRIDA!$M:$M,EY$2&amp;" d. "&amp;$B27)))</f>
        <v>0</v>
      </c>
      <c r="EZ27" s="80" t="n">
        <f aca="false">IF($B27=EZ$2,0,IF(COUNTIF(CORRIDA!$M:$M,$B27&amp;" d. "&amp;EZ$2)+COUNTIF(CORRIDA!$M:$M,EZ$2&amp;" d. "&amp;$B27)=0,0,COUNTIF(CORRIDA!$M:$M,$B27&amp;" d. "&amp;EZ$2)+COUNTIF(CORRIDA!$M:$M,EZ$2&amp;" d. "&amp;$B27)))</f>
        <v>0</v>
      </c>
      <c r="FA27" s="80" t="n">
        <f aca="false">IF($B27=FA$2,0,IF(COUNTIF(CORRIDA!$M:$M,$B27&amp;" d. "&amp;FA$2)+COUNTIF(CORRIDA!$M:$M,FA$2&amp;" d. "&amp;$B27)=0,0,COUNTIF(CORRIDA!$M:$M,$B27&amp;" d. "&amp;FA$2)+COUNTIF(CORRIDA!$M:$M,FA$2&amp;" d. "&amp;$B27)))</f>
        <v>0</v>
      </c>
      <c r="FB27" s="80" t="n">
        <f aca="false">IF($B27=FB$2,0,IF(COUNTIF(CORRIDA!$M:$M,$B27&amp;" d. "&amp;FB$2)+COUNTIF(CORRIDA!$M:$M,FB$2&amp;" d. "&amp;$B27)=0,0,COUNTIF(CORRIDA!$M:$M,$B27&amp;" d. "&amp;FB$2)+COUNTIF(CORRIDA!$M:$M,FB$2&amp;" d. "&amp;$B27)))</f>
        <v>0</v>
      </c>
      <c r="FC27" s="80" t="n">
        <f aca="false">IF($B27=FC$2,0,IF(COUNTIF(CORRIDA!$M:$M,$B27&amp;" d. "&amp;FC$2)+COUNTIF(CORRIDA!$M:$M,FC$2&amp;" d. "&amp;$B27)=0,0,COUNTIF(CORRIDA!$M:$M,$B27&amp;" d. "&amp;FC$2)+COUNTIF(CORRIDA!$M:$M,FC$2&amp;" d. "&amp;$B27)))</f>
        <v>0</v>
      </c>
      <c r="FD27" s="80" t="n">
        <f aca="false">IF($B27=FD$2,0,IF(COUNTIF(CORRIDA!$M:$M,$B27&amp;" d. "&amp;FD$2)+COUNTIF(CORRIDA!$M:$M,FD$2&amp;" d. "&amp;$B27)=0,0,COUNTIF(CORRIDA!$M:$M,$B27&amp;" d. "&amp;FD$2)+COUNTIF(CORRIDA!$M:$M,FD$2&amp;" d. "&amp;$B27)))</f>
        <v>0</v>
      </c>
      <c r="FE27" s="80" t="n">
        <f aca="false">IF($B27=FE$2,0,IF(COUNTIF(CORRIDA!$M:$M,$B27&amp;" d. "&amp;FE$2)+COUNTIF(CORRIDA!$M:$M,FE$2&amp;" d. "&amp;$B27)=0,0,COUNTIF(CORRIDA!$M:$M,$B27&amp;" d. "&amp;FE$2)+COUNTIF(CORRIDA!$M:$M,FE$2&amp;" d. "&amp;$B27)))</f>
        <v>0</v>
      </c>
      <c r="FF27" s="80" t="n">
        <f aca="false">IF($B27=FF$2,0,IF(COUNTIF(CORRIDA!$M:$M,$B27&amp;" d. "&amp;FF$2)+COUNTIF(CORRIDA!$M:$M,FF$2&amp;" d. "&amp;$B27)=0,0,COUNTIF(CORRIDA!$M:$M,$B27&amp;" d. "&amp;FF$2)+COUNTIF(CORRIDA!$M:$M,FF$2&amp;" d. "&amp;$B27)))</f>
        <v>0</v>
      </c>
      <c r="FG27" s="79" t="n">
        <f aca="false">SUM(DI27:EW27)</f>
        <v>0</v>
      </c>
      <c r="FH27" s="84"/>
      <c r="FI27" s="77" t="str">
        <f aca="false">BE27</f>
        <v>Luiz Henrique</v>
      </c>
      <c r="FJ27" s="85" t="n">
        <f aca="false">COUNTIF(BF27:DC27,"&gt;0")</f>
        <v>0</v>
      </c>
      <c r="FK27" s="85" t="e">
        <f aca="false">AVERAGE(BF27:DC27)</f>
        <v>#DIV/0!</v>
      </c>
      <c r="FL27" s="85" t="e">
        <f aca="false">_xlfn.STDEV.P(BF27:DC27)</f>
        <v>#DIV/0!</v>
      </c>
    </row>
    <row r="28" customFormat="false" ht="12.75" hidden="false" customHeight="false" outlineLevel="0" collapsed="false">
      <c r="B28" s="77" t="str">
        <f aca="false">INTRO!B28</f>
        <v>Magritto</v>
      </c>
      <c r="C28" s="86" t="str">
        <f aca="false">IF($B28=C$2,"-",IF(COUNTIF(CORRIDA!$M:$M,$B28&amp;" d. "&amp;C$2)=0,"",COUNTIF(CORRIDA!$M:$M,$B28&amp;" d. "&amp;C$2)))</f>
        <v/>
      </c>
      <c r="D28" s="86" t="str">
        <f aca="false">IF($B28=D$2,"-",IF(COUNTIF(CORRIDA!$M:$M,$B28&amp;" d. "&amp;D$2)=0,"",COUNTIF(CORRIDA!$M:$M,$B28&amp;" d. "&amp;D$2)))</f>
        <v/>
      </c>
      <c r="E28" s="86" t="str">
        <f aca="false">IF($B28=E$2,"-",IF(COUNTIF(CORRIDA!$M:$M,$B28&amp;" d. "&amp;E$2)=0,"",COUNTIF(CORRIDA!$M:$M,$B28&amp;" d. "&amp;E$2)))</f>
        <v/>
      </c>
      <c r="F28" s="86" t="str">
        <f aca="false">IF($B28=F$2,"-",IF(COUNTIF(CORRIDA!$M:$M,$B28&amp;" d. "&amp;F$2)=0,"",COUNTIF(CORRIDA!$M:$M,$B28&amp;" d. "&amp;F$2)))</f>
        <v/>
      </c>
      <c r="G28" s="86" t="str">
        <f aca="false">IF($B28=G$2,"-",IF(COUNTIF(CORRIDA!$M:$M,$B28&amp;" d. "&amp;G$2)=0,"",COUNTIF(CORRIDA!$M:$M,$B28&amp;" d. "&amp;G$2)))</f>
        <v/>
      </c>
      <c r="H28" s="86" t="str">
        <f aca="false">IF($B28=H$2,"-",IF(COUNTIF(CORRIDA!$M:$M,$B28&amp;" d. "&amp;H$2)=0,"",COUNTIF(CORRIDA!$M:$M,$B28&amp;" d. "&amp;H$2)))</f>
        <v/>
      </c>
      <c r="I28" s="86" t="str">
        <f aca="false">IF($B28=I$2,"-",IF(COUNTIF(CORRIDA!$M:$M,$B28&amp;" d. "&amp;I$2)=0,"",COUNTIF(CORRIDA!$M:$M,$B28&amp;" d. "&amp;I$2)))</f>
        <v/>
      </c>
      <c r="J28" s="86" t="str">
        <f aca="false">IF($B28=J$2,"-",IF(COUNTIF(CORRIDA!$M:$M,$B28&amp;" d. "&amp;J$2)=0,"",COUNTIF(CORRIDA!$M:$M,$B28&amp;" d. "&amp;J$2)))</f>
        <v/>
      </c>
      <c r="K28" s="86" t="str">
        <f aca="false">IF($B28=K$2,"-",IF(COUNTIF(CORRIDA!$M:$M,$B28&amp;" d. "&amp;K$2)=0,"",COUNTIF(CORRIDA!$M:$M,$B28&amp;" d. "&amp;K$2)))</f>
        <v/>
      </c>
      <c r="L28" s="86" t="str">
        <f aca="false">IF($B28=L$2,"-",IF(COUNTIF(CORRIDA!$M:$M,$B28&amp;" d. "&amp;L$2)=0,"",COUNTIF(CORRIDA!$M:$M,$B28&amp;" d. "&amp;L$2)))</f>
        <v/>
      </c>
      <c r="M28" s="86" t="str">
        <f aca="false">IF($B28=M$2,"-",IF(COUNTIF(CORRIDA!$M:$M,$B28&amp;" d. "&amp;M$2)=0,"",COUNTIF(CORRIDA!$M:$M,$B28&amp;" d. "&amp;M$2)))</f>
        <v/>
      </c>
      <c r="N28" s="86" t="str">
        <f aca="false">IF($B28=N$2,"-",IF(COUNTIF(CORRIDA!$M:$M,$B28&amp;" d. "&amp;N$2)=0,"",COUNTIF(CORRIDA!$M:$M,$B28&amp;" d. "&amp;N$2)))</f>
        <v/>
      </c>
      <c r="O28" s="86" t="str">
        <f aca="false">IF($B28=O$2,"-",IF(COUNTIF(CORRIDA!$M:$M,$B28&amp;" d. "&amp;O$2)=0,"",COUNTIF(CORRIDA!$M:$M,$B28&amp;" d. "&amp;O$2)))</f>
        <v/>
      </c>
      <c r="P28" s="86" t="str">
        <f aca="false">IF($B28=P$2,"-",IF(COUNTIF(CORRIDA!$M:$M,$B28&amp;" d. "&amp;P$2)=0,"",COUNTIF(CORRIDA!$M:$M,$B28&amp;" d. "&amp;P$2)))</f>
        <v/>
      </c>
      <c r="Q28" s="86" t="str">
        <f aca="false">IF($B28=Q$2,"-",IF(COUNTIF(CORRIDA!$M:$M,$B28&amp;" d. "&amp;Q$2)=0,"",COUNTIF(CORRIDA!$M:$M,$B28&amp;" d. "&amp;Q$2)))</f>
        <v/>
      </c>
      <c r="R28" s="86" t="str">
        <f aca="false">IF($B28=R$2,"-",IF(COUNTIF(CORRIDA!$M:$M,$B28&amp;" d. "&amp;R$2)=0,"",COUNTIF(CORRIDA!$M:$M,$B28&amp;" d. "&amp;R$2)))</f>
        <v/>
      </c>
      <c r="S28" s="86" t="str">
        <f aca="false">IF($B28=S$2,"-",IF(COUNTIF(CORRIDA!$M:$M,$B28&amp;" d. "&amp;S$2)=0,"",COUNTIF(CORRIDA!$M:$M,$B28&amp;" d. "&amp;S$2)))</f>
        <v/>
      </c>
      <c r="T28" s="86" t="str">
        <f aca="false">IF($B28=T$2,"-",IF(COUNTIF(CORRIDA!$M:$M,$B28&amp;" d. "&amp;T$2)=0,"",COUNTIF(CORRIDA!$M:$M,$B28&amp;" d. "&amp;T$2)))</f>
        <v/>
      </c>
      <c r="U28" s="86" t="str">
        <f aca="false">IF($B28=U$2,"-",IF(COUNTIF(CORRIDA!$M:$M,$B28&amp;" d. "&amp;U$2)=0,"",COUNTIF(CORRIDA!$M:$M,$B28&amp;" d. "&amp;U$2)))</f>
        <v/>
      </c>
      <c r="V28" s="86" t="str">
        <f aca="false">IF($B28=V$2,"-",IF(COUNTIF(CORRIDA!$M:$M,$B28&amp;" d. "&amp;V$2)=0,"",COUNTIF(CORRIDA!$M:$M,$B28&amp;" d. "&amp;V$2)))</f>
        <v/>
      </c>
      <c r="W28" s="86" t="str">
        <f aca="false">IF($B28=W$2,"-",IF(COUNTIF(CORRIDA!$M:$M,$B28&amp;" d. "&amp;W$2)=0,"",COUNTIF(CORRIDA!$M:$M,$B28&amp;" d. "&amp;W$2)))</f>
        <v/>
      </c>
      <c r="X28" s="86" t="str">
        <f aca="false">IF($B28=X$2,"-",IF(COUNTIF(CORRIDA!$M:$M,$B28&amp;" d. "&amp;X$2)=0,"",COUNTIF(CORRIDA!$M:$M,$B28&amp;" d. "&amp;X$2)))</f>
        <v/>
      </c>
      <c r="Y28" s="86" t="str">
        <f aca="false">IF($B28=Y$2,"-",IF(COUNTIF(CORRIDA!$M:$M,$B28&amp;" d. "&amp;Y$2)=0,"",COUNTIF(CORRIDA!$M:$M,$B28&amp;" d. "&amp;Y$2)))</f>
        <v/>
      </c>
      <c r="Z28" s="86" t="str">
        <f aca="false">IF($B28=Z$2,"-",IF(COUNTIF(CORRIDA!$M:$M,$B28&amp;" d. "&amp;Z$2)=0,"",COUNTIF(CORRIDA!$M:$M,$B28&amp;" d. "&amp;Z$2)))</f>
        <v/>
      </c>
      <c r="AA28" s="86" t="str">
        <f aca="false">IF($B28=AA$2,"-",IF(COUNTIF(CORRIDA!$M:$M,$B28&amp;" d. "&amp;AA$2)=0,"",COUNTIF(CORRIDA!$M:$M,$B28&amp;" d. "&amp;AA$2)))</f>
        <v/>
      </c>
      <c r="AB28" s="86" t="str">
        <f aca="false">IF($B28=AB$2,"-",IF(COUNTIF(CORRIDA!$M:$M,$B28&amp;" d. "&amp;AB$2)=0,"",COUNTIF(CORRIDA!$M:$M,$B28&amp;" d. "&amp;AB$2)))</f>
        <v>-</v>
      </c>
      <c r="AC28" s="86" t="str">
        <f aca="false">IF($B28=AC$2,"-",IF(COUNTIF(CORRIDA!$M:$M,$B28&amp;" d. "&amp;AC$2)=0,"",COUNTIF(CORRIDA!$M:$M,$B28&amp;" d. "&amp;AC$2)))</f>
        <v/>
      </c>
      <c r="AD28" s="86" t="str">
        <f aca="false">IF($B28=AD$2,"-",IF(COUNTIF(CORRIDA!$M:$M,$B28&amp;" d. "&amp;AD$2)=0,"",COUNTIF(CORRIDA!$M:$M,$B28&amp;" d. "&amp;AD$2)))</f>
        <v/>
      </c>
      <c r="AE28" s="86" t="str">
        <f aca="false">IF($B28=AE$2,"-",IF(COUNTIF(CORRIDA!$M:$M,$B28&amp;" d. "&amp;AE$2)=0,"",COUNTIF(CORRIDA!$M:$M,$B28&amp;" d. "&amp;AE$2)))</f>
        <v/>
      </c>
      <c r="AF28" s="86" t="str">
        <f aca="false">IF($B28=AF$2,"-",IF(COUNTIF(CORRIDA!$M:$M,$B28&amp;" d. "&amp;AF$2)=0,"",COUNTIF(CORRIDA!$M:$M,$B28&amp;" d. "&amp;AF$2)))</f>
        <v/>
      </c>
      <c r="AG28" s="86" t="str">
        <f aca="false">IF($B28=AG$2,"-",IF(COUNTIF(CORRIDA!$M:$M,$B28&amp;" d. "&amp;AG$2)=0,"",COUNTIF(CORRIDA!$M:$M,$B28&amp;" d. "&amp;AG$2)))</f>
        <v/>
      </c>
      <c r="AH28" s="86" t="str">
        <f aca="false">IF($B28=AH$2,"-",IF(COUNTIF(CORRIDA!$M:$M,$B28&amp;" d. "&amp;AH$2)=0,"",COUNTIF(CORRIDA!$M:$M,$B28&amp;" d. "&amp;AH$2)))</f>
        <v/>
      </c>
      <c r="AI28" s="86" t="str">
        <f aca="false">IF($B28=AI$2,"-",IF(COUNTIF(CORRIDA!$M:$M,$B28&amp;" d. "&amp;AI$2)=0,"",COUNTIF(CORRIDA!$M:$M,$B28&amp;" d. "&amp;AI$2)))</f>
        <v/>
      </c>
      <c r="AJ28" s="86" t="str">
        <f aca="false">IF($B28=AJ$2,"-",IF(COUNTIF(CORRIDA!$M:$M,$B28&amp;" d. "&amp;AJ$2)=0,"",COUNTIF(CORRIDA!$M:$M,$B28&amp;" d. "&amp;AJ$2)))</f>
        <v/>
      </c>
      <c r="AK28" s="86" t="str">
        <f aca="false">IF($B28=AK$2,"-",IF(COUNTIF(CORRIDA!$M:$M,$B28&amp;" d. "&amp;AK$2)=0,"",COUNTIF(CORRIDA!$M:$M,$B28&amp;" d. "&amp;AK$2)))</f>
        <v/>
      </c>
      <c r="AL28" s="86" t="str">
        <f aca="false">IF($B28=AL$2,"-",IF(COUNTIF(CORRIDA!$M:$M,$B28&amp;" d. "&amp;AL$2)=0,"",COUNTIF(CORRIDA!$M:$M,$B28&amp;" d. "&amp;AL$2)))</f>
        <v/>
      </c>
      <c r="AM28" s="86" t="str">
        <f aca="false">IF($B28=AM$2,"-",IF(COUNTIF(CORRIDA!$M:$M,$B28&amp;" d. "&amp;AM$2)=0,"",COUNTIF(CORRIDA!$M:$M,$B28&amp;" d. "&amp;AM$2)))</f>
        <v/>
      </c>
      <c r="AN28" s="86" t="str">
        <f aca="false">IF($B28=AN$2,"-",IF(COUNTIF(CORRIDA!$M:$M,$B28&amp;" d. "&amp;AN$2)=0,"",COUNTIF(CORRIDA!$M:$M,$B28&amp;" d. "&amp;AN$2)))</f>
        <v/>
      </c>
      <c r="AO28" s="86" t="str">
        <f aca="false">IF($B28=AO$2,"-",IF(COUNTIF(CORRIDA!$M:$M,$B28&amp;" d. "&amp;AO$2)=0,"",COUNTIF(CORRIDA!$M:$M,$B28&amp;" d. "&amp;AO$2)))</f>
        <v/>
      </c>
      <c r="AP28" s="86" t="str">
        <f aca="false">IF($B28=AP$2,"-",IF(COUNTIF(CORRIDA!$M:$M,$B28&amp;" d. "&amp;AP$2)=0,"",COUNTIF(CORRIDA!$M:$M,$B28&amp;" d. "&amp;AP$2)))</f>
        <v/>
      </c>
      <c r="AQ28" s="86" t="str">
        <f aca="false">IF($B28=AQ$2,"-",IF(COUNTIF(CORRIDA!$M:$M,$B28&amp;" d. "&amp;AQ$2)=0,"",COUNTIF(CORRIDA!$M:$M,$B28&amp;" d. "&amp;AQ$2)))</f>
        <v/>
      </c>
      <c r="AR28" s="86" t="str">
        <f aca="false">IF($B28=AR$2,"-",IF(COUNTIF(CORRIDA!$M:$M,$B28&amp;" d. "&amp;AR$2)=0,"",COUNTIF(CORRIDA!$M:$M,$B28&amp;" d. "&amp;AR$2)))</f>
        <v/>
      </c>
      <c r="AS28" s="86" t="str">
        <f aca="false">IF($B28=AS$2,"-",IF(COUNTIF(CORRIDA!$M:$M,$B28&amp;" d. "&amp;AS$2)=0,"",COUNTIF(CORRIDA!$M:$M,$B28&amp;" d. "&amp;AS$2)))</f>
        <v/>
      </c>
      <c r="AT28" s="86" t="str">
        <f aca="false">IF($B28=AT$2,"-",IF(COUNTIF(CORRIDA!$M:$M,$B28&amp;" d. "&amp;AT$2)=0,"",COUNTIF(CORRIDA!$M:$M,$B28&amp;" d. "&amp;AT$2)))</f>
        <v/>
      </c>
      <c r="AU28" s="86" t="str">
        <f aca="false">IF($B28=AU$2,"-",IF(COUNTIF(CORRIDA!$M:$M,$B28&amp;" d. "&amp;AU$2)=0,"",COUNTIF(CORRIDA!$M:$M,$B28&amp;" d. "&amp;AU$2)))</f>
        <v/>
      </c>
      <c r="AV28" s="86" t="str">
        <f aca="false">IF($B28=AV$2,"-",IF(COUNTIF(CORRIDA!$M:$M,$B28&amp;" d. "&amp;AV$2)=0,"",COUNTIF(CORRIDA!$M:$M,$B28&amp;" d. "&amp;AV$2)))</f>
        <v/>
      </c>
      <c r="AW28" s="86" t="str">
        <f aca="false">IF($B28=AW$2,"-",IF(COUNTIF(CORRIDA!$M:$M,$B28&amp;" d. "&amp;AW$2)=0,"",COUNTIF(CORRIDA!$M:$M,$B28&amp;" d. "&amp;AW$2)))</f>
        <v/>
      </c>
      <c r="AX28" s="86" t="str">
        <f aca="false">IF($B28=AX$2,"-",IF(COUNTIF(CORRIDA!$M:$M,$B28&amp;" d. "&amp;AX$2)=0,"",COUNTIF(CORRIDA!$M:$M,$B28&amp;" d. "&amp;AX$2)))</f>
        <v/>
      </c>
      <c r="AY28" s="86" t="str">
        <f aca="false">IF($B28=AY$2,"-",IF(COUNTIF(CORRIDA!$M:$M,$B28&amp;" d. "&amp;AY$2)=0,"",COUNTIF(CORRIDA!$M:$M,$B28&amp;" d. "&amp;AY$2)))</f>
        <v/>
      </c>
      <c r="AZ28" s="86" t="str">
        <f aca="false">IF($B28=AZ$2,"-",IF(COUNTIF(CORRIDA!$M:$M,$B28&amp;" d. "&amp;AZ$2)=0,"",COUNTIF(CORRIDA!$M:$M,$B28&amp;" d. "&amp;AZ$2)))</f>
        <v/>
      </c>
      <c r="BA28" s="79" t="n">
        <f aca="false">SUM(C28:AZ28)</f>
        <v>0</v>
      </c>
      <c r="BE28" s="77" t="str">
        <f aca="false">B28</f>
        <v>Magritto</v>
      </c>
      <c r="BF28" s="87" t="str">
        <f aca="false">IF($B28=BF$2,"-",IF(COUNTIF(CORRIDA!$M:$M,$B28&amp;" d. "&amp;BF$2)+COUNTIF(CORRIDA!$M:$M,BF$2&amp;" d. "&amp;$B28)=0,"",COUNTIF(CORRIDA!$M:$M,$B28&amp;" d. "&amp;BF$2)+COUNTIF(CORRIDA!$M:$M,BF$2&amp;" d. "&amp;$B28)))</f>
        <v/>
      </c>
      <c r="BG28" s="87" t="str">
        <f aca="false">IF($B28=BG$2,"-",IF(COUNTIF(CORRIDA!$M:$M,$B28&amp;" d. "&amp;BG$2)+COUNTIF(CORRIDA!$M:$M,BG$2&amp;" d. "&amp;$B28)=0,"",COUNTIF(CORRIDA!$M:$M,$B28&amp;" d. "&amp;BG$2)+COUNTIF(CORRIDA!$M:$M,BG$2&amp;" d. "&amp;$B28)))</f>
        <v/>
      </c>
      <c r="BH28" s="87" t="str">
        <f aca="false">IF($B28=BH$2,"-",IF(COUNTIF(CORRIDA!$M:$M,$B28&amp;" d. "&amp;BH$2)+COUNTIF(CORRIDA!$M:$M,BH$2&amp;" d. "&amp;$B28)=0,"",COUNTIF(CORRIDA!$M:$M,$B28&amp;" d. "&amp;BH$2)+COUNTIF(CORRIDA!$M:$M,BH$2&amp;" d. "&amp;$B28)))</f>
        <v/>
      </c>
      <c r="BI28" s="87" t="str">
        <f aca="false">IF($B28=BI$2,"-",IF(COUNTIF(CORRIDA!$M:$M,$B28&amp;" d. "&amp;BI$2)+COUNTIF(CORRIDA!$M:$M,BI$2&amp;" d. "&amp;$B28)=0,"",COUNTIF(CORRIDA!$M:$M,$B28&amp;" d. "&amp;BI$2)+COUNTIF(CORRIDA!$M:$M,BI$2&amp;" d. "&amp;$B28)))</f>
        <v/>
      </c>
      <c r="BJ28" s="87" t="str">
        <f aca="false">IF($B28=BJ$2,"-",IF(COUNTIF(CORRIDA!$M:$M,$B28&amp;" d. "&amp;BJ$2)+COUNTIF(CORRIDA!$M:$M,BJ$2&amp;" d. "&amp;$B28)=0,"",COUNTIF(CORRIDA!$M:$M,$B28&amp;" d. "&amp;BJ$2)+COUNTIF(CORRIDA!$M:$M,BJ$2&amp;" d. "&amp;$B28)))</f>
        <v/>
      </c>
      <c r="BK28" s="87" t="str">
        <f aca="false">IF($B28=BK$2,"-",IF(COUNTIF(CORRIDA!$M:$M,$B28&amp;" d. "&amp;BK$2)+COUNTIF(CORRIDA!$M:$M,BK$2&amp;" d. "&amp;$B28)=0,"",COUNTIF(CORRIDA!$M:$M,$B28&amp;" d. "&amp;BK$2)+COUNTIF(CORRIDA!$M:$M,BK$2&amp;" d. "&amp;$B28)))</f>
        <v/>
      </c>
      <c r="BL28" s="87" t="str">
        <f aca="false">IF($B28=BL$2,"-",IF(COUNTIF(CORRIDA!$M:$M,$B28&amp;" d. "&amp;BL$2)+COUNTIF(CORRIDA!$M:$M,BL$2&amp;" d. "&amp;$B28)=0,"",COUNTIF(CORRIDA!$M:$M,$B28&amp;" d. "&amp;BL$2)+COUNTIF(CORRIDA!$M:$M,BL$2&amp;" d. "&amp;$B28)))</f>
        <v/>
      </c>
      <c r="BM28" s="87" t="str">
        <f aca="false">IF($B28=BM$2,"-",IF(COUNTIF(CORRIDA!$M:$M,$B28&amp;" d. "&amp;BM$2)+COUNTIF(CORRIDA!$M:$M,BM$2&amp;" d. "&amp;$B28)=0,"",COUNTIF(CORRIDA!$M:$M,$B28&amp;" d. "&amp;BM$2)+COUNTIF(CORRIDA!$M:$M,BM$2&amp;" d. "&amp;$B28)))</f>
        <v/>
      </c>
      <c r="BN28" s="87" t="str">
        <f aca="false">IF($B28=BN$2,"-",IF(COUNTIF(CORRIDA!$M:$M,$B28&amp;" d. "&amp;BN$2)+COUNTIF(CORRIDA!$M:$M,BN$2&amp;" d. "&amp;$B28)=0,"",COUNTIF(CORRIDA!$M:$M,$B28&amp;" d. "&amp;BN$2)+COUNTIF(CORRIDA!$M:$M,BN$2&amp;" d. "&amp;$B28)))</f>
        <v/>
      </c>
      <c r="BO28" s="87" t="str">
        <f aca="false">IF($B28=BO$2,"-",IF(COUNTIF(CORRIDA!$M:$M,$B28&amp;" d. "&amp;BO$2)+COUNTIF(CORRIDA!$M:$M,BO$2&amp;" d. "&amp;$B28)=0,"",COUNTIF(CORRIDA!$M:$M,$B28&amp;" d. "&amp;BO$2)+COUNTIF(CORRIDA!$M:$M,BO$2&amp;" d. "&amp;$B28)))</f>
        <v/>
      </c>
      <c r="BP28" s="87" t="str">
        <f aca="false">IF($B28=BP$2,"-",IF(COUNTIF(CORRIDA!$M:$M,$B28&amp;" d. "&amp;BP$2)+COUNTIF(CORRIDA!$M:$M,BP$2&amp;" d. "&amp;$B28)=0,"",COUNTIF(CORRIDA!$M:$M,$B28&amp;" d. "&amp;BP$2)+COUNTIF(CORRIDA!$M:$M,BP$2&amp;" d. "&amp;$B28)))</f>
        <v/>
      </c>
      <c r="BQ28" s="87" t="str">
        <f aca="false">IF($B28=BQ$2,"-",IF(COUNTIF(CORRIDA!$M:$M,$B28&amp;" d. "&amp;BQ$2)+COUNTIF(CORRIDA!$M:$M,BQ$2&amp;" d. "&amp;$B28)=0,"",COUNTIF(CORRIDA!$M:$M,$B28&amp;" d. "&amp;BQ$2)+COUNTIF(CORRIDA!$M:$M,BQ$2&amp;" d. "&amp;$B28)))</f>
        <v/>
      </c>
      <c r="BR28" s="87" t="str">
        <f aca="false">IF($B28=BR$2,"-",IF(COUNTIF(CORRIDA!$M:$M,$B28&amp;" d. "&amp;BR$2)+COUNTIF(CORRIDA!$M:$M,BR$2&amp;" d. "&amp;$B28)=0,"",COUNTIF(CORRIDA!$M:$M,$B28&amp;" d. "&amp;BR$2)+COUNTIF(CORRIDA!$M:$M,BR$2&amp;" d. "&amp;$B28)))</f>
        <v/>
      </c>
      <c r="BS28" s="87" t="str">
        <f aca="false">IF($B28=BS$2,"-",IF(COUNTIF(CORRIDA!$M:$M,$B28&amp;" d. "&amp;BS$2)+COUNTIF(CORRIDA!$M:$M,BS$2&amp;" d. "&amp;$B28)=0,"",COUNTIF(CORRIDA!$M:$M,$B28&amp;" d. "&amp;BS$2)+COUNTIF(CORRIDA!$M:$M,BS$2&amp;" d. "&amp;$B28)))</f>
        <v/>
      </c>
      <c r="BT28" s="87" t="str">
        <f aca="false">IF($B28=BT$2,"-",IF(COUNTIF(CORRIDA!$M:$M,$B28&amp;" d. "&amp;BT$2)+COUNTIF(CORRIDA!$M:$M,BT$2&amp;" d. "&amp;$B28)=0,"",COUNTIF(CORRIDA!$M:$M,$B28&amp;" d. "&amp;BT$2)+COUNTIF(CORRIDA!$M:$M,BT$2&amp;" d. "&amp;$B28)))</f>
        <v/>
      </c>
      <c r="BU28" s="87" t="str">
        <f aca="false">IF($B28=BU$2,"-",IF(COUNTIF(CORRIDA!$M:$M,$B28&amp;" d. "&amp;BU$2)+COUNTIF(CORRIDA!$M:$M,BU$2&amp;" d. "&amp;$B28)=0,"",COUNTIF(CORRIDA!$M:$M,$B28&amp;" d. "&amp;BU$2)+COUNTIF(CORRIDA!$M:$M,BU$2&amp;" d. "&amp;$B28)))</f>
        <v/>
      </c>
      <c r="BV28" s="87" t="str">
        <f aca="false">IF($B28=BV$2,"-",IF(COUNTIF(CORRIDA!$M:$M,$B28&amp;" d. "&amp;BV$2)+COUNTIF(CORRIDA!$M:$M,BV$2&amp;" d. "&amp;$B28)=0,"",COUNTIF(CORRIDA!$M:$M,$B28&amp;" d. "&amp;BV$2)+COUNTIF(CORRIDA!$M:$M,BV$2&amp;" d. "&amp;$B28)))</f>
        <v/>
      </c>
      <c r="BW28" s="87" t="str">
        <f aca="false">IF($B28=BW$2,"-",IF(COUNTIF(CORRIDA!$M:$M,$B28&amp;" d. "&amp;BW$2)+COUNTIF(CORRIDA!$M:$M,BW$2&amp;" d. "&amp;$B28)=0,"",COUNTIF(CORRIDA!$M:$M,$B28&amp;" d. "&amp;BW$2)+COUNTIF(CORRIDA!$M:$M,BW$2&amp;" d. "&amp;$B28)))</f>
        <v/>
      </c>
      <c r="BX28" s="87" t="str">
        <f aca="false">IF($B28=BX$2,"-",IF(COUNTIF(CORRIDA!$M:$M,$B28&amp;" d. "&amp;BX$2)+COUNTIF(CORRIDA!$M:$M,BX$2&amp;" d. "&amp;$B28)=0,"",COUNTIF(CORRIDA!$M:$M,$B28&amp;" d. "&amp;BX$2)+COUNTIF(CORRIDA!$M:$M,BX$2&amp;" d. "&amp;$B28)))</f>
        <v/>
      </c>
      <c r="BY28" s="87" t="str">
        <f aca="false">IF($B28=BY$2,"-",IF(COUNTIF(CORRIDA!$M:$M,$B28&amp;" d. "&amp;BY$2)+COUNTIF(CORRIDA!$M:$M,BY$2&amp;" d. "&amp;$B28)=0,"",COUNTIF(CORRIDA!$M:$M,$B28&amp;" d. "&amp;BY$2)+COUNTIF(CORRIDA!$M:$M,BY$2&amp;" d. "&amp;$B28)))</f>
        <v/>
      </c>
      <c r="BZ28" s="87" t="str">
        <f aca="false">IF($B28=BZ$2,"-",IF(COUNTIF(CORRIDA!$M:$M,$B28&amp;" d. "&amp;BZ$2)+COUNTIF(CORRIDA!$M:$M,BZ$2&amp;" d. "&amp;$B28)=0,"",COUNTIF(CORRIDA!$M:$M,$B28&amp;" d. "&amp;BZ$2)+COUNTIF(CORRIDA!$M:$M,BZ$2&amp;" d. "&amp;$B28)))</f>
        <v/>
      </c>
      <c r="CA28" s="87" t="str">
        <f aca="false">IF($B28=CA$2,"-",IF(COUNTIF(CORRIDA!$M:$M,$B28&amp;" d. "&amp;CA$2)+COUNTIF(CORRIDA!$M:$M,CA$2&amp;" d. "&amp;$B28)=0,"",COUNTIF(CORRIDA!$M:$M,$B28&amp;" d. "&amp;CA$2)+COUNTIF(CORRIDA!$M:$M,CA$2&amp;" d. "&amp;$B28)))</f>
        <v/>
      </c>
      <c r="CB28" s="87" t="str">
        <f aca="false">IF($B28=CB$2,"-",IF(COUNTIF(CORRIDA!$M:$M,$B28&amp;" d. "&amp;CB$2)+COUNTIF(CORRIDA!$M:$M,CB$2&amp;" d. "&amp;$B28)=0,"",COUNTIF(CORRIDA!$M:$M,$B28&amp;" d. "&amp;CB$2)+COUNTIF(CORRIDA!$M:$M,CB$2&amp;" d. "&amp;$B28)))</f>
        <v/>
      </c>
      <c r="CC28" s="87" t="str">
        <f aca="false">IF($B28=CC$2,"-",IF(COUNTIF(CORRIDA!$M:$M,$B28&amp;" d. "&amp;CC$2)+COUNTIF(CORRIDA!$M:$M,CC$2&amp;" d. "&amp;$B28)=0,"",COUNTIF(CORRIDA!$M:$M,$B28&amp;" d. "&amp;CC$2)+COUNTIF(CORRIDA!$M:$M,CC$2&amp;" d. "&amp;$B28)))</f>
        <v/>
      </c>
      <c r="CD28" s="87" t="str">
        <f aca="false">IF($B28=CD$2,"-",IF(COUNTIF(CORRIDA!$M:$M,$B28&amp;" d. "&amp;CD$2)+COUNTIF(CORRIDA!$M:$M,CD$2&amp;" d. "&amp;$B28)=0,"",COUNTIF(CORRIDA!$M:$M,$B28&amp;" d. "&amp;CD$2)+COUNTIF(CORRIDA!$M:$M,CD$2&amp;" d. "&amp;$B28)))</f>
        <v/>
      </c>
      <c r="CE28" s="87" t="str">
        <f aca="false">IF($B28=CE$2,"-",IF(COUNTIF(CORRIDA!$M:$M,$B28&amp;" d. "&amp;CE$2)+COUNTIF(CORRIDA!$M:$M,CE$2&amp;" d. "&amp;$B28)=0,"",COUNTIF(CORRIDA!$M:$M,$B28&amp;" d. "&amp;CE$2)+COUNTIF(CORRIDA!$M:$M,CE$2&amp;" d. "&amp;$B28)))</f>
        <v>-</v>
      </c>
      <c r="CF28" s="87" t="str">
        <f aca="false">IF($B28=CF$2,"-",IF(COUNTIF(CORRIDA!$M:$M,$B28&amp;" d. "&amp;CF$2)+COUNTIF(CORRIDA!$M:$M,CF$2&amp;" d. "&amp;$B28)=0,"",COUNTIF(CORRIDA!$M:$M,$B28&amp;" d. "&amp;CF$2)+COUNTIF(CORRIDA!$M:$M,CF$2&amp;" d. "&amp;$B28)))</f>
        <v/>
      </c>
      <c r="CG28" s="87" t="str">
        <f aca="false">IF($B28=CG$2,"-",IF(COUNTIF(CORRIDA!$M:$M,$B28&amp;" d. "&amp;CG$2)+COUNTIF(CORRIDA!$M:$M,CG$2&amp;" d. "&amp;$B28)=0,"",COUNTIF(CORRIDA!$M:$M,$B28&amp;" d. "&amp;CG$2)+COUNTIF(CORRIDA!$M:$M,CG$2&amp;" d. "&amp;$B28)))</f>
        <v/>
      </c>
      <c r="CH28" s="87" t="str">
        <f aca="false">IF($B28=CH$2,"-",IF(COUNTIF(CORRIDA!$M:$M,$B28&amp;" d. "&amp;CH$2)+COUNTIF(CORRIDA!$M:$M,CH$2&amp;" d. "&amp;$B28)=0,"",COUNTIF(CORRIDA!$M:$M,$B28&amp;" d. "&amp;CH$2)+COUNTIF(CORRIDA!$M:$M,CH$2&amp;" d. "&amp;$B28)))</f>
        <v/>
      </c>
      <c r="CI28" s="87" t="str">
        <f aca="false">IF($B28=CI$2,"-",IF(COUNTIF(CORRIDA!$M:$M,$B28&amp;" d. "&amp;CI$2)+COUNTIF(CORRIDA!$M:$M,CI$2&amp;" d. "&amp;$B28)=0,"",COUNTIF(CORRIDA!$M:$M,$B28&amp;" d. "&amp;CI$2)+COUNTIF(CORRIDA!$M:$M,CI$2&amp;" d. "&amp;$B28)))</f>
        <v/>
      </c>
      <c r="CJ28" s="87" t="str">
        <f aca="false">IF($B28=CJ$2,"-",IF(COUNTIF(CORRIDA!$M:$M,$B28&amp;" d. "&amp;CJ$2)+COUNTIF(CORRIDA!$M:$M,CJ$2&amp;" d. "&amp;$B28)=0,"",COUNTIF(CORRIDA!$M:$M,$B28&amp;" d. "&amp;CJ$2)+COUNTIF(CORRIDA!$M:$M,CJ$2&amp;" d. "&amp;$B28)))</f>
        <v/>
      </c>
      <c r="CK28" s="87" t="str">
        <f aca="false">IF($B28=CK$2,"-",IF(COUNTIF(CORRIDA!$M:$M,$B28&amp;" d. "&amp;CK$2)+COUNTIF(CORRIDA!$M:$M,CK$2&amp;" d. "&amp;$B28)=0,"",COUNTIF(CORRIDA!$M:$M,$B28&amp;" d. "&amp;CK$2)+COUNTIF(CORRIDA!$M:$M,CK$2&amp;" d. "&amp;$B28)))</f>
        <v/>
      </c>
      <c r="CL28" s="87" t="str">
        <f aca="false">IF($B28=CL$2,"-",IF(COUNTIF(CORRIDA!$M:$M,$B28&amp;" d. "&amp;CL$2)+COUNTIF(CORRIDA!$M:$M,CL$2&amp;" d. "&amp;$B28)=0,"",COUNTIF(CORRIDA!$M:$M,$B28&amp;" d. "&amp;CL$2)+COUNTIF(CORRIDA!$M:$M,CL$2&amp;" d. "&amp;$B28)))</f>
        <v/>
      </c>
      <c r="CM28" s="87" t="str">
        <f aca="false">IF($B28=CM$2,"-",IF(COUNTIF(CORRIDA!$M:$M,$B28&amp;" d. "&amp;CM$2)+COUNTIF(CORRIDA!$M:$M,CM$2&amp;" d. "&amp;$B28)=0,"",COUNTIF(CORRIDA!$M:$M,$B28&amp;" d. "&amp;CM$2)+COUNTIF(CORRIDA!$M:$M,CM$2&amp;" d. "&amp;$B28)))</f>
        <v/>
      </c>
      <c r="CN28" s="87" t="str">
        <f aca="false">IF($B28=CN$2,"-",IF(COUNTIF(CORRIDA!$M:$M,$B28&amp;" d. "&amp;CN$2)+COUNTIF(CORRIDA!$M:$M,CN$2&amp;" d. "&amp;$B28)=0,"",COUNTIF(CORRIDA!$M:$M,$B28&amp;" d. "&amp;CN$2)+COUNTIF(CORRIDA!$M:$M,CN$2&amp;" d. "&amp;$B28)))</f>
        <v/>
      </c>
      <c r="CO28" s="87" t="str">
        <f aca="false">IF($B28=CO$2,"-",IF(COUNTIF(CORRIDA!$M:$M,$B28&amp;" d. "&amp;CO$2)+COUNTIF(CORRIDA!$M:$M,CO$2&amp;" d. "&amp;$B28)=0,"",COUNTIF(CORRIDA!$M:$M,$B28&amp;" d. "&amp;CO$2)+COUNTIF(CORRIDA!$M:$M,CO$2&amp;" d. "&amp;$B28)))</f>
        <v/>
      </c>
      <c r="CP28" s="87" t="str">
        <f aca="false">IF($B28=CP$2,"-",IF(COUNTIF(CORRIDA!$M:$M,$B28&amp;" d. "&amp;CP$2)+COUNTIF(CORRIDA!$M:$M,CP$2&amp;" d. "&amp;$B28)=0,"",COUNTIF(CORRIDA!$M:$M,$B28&amp;" d. "&amp;CP$2)+COUNTIF(CORRIDA!$M:$M,CP$2&amp;" d. "&amp;$B28)))</f>
        <v/>
      </c>
      <c r="CQ28" s="87" t="str">
        <f aca="false">IF($B28=CQ$2,"-",IF(COUNTIF(CORRIDA!$M:$M,$B28&amp;" d. "&amp;CQ$2)+COUNTIF(CORRIDA!$M:$M,CQ$2&amp;" d. "&amp;$B28)=0,"",COUNTIF(CORRIDA!$M:$M,$B28&amp;" d. "&amp;CQ$2)+COUNTIF(CORRIDA!$M:$M,CQ$2&amp;" d. "&amp;$B28)))</f>
        <v/>
      </c>
      <c r="CR28" s="87" t="str">
        <f aca="false">IF($B28=CR$2,"-",IF(COUNTIF(CORRIDA!$M:$M,$B28&amp;" d. "&amp;CR$2)+COUNTIF(CORRIDA!$M:$M,CR$2&amp;" d. "&amp;$B28)=0,"",COUNTIF(CORRIDA!$M:$M,$B28&amp;" d. "&amp;CR$2)+COUNTIF(CORRIDA!$M:$M,CR$2&amp;" d. "&amp;$B28)))</f>
        <v/>
      </c>
      <c r="CS28" s="87" t="str">
        <f aca="false">IF($B28=CS$2,"-",IF(COUNTIF(CORRIDA!$M:$M,$B28&amp;" d. "&amp;CS$2)+COUNTIF(CORRIDA!$M:$M,CS$2&amp;" d. "&amp;$B28)=0,"",COUNTIF(CORRIDA!$M:$M,$B28&amp;" d. "&amp;CS$2)+COUNTIF(CORRIDA!$M:$M,CS$2&amp;" d. "&amp;$B28)))</f>
        <v/>
      </c>
      <c r="CT28" s="87" t="str">
        <f aca="false">IF($B28=CT$2,"-",IF(COUNTIF(CORRIDA!$M:$M,$B28&amp;" d. "&amp;CT$2)+COUNTIF(CORRIDA!$M:$M,CT$2&amp;" d. "&amp;$B28)=0,"",COUNTIF(CORRIDA!$M:$M,$B28&amp;" d. "&amp;CT$2)+COUNTIF(CORRIDA!$M:$M,CT$2&amp;" d. "&amp;$B28)))</f>
        <v/>
      </c>
      <c r="CU28" s="87" t="str">
        <f aca="false">IF($B28=CU$2,"-",IF(COUNTIF(CORRIDA!$M:$M,$B28&amp;" d. "&amp;CU$2)+COUNTIF(CORRIDA!$M:$M,CU$2&amp;" d. "&amp;$B28)=0,"",COUNTIF(CORRIDA!$M:$M,$B28&amp;" d. "&amp;CU$2)+COUNTIF(CORRIDA!$M:$M,CU$2&amp;" d. "&amp;$B28)))</f>
        <v/>
      </c>
      <c r="CV28" s="87" t="str">
        <f aca="false">IF($B28=CV$2,"-",IF(COUNTIF(CORRIDA!$M:$M,$B28&amp;" d. "&amp;CV$2)+COUNTIF(CORRIDA!$M:$M,CV$2&amp;" d. "&amp;$B28)=0,"",COUNTIF(CORRIDA!$M:$M,$B28&amp;" d. "&amp;CV$2)+COUNTIF(CORRIDA!$M:$M,CV$2&amp;" d. "&amp;$B28)))</f>
        <v/>
      </c>
      <c r="CW28" s="87" t="str">
        <f aca="false">IF($B28=CW$2,"-",IF(COUNTIF(CORRIDA!$M:$M,$B28&amp;" d. "&amp;CW$2)+COUNTIF(CORRIDA!$M:$M,CW$2&amp;" d. "&amp;$B28)=0,"",COUNTIF(CORRIDA!$M:$M,$B28&amp;" d. "&amp;CW$2)+COUNTIF(CORRIDA!$M:$M,CW$2&amp;" d. "&amp;$B28)))</f>
        <v/>
      </c>
      <c r="CX28" s="87" t="str">
        <f aca="false">IF($B28=CX$2,"-",IF(COUNTIF(CORRIDA!$M:$M,$B28&amp;" d. "&amp;CX$2)+COUNTIF(CORRIDA!$M:$M,CX$2&amp;" d. "&amp;$B28)=0,"",COUNTIF(CORRIDA!$M:$M,$B28&amp;" d. "&amp;CX$2)+COUNTIF(CORRIDA!$M:$M,CX$2&amp;" d. "&amp;$B28)))</f>
        <v/>
      </c>
      <c r="CY28" s="87" t="str">
        <f aca="false">IF($B28=CY$2,"-",IF(COUNTIF(CORRIDA!$M:$M,$B28&amp;" d. "&amp;CY$2)+COUNTIF(CORRIDA!$M:$M,CY$2&amp;" d. "&amp;$B28)=0,"",COUNTIF(CORRIDA!$M:$M,$B28&amp;" d. "&amp;CY$2)+COUNTIF(CORRIDA!$M:$M,CY$2&amp;" d. "&amp;$B28)))</f>
        <v/>
      </c>
      <c r="CZ28" s="87" t="str">
        <f aca="false">IF($B28=CZ$2,"-",IF(COUNTIF(CORRIDA!$M:$M,$B28&amp;" d. "&amp;CZ$2)+COUNTIF(CORRIDA!$M:$M,CZ$2&amp;" d. "&amp;$B28)=0,"",COUNTIF(CORRIDA!$M:$M,$B28&amp;" d. "&amp;CZ$2)+COUNTIF(CORRIDA!$M:$M,CZ$2&amp;" d. "&amp;$B28)))</f>
        <v/>
      </c>
      <c r="DA28" s="87" t="str">
        <f aca="false">IF($B28=DA$2,"-",IF(COUNTIF(CORRIDA!$M:$M,$B28&amp;" d. "&amp;DA$2)+COUNTIF(CORRIDA!$M:$M,DA$2&amp;" d. "&amp;$B28)=0,"",COUNTIF(CORRIDA!$M:$M,$B28&amp;" d. "&amp;DA$2)+COUNTIF(CORRIDA!$M:$M,DA$2&amp;" d. "&amp;$B28)))</f>
        <v/>
      </c>
      <c r="DB28" s="87" t="str">
        <f aca="false">IF($B28=DB$2,"-",IF(COUNTIF(CORRIDA!$M:$M,$B28&amp;" d. "&amp;DB$2)+COUNTIF(CORRIDA!$M:$M,DB$2&amp;" d. "&amp;$B28)=0,"",COUNTIF(CORRIDA!$M:$M,$B28&amp;" d. "&amp;DB$2)+COUNTIF(CORRIDA!$M:$M,DB$2&amp;" d. "&amp;$B28)))</f>
        <v/>
      </c>
      <c r="DC28" s="87" t="str">
        <f aca="false">IF($B28=DC$2,"-",IF(COUNTIF(CORRIDA!$M:$M,$B28&amp;" d. "&amp;DC$2)+COUNTIF(CORRIDA!$M:$M,DC$2&amp;" d. "&amp;$B28)=0,"",COUNTIF(CORRIDA!$M:$M,$B28&amp;" d. "&amp;DC$2)+COUNTIF(CORRIDA!$M:$M,DC$2&amp;" d. "&amp;$B28)))</f>
        <v/>
      </c>
      <c r="DD28" s="79" t="n">
        <f aca="false">SUM(BF28:DC28)</f>
        <v>0</v>
      </c>
      <c r="DE28" s="81" t="n">
        <f aca="false">COUNTIF(BF28:DC28,"&gt;0")</f>
        <v>0</v>
      </c>
      <c r="DF28" s="82" t="n">
        <f aca="false">IF(COUNTIF(BF28:DC28,"&gt;0")&lt;10,0,QUOTIENT(COUNTIF(BF28:DC28,"&gt;0"),5)*50)</f>
        <v>0</v>
      </c>
      <c r="DG28" s="83"/>
      <c r="DH28" s="77" t="str">
        <f aca="false">BE28</f>
        <v>Magritto</v>
      </c>
      <c r="DI28" s="87" t="n">
        <f aca="false">IF($B28=DI$2,0,IF(COUNTIF(CORRIDA!$M:$M,$B28&amp;" d. "&amp;DI$2)+COUNTIF(CORRIDA!$M:$M,DI$2&amp;" d. "&amp;$B28)=0,0,COUNTIF(CORRIDA!$M:$M,$B28&amp;" d. "&amp;DI$2)+COUNTIF(CORRIDA!$M:$M,DI$2&amp;" d. "&amp;$B28)))</f>
        <v>0</v>
      </c>
      <c r="DJ28" s="87" t="n">
        <f aca="false">IF($B28=DJ$2,0,IF(COUNTIF(CORRIDA!$M:$M,$B28&amp;" d. "&amp;DJ$2)+COUNTIF(CORRIDA!$M:$M,DJ$2&amp;" d. "&amp;$B28)=0,0,COUNTIF(CORRIDA!$M:$M,$B28&amp;" d. "&amp;DJ$2)+COUNTIF(CORRIDA!$M:$M,DJ$2&amp;" d. "&amp;$B28)))</f>
        <v>0</v>
      </c>
      <c r="DK28" s="87" t="n">
        <f aca="false">IF($B28=DK$2,0,IF(COUNTIF(CORRIDA!$M:$M,$B28&amp;" d. "&amp;DK$2)+COUNTIF(CORRIDA!$M:$M,DK$2&amp;" d. "&amp;$B28)=0,0,COUNTIF(CORRIDA!$M:$M,$B28&amp;" d. "&amp;DK$2)+COUNTIF(CORRIDA!$M:$M,DK$2&amp;" d. "&amp;$B28)))</f>
        <v>0</v>
      </c>
      <c r="DL28" s="87" t="n">
        <f aca="false">IF($B28=DL$2,0,IF(COUNTIF(CORRIDA!$M:$M,$B28&amp;" d. "&amp;DL$2)+COUNTIF(CORRIDA!$M:$M,DL$2&amp;" d. "&amp;$B28)=0,0,COUNTIF(CORRIDA!$M:$M,$B28&amp;" d. "&amp;DL$2)+COUNTIF(CORRIDA!$M:$M,DL$2&amp;" d. "&amp;$B28)))</f>
        <v>0</v>
      </c>
      <c r="DM28" s="87" t="n">
        <f aca="false">IF($B28=DM$2,0,IF(COUNTIF(CORRIDA!$M:$M,$B28&amp;" d. "&amp;DM$2)+COUNTIF(CORRIDA!$M:$M,DM$2&amp;" d. "&amp;$B28)=0,0,COUNTIF(CORRIDA!$M:$M,$B28&amp;" d. "&amp;DM$2)+COUNTIF(CORRIDA!$M:$M,DM$2&amp;" d. "&amp;$B28)))</f>
        <v>0</v>
      </c>
      <c r="DN28" s="87" t="n">
        <f aca="false">IF($B28=DN$2,0,IF(COUNTIF(CORRIDA!$M:$M,$B28&amp;" d. "&amp;DN$2)+COUNTIF(CORRIDA!$M:$M,DN$2&amp;" d. "&amp;$B28)=0,0,COUNTIF(CORRIDA!$M:$M,$B28&amp;" d. "&amp;DN$2)+COUNTIF(CORRIDA!$M:$M,DN$2&amp;" d. "&amp;$B28)))</f>
        <v>0</v>
      </c>
      <c r="DO28" s="87" t="n">
        <f aca="false">IF($B28=DO$2,0,IF(COUNTIF(CORRIDA!$M:$M,$B28&amp;" d. "&amp;DO$2)+COUNTIF(CORRIDA!$M:$M,DO$2&amp;" d. "&amp;$B28)=0,0,COUNTIF(CORRIDA!$M:$M,$B28&amp;" d. "&amp;DO$2)+COUNTIF(CORRIDA!$M:$M,DO$2&amp;" d. "&amp;$B28)))</f>
        <v>0</v>
      </c>
      <c r="DP28" s="87" t="n">
        <f aca="false">IF($B28=DP$2,0,IF(COUNTIF(CORRIDA!$M:$M,$B28&amp;" d. "&amp;DP$2)+COUNTIF(CORRIDA!$M:$M,DP$2&amp;" d. "&amp;$B28)=0,0,COUNTIF(CORRIDA!$M:$M,$B28&amp;" d. "&amp;DP$2)+COUNTIF(CORRIDA!$M:$M,DP$2&amp;" d. "&amp;$B28)))</f>
        <v>0</v>
      </c>
      <c r="DQ28" s="87" t="n">
        <f aca="false">IF($B28=DQ$2,0,IF(COUNTIF(CORRIDA!$M:$M,$B28&amp;" d. "&amp;DQ$2)+COUNTIF(CORRIDA!$M:$M,DQ$2&amp;" d. "&amp;$B28)=0,0,COUNTIF(CORRIDA!$M:$M,$B28&amp;" d. "&amp;DQ$2)+COUNTIF(CORRIDA!$M:$M,DQ$2&amp;" d. "&amp;$B28)))</f>
        <v>0</v>
      </c>
      <c r="DR28" s="87" t="n">
        <f aca="false">IF($B28=DR$2,0,IF(COUNTIF(CORRIDA!$M:$M,$B28&amp;" d. "&amp;DR$2)+COUNTIF(CORRIDA!$M:$M,DR$2&amp;" d. "&amp;$B28)=0,0,COUNTIF(CORRIDA!$M:$M,$B28&amp;" d. "&amp;DR$2)+COUNTIF(CORRIDA!$M:$M,DR$2&amp;" d. "&amp;$B28)))</f>
        <v>0</v>
      </c>
      <c r="DS28" s="87" t="n">
        <f aca="false">IF($B28=DS$2,0,IF(COUNTIF(CORRIDA!$M:$M,$B28&amp;" d. "&amp;DS$2)+COUNTIF(CORRIDA!$M:$M,DS$2&amp;" d. "&amp;$B28)=0,0,COUNTIF(CORRIDA!$M:$M,$B28&amp;" d. "&amp;DS$2)+COUNTIF(CORRIDA!$M:$M,DS$2&amp;" d. "&amp;$B28)))</f>
        <v>0</v>
      </c>
      <c r="DT28" s="87" t="n">
        <f aca="false">IF($B28=DT$2,0,IF(COUNTIF(CORRIDA!$M:$M,$B28&amp;" d. "&amp;DT$2)+COUNTIF(CORRIDA!$M:$M,DT$2&amp;" d. "&amp;$B28)=0,0,COUNTIF(CORRIDA!$M:$M,$B28&amp;" d. "&amp;DT$2)+COUNTIF(CORRIDA!$M:$M,DT$2&amp;" d. "&amp;$B28)))</f>
        <v>0</v>
      </c>
      <c r="DU28" s="87" t="n">
        <f aca="false">IF($B28=DU$2,0,IF(COUNTIF(CORRIDA!$M:$M,$B28&amp;" d. "&amp;DU$2)+COUNTIF(CORRIDA!$M:$M,DU$2&amp;" d. "&amp;$B28)=0,0,COUNTIF(CORRIDA!$M:$M,$B28&amp;" d. "&amp;DU$2)+COUNTIF(CORRIDA!$M:$M,DU$2&amp;" d. "&amp;$B28)))</f>
        <v>0</v>
      </c>
      <c r="DV28" s="87" t="n">
        <f aca="false">IF($B28=DV$2,0,IF(COUNTIF(CORRIDA!$M:$M,$B28&amp;" d. "&amp;DV$2)+COUNTIF(CORRIDA!$M:$M,DV$2&amp;" d. "&amp;$B28)=0,0,COUNTIF(CORRIDA!$M:$M,$B28&amp;" d. "&amp;DV$2)+COUNTIF(CORRIDA!$M:$M,DV$2&amp;" d. "&amp;$B28)))</f>
        <v>0</v>
      </c>
      <c r="DW28" s="87" t="n">
        <f aca="false">IF($B28=DW$2,0,IF(COUNTIF(CORRIDA!$M:$M,$B28&amp;" d. "&amp;DW$2)+COUNTIF(CORRIDA!$M:$M,DW$2&amp;" d. "&amp;$B28)=0,0,COUNTIF(CORRIDA!$M:$M,$B28&amp;" d. "&amp;DW$2)+COUNTIF(CORRIDA!$M:$M,DW$2&amp;" d. "&amp;$B28)))</f>
        <v>0</v>
      </c>
      <c r="DX28" s="87" t="n">
        <f aca="false">IF($B28=DX$2,0,IF(COUNTIF(CORRIDA!$M:$M,$B28&amp;" d. "&amp;DX$2)+COUNTIF(CORRIDA!$M:$M,DX$2&amp;" d. "&amp;$B28)=0,0,COUNTIF(CORRIDA!$M:$M,$B28&amp;" d. "&amp;DX$2)+COUNTIF(CORRIDA!$M:$M,DX$2&amp;" d. "&amp;$B28)))</f>
        <v>0</v>
      </c>
      <c r="DY28" s="87" t="n">
        <f aca="false">IF($B28=DY$2,0,IF(COUNTIF(CORRIDA!$M:$M,$B28&amp;" d. "&amp;DY$2)+COUNTIF(CORRIDA!$M:$M,DY$2&amp;" d. "&amp;$B28)=0,0,COUNTIF(CORRIDA!$M:$M,$B28&amp;" d. "&amp;DY$2)+COUNTIF(CORRIDA!$M:$M,DY$2&amp;" d. "&amp;$B28)))</f>
        <v>0</v>
      </c>
      <c r="DZ28" s="87" t="n">
        <f aca="false">IF($B28=DZ$2,0,IF(COUNTIF(CORRIDA!$M:$M,$B28&amp;" d. "&amp;DZ$2)+COUNTIF(CORRIDA!$M:$M,DZ$2&amp;" d. "&amp;$B28)=0,0,COUNTIF(CORRIDA!$M:$M,$B28&amp;" d. "&amp;DZ$2)+COUNTIF(CORRIDA!$M:$M,DZ$2&amp;" d. "&amp;$B28)))</f>
        <v>0</v>
      </c>
      <c r="EA28" s="87" t="n">
        <f aca="false">IF($B28=EA$2,0,IF(COUNTIF(CORRIDA!$M:$M,$B28&amp;" d. "&amp;EA$2)+COUNTIF(CORRIDA!$M:$M,EA$2&amp;" d. "&amp;$B28)=0,0,COUNTIF(CORRIDA!$M:$M,$B28&amp;" d. "&amp;EA$2)+COUNTIF(CORRIDA!$M:$M,EA$2&amp;" d. "&amp;$B28)))</f>
        <v>0</v>
      </c>
      <c r="EB28" s="87" t="n">
        <f aca="false">IF($B28=EB$2,0,IF(COUNTIF(CORRIDA!$M:$M,$B28&amp;" d. "&amp;EB$2)+COUNTIF(CORRIDA!$M:$M,EB$2&amp;" d. "&amp;$B28)=0,0,COUNTIF(CORRIDA!$M:$M,$B28&amp;" d. "&amp;EB$2)+COUNTIF(CORRIDA!$M:$M,EB$2&amp;" d. "&amp;$B28)))</f>
        <v>0</v>
      </c>
      <c r="EC28" s="87" t="n">
        <f aca="false">IF($B28=EC$2,0,IF(COUNTIF(CORRIDA!$M:$M,$B28&amp;" d. "&amp;EC$2)+COUNTIF(CORRIDA!$M:$M,EC$2&amp;" d. "&amp;$B28)=0,0,COUNTIF(CORRIDA!$M:$M,$B28&amp;" d. "&amp;EC$2)+COUNTIF(CORRIDA!$M:$M,EC$2&amp;" d. "&amp;$B28)))</f>
        <v>0</v>
      </c>
      <c r="ED28" s="87" t="n">
        <f aca="false">IF($B28=ED$2,0,IF(COUNTIF(CORRIDA!$M:$M,$B28&amp;" d. "&amp;ED$2)+COUNTIF(CORRIDA!$M:$M,ED$2&amp;" d. "&amp;$B28)=0,0,COUNTIF(CORRIDA!$M:$M,$B28&amp;" d. "&amp;ED$2)+COUNTIF(CORRIDA!$M:$M,ED$2&amp;" d. "&amp;$B28)))</f>
        <v>0</v>
      </c>
      <c r="EE28" s="87" t="n">
        <f aca="false">IF($B28=EE$2,0,IF(COUNTIF(CORRIDA!$M:$M,$B28&amp;" d. "&amp;EE$2)+COUNTIF(CORRIDA!$M:$M,EE$2&amp;" d. "&amp;$B28)=0,0,COUNTIF(CORRIDA!$M:$M,$B28&amp;" d. "&amp;EE$2)+COUNTIF(CORRIDA!$M:$M,EE$2&amp;" d. "&amp;$B28)))</f>
        <v>0</v>
      </c>
      <c r="EF28" s="87" t="n">
        <f aca="false">IF($B28=EF$2,0,IF(COUNTIF(CORRIDA!$M:$M,$B28&amp;" d. "&amp;EF$2)+COUNTIF(CORRIDA!$M:$M,EF$2&amp;" d. "&amp;$B28)=0,0,COUNTIF(CORRIDA!$M:$M,$B28&amp;" d. "&amp;EF$2)+COUNTIF(CORRIDA!$M:$M,EF$2&amp;" d. "&amp;$B28)))</f>
        <v>0</v>
      </c>
      <c r="EG28" s="87" t="n">
        <f aca="false">IF($B28=EG$2,0,IF(COUNTIF(CORRIDA!$M:$M,$B28&amp;" d. "&amp;EG$2)+COUNTIF(CORRIDA!$M:$M,EG$2&amp;" d. "&amp;$B28)=0,0,COUNTIF(CORRIDA!$M:$M,$B28&amp;" d. "&amp;EG$2)+COUNTIF(CORRIDA!$M:$M,EG$2&amp;" d. "&amp;$B28)))</f>
        <v>0</v>
      </c>
      <c r="EH28" s="87" t="n">
        <f aca="false">IF($B28=EH$2,0,IF(COUNTIF(CORRIDA!$M:$M,$B28&amp;" d. "&amp;EH$2)+COUNTIF(CORRIDA!$M:$M,EH$2&amp;" d. "&amp;$B28)=0,0,COUNTIF(CORRIDA!$M:$M,$B28&amp;" d. "&amp;EH$2)+COUNTIF(CORRIDA!$M:$M,EH$2&amp;" d. "&amp;$B28)))</f>
        <v>0</v>
      </c>
      <c r="EI28" s="87" t="n">
        <f aca="false">IF($B28=EI$2,0,IF(COUNTIF(CORRIDA!$M:$M,$B28&amp;" d. "&amp;EI$2)+COUNTIF(CORRIDA!$M:$M,EI$2&amp;" d. "&amp;$B28)=0,0,COUNTIF(CORRIDA!$M:$M,$B28&amp;" d. "&amp;EI$2)+COUNTIF(CORRIDA!$M:$M,EI$2&amp;" d. "&amp;$B28)))</f>
        <v>0</v>
      </c>
      <c r="EJ28" s="87" t="n">
        <f aca="false">IF($B28=EJ$2,0,IF(COUNTIF(CORRIDA!$M:$M,$B28&amp;" d. "&amp;EJ$2)+COUNTIF(CORRIDA!$M:$M,EJ$2&amp;" d. "&amp;$B28)=0,0,COUNTIF(CORRIDA!$M:$M,$B28&amp;" d. "&amp;EJ$2)+COUNTIF(CORRIDA!$M:$M,EJ$2&amp;" d. "&amp;$B28)))</f>
        <v>0</v>
      </c>
      <c r="EK28" s="87" t="n">
        <f aca="false">IF($B28=EK$2,0,IF(COUNTIF(CORRIDA!$M:$M,$B28&amp;" d. "&amp;EK$2)+COUNTIF(CORRIDA!$M:$M,EK$2&amp;" d. "&amp;$B28)=0,0,COUNTIF(CORRIDA!$M:$M,$B28&amp;" d. "&amp;EK$2)+COUNTIF(CORRIDA!$M:$M,EK$2&amp;" d. "&amp;$B28)))</f>
        <v>0</v>
      </c>
      <c r="EL28" s="87" t="n">
        <f aca="false">IF($B28=EL$2,0,IF(COUNTIF(CORRIDA!$M:$M,$B28&amp;" d. "&amp;EL$2)+COUNTIF(CORRIDA!$M:$M,EL$2&amp;" d. "&amp;$B28)=0,0,COUNTIF(CORRIDA!$M:$M,$B28&amp;" d. "&amp;EL$2)+COUNTIF(CORRIDA!$M:$M,EL$2&amp;" d. "&amp;$B28)))</f>
        <v>0</v>
      </c>
      <c r="EM28" s="87" t="n">
        <f aca="false">IF($B28=EM$2,0,IF(COUNTIF(CORRIDA!$M:$M,$B28&amp;" d. "&amp;EM$2)+COUNTIF(CORRIDA!$M:$M,EM$2&amp;" d. "&amp;$B28)=0,0,COUNTIF(CORRIDA!$M:$M,$B28&amp;" d. "&amp;EM$2)+COUNTIF(CORRIDA!$M:$M,EM$2&amp;" d. "&amp;$B28)))</f>
        <v>0</v>
      </c>
      <c r="EN28" s="87" t="n">
        <f aca="false">IF($B28=EN$2,0,IF(COUNTIF(CORRIDA!$M:$M,$B28&amp;" d. "&amp;EN$2)+COUNTIF(CORRIDA!$M:$M,EN$2&amp;" d. "&amp;$B28)=0,0,COUNTIF(CORRIDA!$M:$M,$B28&amp;" d. "&amp;EN$2)+COUNTIF(CORRIDA!$M:$M,EN$2&amp;" d. "&amp;$B28)))</f>
        <v>0</v>
      </c>
      <c r="EO28" s="87" t="n">
        <f aca="false">IF($B28=EO$2,0,IF(COUNTIF(CORRIDA!$M:$M,$B28&amp;" d. "&amp;EO$2)+COUNTIF(CORRIDA!$M:$M,EO$2&amp;" d. "&amp;$B28)=0,0,COUNTIF(CORRIDA!$M:$M,$B28&amp;" d. "&amp;EO$2)+COUNTIF(CORRIDA!$M:$M,EO$2&amp;" d. "&amp;$B28)))</f>
        <v>0</v>
      </c>
      <c r="EP28" s="87" t="n">
        <f aca="false">IF($B28=EP$2,0,IF(COUNTIF(CORRIDA!$M:$M,$B28&amp;" d. "&amp;EP$2)+COUNTIF(CORRIDA!$M:$M,EP$2&amp;" d. "&amp;$B28)=0,0,COUNTIF(CORRIDA!$M:$M,$B28&amp;" d. "&amp;EP$2)+COUNTIF(CORRIDA!$M:$M,EP$2&amp;" d. "&amp;$B28)))</f>
        <v>0</v>
      </c>
      <c r="EQ28" s="87" t="n">
        <f aca="false">IF($B28=EQ$2,0,IF(COUNTIF(CORRIDA!$M:$M,$B28&amp;" d. "&amp;EQ$2)+COUNTIF(CORRIDA!$M:$M,EQ$2&amp;" d. "&amp;$B28)=0,0,COUNTIF(CORRIDA!$M:$M,$B28&amp;" d. "&amp;EQ$2)+COUNTIF(CORRIDA!$M:$M,EQ$2&amp;" d. "&amp;$B28)))</f>
        <v>0</v>
      </c>
      <c r="ER28" s="87" t="n">
        <f aca="false">IF($B28=ER$2,0,IF(COUNTIF(CORRIDA!$M:$M,$B28&amp;" d. "&amp;ER$2)+COUNTIF(CORRIDA!$M:$M,ER$2&amp;" d. "&amp;$B28)=0,0,COUNTIF(CORRIDA!$M:$M,$B28&amp;" d. "&amp;ER$2)+COUNTIF(CORRIDA!$M:$M,ER$2&amp;" d. "&amp;$B28)))</f>
        <v>0</v>
      </c>
      <c r="ES28" s="87" t="n">
        <f aca="false">IF($B28=ES$2,0,IF(COUNTIF(CORRIDA!$M:$M,$B28&amp;" d. "&amp;ES$2)+COUNTIF(CORRIDA!$M:$M,ES$2&amp;" d. "&amp;$B28)=0,0,COUNTIF(CORRIDA!$M:$M,$B28&amp;" d. "&amp;ES$2)+COUNTIF(CORRIDA!$M:$M,ES$2&amp;" d. "&amp;$B28)))</f>
        <v>0</v>
      </c>
      <c r="ET28" s="87" t="n">
        <f aca="false">IF($B28=ET$2,0,IF(COUNTIF(CORRIDA!$M:$M,$B28&amp;" d. "&amp;ET$2)+COUNTIF(CORRIDA!$M:$M,ET$2&amp;" d. "&amp;$B28)=0,0,COUNTIF(CORRIDA!$M:$M,$B28&amp;" d. "&amp;ET$2)+COUNTIF(CORRIDA!$M:$M,ET$2&amp;" d. "&amp;$B28)))</f>
        <v>0</v>
      </c>
      <c r="EU28" s="87" t="n">
        <f aca="false">IF($B28=EU$2,0,IF(COUNTIF(CORRIDA!$M:$M,$B28&amp;" d. "&amp;EU$2)+COUNTIF(CORRIDA!$M:$M,EU$2&amp;" d. "&amp;$B28)=0,0,COUNTIF(CORRIDA!$M:$M,$B28&amp;" d. "&amp;EU$2)+COUNTIF(CORRIDA!$M:$M,EU$2&amp;" d. "&amp;$B28)))</f>
        <v>0</v>
      </c>
      <c r="EV28" s="87" t="n">
        <f aca="false">IF($B28=EV$2,0,IF(COUNTIF(CORRIDA!$M:$M,$B28&amp;" d. "&amp;EV$2)+COUNTIF(CORRIDA!$M:$M,EV$2&amp;" d. "&amp;$B28)=0,0,COUNTIF(CORRIDA!$M:$M,$B28&amp;" d. "&amp;EV$2)+COUNTIF(CORRIDA!$M:$M,EV$2&amp;" d. "&amp;$B28)))</f>
        <v>0</v>
      </c>
      <c r="EW28" s="87" t="n">
        <f aca="false">IF($B28=EW$2,0,IF(COUNTIF(CORRIDA!$M:$M,$B28&amp;" d. "&amp;EW$2)+COUNTIF(CORRIDA!$M:$M,EW$2&amp;" d. "&amp;$B28)=0,0,COUNTIF(CORRIDA!$M:$M,$B28&amp;" d. "&amp;EW$2)+COUNTIF(CORRIDA!$M:$M,EW$2&amp;" d. "&amp;$B28)))</f>
        <v>0</v>
      </c>
      <c r="EX28" s="87" t="n">
        <f aca="false">IF($B28=EX$2,0,IF(COUNTIF(CORRIDA!$M:$M,$B28&amp;" d. "&amp;EX$2)+COUNTIF(CORRIDA!$M:$M,EX$2&amp;" d. "&amp;$B28)=0,0,COUNTIF(CORRIDA!$M:$M,$B28&amp;" d. "&amp;EX$2)+COUNTIF(CORRIDA!$M:$M,EX$2&amp;" d. "&amp;$B28)))</f>
        <v>0</v>
      </c>
      <c r="EY28" s="87" t="n">
        <f aca="false">IF($B28=EY$2,0,IF(COUNTIF(CORRIDA!$M:$M,$B28&amp;" d. "&amp;EY$2)+COUNTIF(CORRIDA!$M:$M,EY$2&amp;" d. "&amp;$B28)=0,0,COUNTIF(CORRIDA!$M:$M,$B28&amp;" d. "&amp;EY$2)+COUNTIF(CORRIDA!$M:$M,EY$2&amp;" d. "&amp;$B28)))</f>
        <v>0</v>
      </c>
      <c r="EZ28" s="87" t="n">
        <f aca="false">IF($B28=EZ$2,0,IF(COUNTIF(CORRIDA!$M:$M,$B28&amp;" d. "&amp;EZ$2)+COUNTIF(CORRIDA!$M:$M,EZ$2&amp;" d. "&amp;$B28)=0,0,COUNTIF(CORRIDA!$M:$M,$B28&amp;" d. "&amp;EZ$2)+COUNTIF(CORRIDA!$M:$M,EZ$2&amp;" d. "&amp;$B28)))</f>
        <v>0</v>
      </c>
      <c r="FA28" s="87" t="n">
        <f aca="false">IF($B28=FA$2,0,IF(COUNTIF(CORRIDA!$M:$M,$B28&amp;" d. "&amp;FA$2)+COUNTIF(CORRIDA!$M:$M,FA$2&amp;" d. "&amp;$B28)=0,0,COUNTIF(CORRIDA!$M:$M,$B28&amp;" d. "&amp;FA$2)+COUNTIF(CORRIDA!$M:$M,FA$2&amp;" d. "&amp;$B28)))</f>
        <v>0</v>
      </c>
      <c r="FB28" s="87" t="n">
        <f aca="false">IF($B28=FB$2,0,IF(COUNTIF(CORRIDA!$M:$M,$B28&amp;" d. "&amp;FB$2)+COUNTIF(CORRIDA!$M:$M,FB$2&amp;" d. "&amp;$B28)=0,0,COUNTIF(CORRIDA!$M:$M,$B28&amp;" d. "&amp;FB$2)+COUNTIF(CORRIDA!$M:$M,FB$2&amp;" d. "&amp;$B28)))</f>
        <v>0</v>
      </c>
      <c r="FC28" s="87" t="n">
        <f aca="false">IF($B28=FC$2,0,IF(COUNTIF(CORRIDA!$M:$M,$B28&amp;" d. "&amp;FC$2)+COUNTIF(CORRIDA!$M:$M,FC$2&amp;" d. "&amp;$B28)=0,0,COUNTIF(CORRIDA!$M:$M,$B28&amp;" d. "&amp;FC$2)+COUNTIF(CORRIDA!$M:$M,FC$2&amp;" d. "&amp;$B28)))</f>
        <v>0</v>
      </c>
      <c r="FD28" s="87" t="n">
        <f aca="false">IF($B28=FD$2,0,IF(COUNTIF(CORRIDA!$M:$M,$B28&amp;" d. "&amp;FD$2)+COUNTIF(CORRIDA!$M:$M,FD$2&amp;" d. "&amp;$B28)=0,0,COUNTIF(CORRIDA!$M:$M,$B28&amp;" d. "&amp;FD$2)+COUNTIF(CORRIDA!$M:$M,FD$2&amp;" d. "&amp;$B28)))</f>
        <v>0</v>
      </c>
      <c r="FE28" s="87" t="n">
        <f aca="false">IF($B28=FE$2,0,IF(COUNTIF(CORRIDA!$M:$M,$B28&amp;" d. "&amp;FE$2)+COUNTIF(CORRIDA!$M:$M,FE$2&amp;" d. "&amp;$B28)=0,0,COUNTIF(CORRIDA!$M:$M,$B28&amp;" d. "&amp;FE$2)+COUNTIF(CORRIDA!$M:$M,FE$2&amp;" d. "&amp;$B28)))</f>
        <v>0</v>
      </c>
      <c r="FF28" s="87" t="n">
        <f aca="false">IF($B28=FF$2,0,IF(COUNTIF(CORRIDA!$M:$M,$B28&amp;" d. "&amp;FF$2)+COUNTIF(CORRIDA!$M:$M,FF$2&amp;" d. "&amp;$B28)=0,0,COUNTIF(CORRIDA!$M:$M,$B28&amp;" d. "&amp;FF$2)+COUNTIF(CORRIDA!$M:$M,FF$2&amp;" d. "&amp;$B28)))</f>
        <v>0</v>
      </c>
      <c r="FG28" s="79" t="n">
        <f aca="false">SUM(DI28:EW28)</f>
        <v>0</v>
      </c>
      <c r="FH28" s="84"/>
      <c r="FI28" s="77" t="str">
        <f aca="false">BE28</f>
        <v>Magritto</v>
      </c>
      <c r="FJ28" s="85" t="n">
        <f aca="false">COUNTIF(BF28:DC28,"&gt;0")</f>
        <v>0</v>
      </c>
      <c r="FK28" s="85" t="e">
        <f aca="false">AVERAGE(BF28:DC28)</f>
        <v>#DIV/0!</v>
      </c>
      <c r="FL28" s="85" t="e">
        <f aca="false">_xlfn.STDEV.P(BF28:DC28)</f>
        <v>#DIV/0!</v>
      </c>
    </row>
    <row r="29" customFormat="false" ht="12.75" hidden="false" customHeight="false" outlineLevel="0" collapsed="false">
      <c r="B29" s="77" t="str">
        <f aca="false">INTRO!B29</f>
        <v>Marcelo</v>
      </c>
      <c r="C29" s="78" t="str">
        <f aca="false">IF($B29=C$2,"-",IF(COUNTIF(CORRIDA!$M:$M,$B29&amp;" d. "&amp;C$2)=0,"",COUNTIF(CORRIDA!$M:$M,$B29&amp;" d. "&amp;C$2)))</f>
        <v/>
      </c>
      <c r="D29" s="78" t="str">
        <f aca="false">IF($B29=D$2,"-",IF(COUNTIF(CORRIDA!$M:$M,$B29&amp;" d. "&amp;D$2)=0,"",COUNTIF(CORRIDA!$M:$M,$B29&amp;" d. "&amp;D$2)))</f>
        <v/>
      </c>
      <c r="E29" s="78" t="str">
        <f aca="false">IF($B29=E$2,"-",IF(COUNTIF(CORRIDA!$M:$M,$B29&amp;" d. "&amp;E$2)=0,"",COUNTIF(CORRIDA!$M:$M,$B29&amp;" d. "&amp;E$2)))</f>
        <v/>
      </c>
      <c r="F29" s="78" t="str">
        <f aca="false">IF($B29=F$2,"-",IF(COUNTIF(CORRIDA!$M:$M,$B29&amp;" d. "&amp;F$2)=0,"",COUNTIF(CORRIDA!$M:$M,$B29&amp;" d. "&amp;F$2)))</f>
        <v/>
      </c>
      <c r="G29" s="78" t="str">
        <f aca="false">IF($B29=G$2,"-",IF(COUNTIF(CORRIDA!$M:$M,$B29&amp;" d. "&amp;G$2)=0,"",COUNTIF(CORRIDA!$M:$M,$B29&amp;" d. "&amp;G$2)))</f>
        <v/>
      </c>
      <c r="H29" s="78" t="str">
        <f aca="false">IF($B29=H$2,"-",IF(COUNTIF(CORRIDA!$M:$M,$B29&amp;" d. "&amp;H$2)=0,"",COUNTIF(CORRIDA!$M:$M,$B29&amp;" d. "&amp;H$2)))</f>
        <v/>
      </c>
      <c r="I29" s="78" t="str">
        <f aca="false">IF($B29=I$2,"-",IF(COUNTIF(CORRIDA!$M:$M,$B29&amp;" d. "&amp;I$2)=0,"",COUNTIF(CORRIDA!$M:$M,$B29&amp;" d. "&amp;I$2)))</f>
        <v/>
      </c>
      <c r="J29" s="78" t="str">
        <f aca="false">IF($B29=J$2,"-",IF(COUNTIF(CORRIDA!$M:$M,$B29&amp;" d. "&amp;J$2)=0,"",COUNTIF(CORRIDA!$M:$M,$B29&amp;" d. "&amp;J$2)))</f>
        <v/>
      </c>
      <c r="K29" s="78" t="str">
        <f aca="false">IF($B29=K$2,"-",IF(COUNTIF(CORRIDA!$M:$M,$B29&amp;" d. "&amp;K$2)=0,"",COUNTIF(CORRIDA!$M:$M,$B29&amp;" d. "&amp;K$2)))</f>
        <v/>
      </c>
      <c r="L29" s="78" t="str">
        <f aca="false">IF($B29=L$2,"-",IF(COUNTIF(CORRIDA!$M:$M,$B29&amp;" d. "&amp;L$2)=0,"",COUNTIF(CORRIDA!$M:$M,$B29&amp;" d. "&amp;L$2)))</f>
        <v/>
      </c>
      <c r="M29" s="78" t="str">
        <f aca="false">IF($B29=M$2,"-",IF(COUNTIF(CORRIDA!$M:$M,$B29&amp;" d. "&amp;M$2)=0,"",COUNTIF(CORRIDA!$M:$M,$B29&amp;" d. "&amp;M$2)))</f>
        <v/>
      </c>
      <c r="N29" s="78" t="str">
        <f aca="false">IF($B29=N$2,"-",IF(COUNTIF(CORRIDA!$M:$M,$B29&amp;" d. "&amp;N$2)=0,"",COUNTIF(CORRIDA!$M:$M,$B29&amp;" d. "&amp;N$2)))</f>
        <v/>
      </c>
      <c r="O29" s="78" t="str">
        <f aca="false">IF($B29=O$2,"-",IF(COUNTIF(CORRIDA!$M:$M,$B29&amp;" d. "&amp;O$2)=0,"",COUNTIF(CORRIDA!$M:$M,$B29&amp;" d. "&amp;O$2)))</f>
        <v/>
      </c>
      <c r="P29" s="78" t="str">
        <f aca="false">IF($B29=P$2,"-",IF(COUNTIF(CORRIDA!$M:$M,$B29&amp;" d. "&amp;P$2)=0,"",COUNTIF(CORRIDA!$M:$M,$B29&amp;" d. "&amp;P$2)))</f>
        <v/>
      </c>
      <c r="Q29" s="78" t="str">
        <f aca="false">IF($B29=Q$2,"-",IF(COUNTIF(CORRIDA!$M:$M,$B29&amp;" d. "&amp;Q$2)=0,"",COUNTIF(CORRIDA!$M:$M,$B29&amp;" d. "&amp;Q$2)))</f>
        <v/>
      </c>
      <c r="R29" s="78" t="str">
        <f aca="false">IF($B29=R$2,"-",IF(COUNTIF(CORRIDA!$M:$M,$B29&amp;" d. "&amp;R$2)=0,"",COUNTIF(CORRIDA!$M:$M,$B29&amp;" d. "&amp;R$2)))</f>
        <v/>
      </c>
      <c r="S29" s="78" t="str">
        <f aca="false">IF($B29=S$2,"-",IF(COUNTIF(CORRIDA!$M:$M,$B29&amp;" d. "&amp;S$2)=0,"",COUNTIF(CORRIDA!$M:$M,$B29&amp;" d. "&amp;S$2)))</f>
        <v/>
      </c>
      <c r="T29" s="78" t="str">
        <f aca="false">IF($B29=T$2,"-",IF(COUNTIF(CORRIDA!$M:$M,$B29&amp;" d. "&amp;T$2)=0,"",COUNTIF(CORRIDA!$M:$M,$B29&amp;" d. "&amp;T$2)))</f>
        <v/>
      </c>
      <c r="U29" s="78" t="str">
        <f aca="false">IF($B29=U$2,"-",IF(COUNTIF(CORRIDA!$M:$M,$B29&amp;" d. "&amp;U$2)=0,"",COUNTIF(CORRIDA!$M:$M,$B29&amp;" d. "&amp;U$2)))</f>
        <v/>
      </c>
      <c r="V29" s="78" t="str">
        <f aca="false">IF($B29=V$2,"-",IF(COUNTIF(CORRIDA!$M:$M,$B29&amp;" d. "&amp;V$2)=0,"",COUNTIF(CORRIDA!$M:$M,$B29&amp;" d. "&amp;V$2)))</f>
        <v/>
      </c>
      <c r="W29" s="78" t="str">
        <f aca="false">IF($B29=W$2,"-",IF(COUNTIF(CORRIDA!$M:$M,$B29&amp;" d. "&amp;W$2)=0,"",COUNTIF(CORRIDA!$M:$M,$B29&amp;" d. "&amp;W$2)))</f>
        <v/>
      </c>
      <c r="X29" s="78" t="str">
        <f aca="false">IF($B29=X$2,"-",IF(COUNTIF(CORRIDA!$M:$M,$B29&amp;" d. "&amp;X$2)=0,"",COUNTIF(CORRIDA!$M:$M,$B29&amp;" d. "&amp;X$2)))</f>
        <v/>
      </c>
      <c r="Y29" s="78" t="str">
        <f aca="false">IF($B29=Y$2,"-",IF(COUNTIF(CORRIDA!$M:$M,$B29&amp;" d. "&amp;Y$2)=0,"",COUNTIF(CORRIDA!$M:$M,$B29&amp;" d. "&amp;Y$2)))</f>
        <v/>
      </c>
      <c r="Z29" s="78" t="str">
        <f aca="false">IF($B29=Z$2,"-",IF(COUNTIF(CORRIDA!$M:$M,$B29&amp;" d. "&amp;Z$2)=0,"",COUNTIF(CORRIDA!$M:$M,$B29&amp;" d. "&amp;Z$2)))</f>
        <v/>
      </c>
      <c r="AA29" s="78" t="str">
        <f aca="false">IF($B29=AA$2,"-",IF(COUNTIF(CORRIDA!$M:$M,$B29&amp;" d. "&amp;AA$2)=0,"",COUNTIF(CORRIDA!$M:$M,$B29&amp;" d. "&amp;AA$2)))</f>
        <v/>
      </c>
      <c r="AB29" s="78" t="str">
        <f aca="false">IF($B29=AB$2,"-",IF(COUNTIF(CORRIDA!$M:$M,$B29&amp;" d. "&amp;AB$2)=0,"",COUNTIF(CORRIDA!$M:$M,$B29&amp;" d. "&amp;AB$2)))</f>
        <v/>
      </c>
      <c r="AC29" s="78" t="str">
        <f aca="false">IF($B29=AC$2,"-",IF(COUNTIF(CORRIDA!$M:$M,$B29&amp;" d. "&amp;AC$2)=0,"",COUNTIF(CORRIDA!$M:$M,$B29&amp;" d. "&amp;AC$2)))</f>
        <v>-</v>
      </c>
      <c r="AD29" s="78" t="str">
        <f aca="false">IF($B29=AD$2,"-",IF(COUNTIF(CORRIDA!$M:$M,$B29&amp;" d. "&amp;AD$2)=0,"",COUNTIF(CORRIDA!$M:$M,$B29&amp;" d. "&amp;AD$2)))</f>
        <v/>
      </c>
      <c r="AE29" s="78" t="str">
        <f aca="false">IF($B29=AE$2,"-",IF(COUNTIF(CORRIDA!$M:$M,$B29&amp;" d. "&amp;AE$2)=0,"",COUNTIF(CORRIDA!$M:$M,$B29&amp;" d. "&amp;AE$2)))</f>
        <v/>
      </c>
      <c r="AF29" s="78" t="str">
        <f aca="false">IF($B29=AF$2,"-",IF(COUNTIF(CORRIDA!$M:$M,$B29&amp;" d. "&amp;AF$2)=0,"",COUNTIF(CORRIDA!$M:$M,$B29&amp;" d. "&amp;AF$2)))</f>
        <v/>
      </c>
      <c r="AG29" s="78" t="str">
        <f aca="false">IF($B29=AG$2,"-",IF(COUNTIF(CORRIDA!$M:$M,$B29&amp;" d. "&amp;AG$2)=0,"",COUNTIF(CORRIDA!$M:$M,$B29&amp;" d. "&amp;AG$2)))</f>
        <v/>
      </c>
      <c r="AH29" s="78" t="str">
        <f aca="false">IF($B29=AH$2,"-",IF(COUNTIF(CORRIDA!$M:$M,$B29&amp;" d. "&amp;AH$2)=0,"",COUNTIF(CORRIDA!$M:$M,$B29&amp;" d. "&amp;AH$2)))</f>
        <v/>
      </c>
      <c r="AI29" s="78" t="str">
        <f aca="false">IF($B29=AI$2,"-",IF(COUNTIF(CORRIDA!$M:$M,$B29&amp;" d. "&amp;AI$2)=0,"",COUNTIF(CORRIDA!$M:$M,$B29&amp;" d. "&amp;AI$2)))</f>
        <v/>
      </c>
      <c r="AJ29" s="78" t="str">
        <f aca="false">IF($B29=AJ$2,"-",IF(COUNTIF(CORRIDA!$M:$M,$B29&amp;" d. "&amp;AJ$2)=0,"",COUNTIF(CORRIDA!$M:$M,$B29&amp;" d. "&amp;AJ$2)))</f>
        <v/>
      </c>
      <c r="AK29" s="78" t="str">
        <f aca="false">IF($B29=AK$2,"-",IF(COUNTIF(CORRIDA!$M:$M,$B29&amp;" d. "&amp;AK$2)=0,"",COUNTIF(CORRIDA!$M:$M,$B29&amp;" d. "&amp;AK$2)))</f>
        <v/>
      </c>
      <c r="AL29" s="78" t="str">
        <f aca="false">IF($B29=AL$2,"-",IF(COUNTIF(CORRIDA!$M:$M,$B29&amp;" d. "&amp;AL$2)=0,"",COUNTIF(CORRIDA!$M:$M,$B29&amp;" d. "&amp;AL$2)))</f>
        <v/>
      </c>
      <c r="AM29" s="78" t="str">
        <f aca="false">IF($B29=AM$2,"-",IF(COUNTIF(CORRIDA!$M:$M,$B29&amp;" d. "&amp;AM$2)=0,"",COUNTIF(CORRIDA!$M:$M,$B29&amp;" d. "&amp;AM$2)))</f>
        <v/>
      </c>
      <c r="AN29" s="78" t="str">
        <f aca="false">IF($B29=AN$2,"-",IF(COUNTIF(CORRIDA!$M:$M,$B29&amp;" d. "&amp;AN$2)=0,"",COUNTIF(CORRIDA!$M:$M,$B29&amp;" d. "&amp;AN$2)))</f>
        <v/>
      </c>
      <c r="AO29" s="78" t="str">
        <f aca="false">IF($B29=AO$2,"-",IF(COUNTIF(CORRIDA!$M:$M,$B29&amp;" d. "&amp;AO$2)=0,"",COUNTIF(CORRIDA!$M:$M,$B29&amp;" d. "&amp;AO$2)))</f>
        <v/>
      </c>
      <c r="AP29" s="78" t="str">
        <f aca="false">IF($B29=AP$2,"-",IF(COUNTIF(CORRIDA!$M:$M,$B29&amp;" d. "&amp;AP$2)=0,"",COUNTIF(CORRIDA!$M:$M,$B29&amp;" d. "&amp;AP$2)))</f>
        <v/>
      </c>
      <c r="AQ29" s="78" t="str">
        <f aca="false">IF($B29=AQ$2,"-",IF(COUNTIF(CORRIDA!$M:$M,$B29&amp;" d. "&amp;AQ$2)=0,"",COUNTIF(CORRIDA!$M:$M,$B29&amp;" d. "&amp;AQ$2)))</f>
        <v/>
      </c>
      <c r="AR29" s="78" t="str">
        <f aca="false">IF($B29=AR$2,"-",IF(COUNTIF(CORRIDA!$M:$M,$B29&amp;" d. "&amp;AR$2)=0,"",COUNTIF(CORRIDA!$M:$M,$B29&amp;" d. "&amp;AR$2)))</f>
        <v/>
      </c>
      <c r="AS29" s="78" t="str">
        <f aca="false">IF($B29=AS$2,"-",IF(COUNTIF(CORRIDA!$M:$M,$B29&amp;" d. "&amp;AS$2)=0,"",COUNTIF(CORRIDA!$M:$M,$B29&amp;" d. "&amp;AS$2)))</f>
        <v/>
      </c>
      <c r="AT29" s="78" t="str">
        <f aca="false">IF($B29=AT$2,"-",IF(COUNTIF(CORRIDA!$M:$M,$B29&amp;" d. "&amp;AT$2)=0,"",COUNTIF(CORRIDA!$M:$M,$B29&amp;" d. "&amp;AT$2)))</f>
        <v/>
      </c>
      <c r="AU29" s="78" t="str">
        <f aca="false">IF($B29=AU$2,"-",IF(COUNTIF(CORRIDA!$M:$M,$B29&amp;" d. "&amp;AU$2)=0,"",COUNTIF(CORRIDA!$M:$M,$B29&amp;" d. "&amp;AU$2)))</f>
        <v/>
      </c>
      <c r="AV29" s="78" t="str">
        <f aca="false">IF($B29=AV$2,"-",IF(COUNTIF(CORRIDA!$M:$M,$B29&amp;" d. "&amp;AV$2)=0,"",COUNTIF(CORRIDA!$M:$M,$B29&amp;" d. "&amp;AV$2)))</f>
        <v/>
      </c>
      <c r="AW29" s="78" t="str">
        <f aca="false">IF($B29=AW$2,"-",IF(COUNTIF(CORRIDA!$M:$M,$B29&amp;" d. "&amp;AW$2)=0,"",COUNTIF(CORRIDA!$M:$M,$B29&amp;" d. "&amp;AW$2)))</f>
        <v/>
      </c>
      <c r="AX29" s="78" t="str">
        <f aca="false">IF($B29=AX$2,"-",IF(COUNTIF(CORRIDA!$M:$M,$B29&amp;" d. "&amp;AX$2)=0,"",COUNTIF(CORRIDA!$M:$M,$B29&amp;" d. "&amp;AX$2)))</f>
        <v/>
      </c>
      <c r="AY29" s="78" t="str">
        <f aca="false">IF($B29=AY$2,"-",IF(COUNTIF(CORRIDA!$M:$M,$B29&amp;" d. "&amp;AY$2)=0,"",COUNTIF(CORRIDA!$M:$M,$B29&amp;" d. "&amp;AY$2)))</f>
        <v/>
      </c>
      <c r="AZ29" s="78" t="str">
        <f aca="false">IF($B29=AZ$2,"-",IF(COUNTIF(CORRIDA!$M:$M,$B29&amp;" d. "&amp;AZ$2)=0,"",COUNTIF(CORRIDA!$M:$M,$B29&amp;" d. "&amp;AZ$2)))</f>
        <v/>
      </c>
      <c r="BA29" s="79" t="n">
        <f aca="false">SUM(C29:AZ29)</f>
        <v>0</v>
      </c>
      <c r="BE29" s="77" t="str">
        <f aca="false">B29</f>
        <v>Marcelo</v>
      </c>
      <c r="BF29" s="80" t="str">
        <f aca="false">IF($B29=BF$2,"-",IF(COUNTIF(CORRIDA!$M:$M,$B29&amp;" d. "&amp;BF$2)+COUNTIF(CORRIDA!$M:$M,BF$2&amp;" d. "&amp;$B29)=0,"",COUNTIF(CORRIDA!$M:$M,$B29&amp;" d. "&amp;BF$2)+COUNTIF(CORRIDA!$M:$M,BF$2&amp;" d. "&amp;$B29)))</f>
        <v/>
      </c>
      <c r="BG29" s="80" t="str">
        <f aca="false">IF($B29=BG$2,"-",IF(COUNTIF(CORRIDA!$M:$M,$B29&amp;" d. "&amp;BG$2)+COUNTIF(CORRIDA!$M:$M,BG$2&amp;" d. "&amp;$B29)=0,"",COUNTIF(CORRIDA!$M:$M,$B29&amp;" d. "&amp;BG$2)+COUNTIF(CORRIDA!$M:$M,BG$2&amp;" d. "&amp;$B29)))</f>
        <v/>
      </c>
      <c r="BH29" s="80" t="str">
        <f aca="false">IF($B29=BH$2,"-",IF(COUNTIF(CORRIDA!$M:$M,$B29&amp;" d. "&amp;BH$2)+COUNTIF(CORRIDA!$M:$M,BH$2&amp;" d. "&amp;$B29)=0,"",COUNTIF(CORRIDA!$M:$M,$B29&amp;" d. "&amp;BH$2)+COUNTIF(CORRIDA!$M:$M,BH$2&amp;" d. "&amp;$B29)))</f>
        <v/>
      </c>
      <c r="BI29" s="80" t="str">
        <f aca="false">IF($B29=BI$2,"-",IF(COUNTIF(CORRIDA!$M:$M,$B29&amp;" d. "&amp;BI$2)+COUNTIF(CORRIDA!$M:$M,BI$2&amp;" d. "&amp;$B29)=0,"",COUNTIF(CORRIDA!$M:$M,$B29&amp;" d. "&amp;BI$2)+COUNTIF(CORRIDA!$M:$M,BI$2&amp;" d. "&amp;$B29)))</f>
        <v/>
      </c>
      <c r="BJ29" s="80" t="str">
        <f aca="false">IF($B29=BJ$2,"-",IF(COUNTIF(CORRIDA!$M:$M,$B29&amp;" d. "&amp;BJ$2)+COUNTIF(CORRIDA!$M:$M,BJ$2&amp;" d. "&amp;$B29)=0,"",COUNTIF(CORRIDA!$M:$M,$B29&amp;" d. "&amp;BJ$2)+COUNTIF(CORRIDA!$M:$M,BJ$2&amp;" d. "&amp;$B29)))</f>
        <v/>
      </c>
      <c r="BK29" s="80" t="str">
        <f aca="false">IF($B29=BK$2,"-",IF(COUNTIF(CORRIDA!$M:$M,$B29&amp;" d. "&amp;BK$2)+COUNTIF(CORRIDA!$M:$M,BK$2&amp;" d. "&amp;$B29)=0,"",COUNTIF(CORRIDA!$M:$M,$B29&amp;" d. "&amp;BK$2)+COUNTIF(CORRIDA!$M:$M,BK$2&amp;" d. "&amp;$B29)))</f>
        <v/>
      </c>
      <c r="BL29" s="80" t="str">
        <f aca="false">IF($B29=BL$2,"-",IF(COUNTIF(CORRIDA!$M:$M,$B29&amp;" d. "&amp;BL$2)+COUNTIF(CORRIDA!$M:$M,BL$2&amp;" d. "&amp;$B29)=0,"",COUNTIF(CORRIDA!$M:$M,$B29&amp;" d. "&amp;BL$2)+COUNTIF(CORRIDA!$M:$M,BL$2&amp;" d. "&amp;$B29)))</f>
        <v/>
      </c>
      <c r="BM29" s="80" t="str">
        <f aca="false">IF($B29=BM$2,"-",IF(COUNTIF(CORRIDA!$M:$M,$B29&amp;" d. "&amp;BM$2)+COUNTIF(CORRIDA!$M:$M,BM$2&amp;" d. "&amp;$B29)=0,"",COUNTIF(CORRIDA!$M:$M,$B29&amp;" d. "&amp;BM$2)+COUNTIF(CORRIDA!$M:$M,BM$2&amp;" d. "&amp;$B29)))</f>
        <v/>
      </c>
      <c r="BN29" s="80" t="str">
        <f aca="false">IF($B29=BN$2,"-",IF(COUNTIF(CORRIDA!$M:$M,$B29&amp;" d. "&amp;BN$2)+COUNTIF(CORRIDA!$M:$M,BN$2&amp;" d. "&amp;$B29)=0,"",COUNTIF(CORRIDA!$M:$M,$B29&amp;" d. "&amp;BN$2)+COUNTIF(CORRIDA!$M:$M,BN$2&amp;" d. "&amp;$B29)))</f>
        <v/>
      </c>
      <c r="BO29" s="80" t="str">
        <f aca="false">IF($B29=BO$2,"-",IF(COUNTIF(CORRIDA!$M:$M,$B29&amp;" d. "&amp;BO$2)+COUNTIF(CORRIDA!$M:$M,BO$2&amp;" d. "&amp;$B29)=0,"",COUNTIF(CORRIDA!$M:$M,$B29&amp;" d. "&amp;BO$2)+COUNTIF(CORRIDA!$M:$M,BO$2&amp;" d. "&amp;$B29)))</f>
        <v/>
      </c>
      <c r="BP29" s="80" t="str">
        <f aca="false">IF($B29=BP$2,"-",IF(COUNTIF(CORRIDA!$M:$M,$B29&amp;" d. "&amp;BP$2)+COUNTIF(CORRIDA!$M:$M,BP$2&amp;" d. "&amp;$B29)=0,"",COUNTIF(CORRIDA!$M:$M,$B29&amp;" d. "&amp;BP$2)+COUNTIF(CORRIDA!$M:$M,BP$2&amp;" d. "&amp;$B29)))</f>
        <v/>
      </c>
      <c r="BQ29" s="80" t="str">
        <f aca="false">IF($B29=BQ$2,"-",IF(COUNTIF(CORRIDA!$M:$M,$B29&amp;" d. "&amp;BQ$2)+COUNTIF(CORRIDA!$M:$M,BQ$2&amp;" d. "&amp;$B29)=0,"",COUNTIF(CORRIDA!$M:$M,$B29&amp;" d. "&amp;BQ$2)+COUNTIF(CORRIDA!$M:$M,BQ$2&amp;" d. "&amp;$B29)))</f>
        <v/>
      </c>
      <c r="BR29" s="80" t="str">
        <f aca="false">IF($B29=BR$2,"-",IF(COUNTIF(CORRIDA!$M:$M,$B29&amp;" d. "&amp;BR$2)+COUNTIF(CORRIDA!$M:$M,BR$2&amp;" d. "&amp;$B29)=0,"",COUNTIF(CORRIDA!$M:$M,$B29&amp;" d. "&amp;BR$2)+COUNTIF(CORRIDA!$M:$M,BR$2&amp;" d. "&amp;$B29)))</f>
        <v/>
      </c>
      <c r="BS29" s="80" t="str">
        <f aca="false">IF($B29=BS$2,"-",IF(COUNTIF(CORRIDA!$M:$M,$B29&amp;" d. "&amp;BS$2)+COUNTIF(CORRIDA!$M:$M,BS$2&amp;" d. "&amp;$B29)=0,"",COUNTIF(CORRIDA!$M:$M,$B29&amp;" d. "&amp;BS$2)+COUNTIF(CORRIDA!$M:$M,BS$2&amp;" d. "&amp;$B29)))</f>
        <v/>
      </c>
      <c r="BT29" s="80" t="str">
        <f aca="false">IF($B29=BT$2,"-",IF(COUNTIF(CORRIDA!$M:$M,$B29&amp;" d. "&amp;BT$2)+COUNTIF(CORRIDA!$M:$M,BT$2&amp;" d. "&amp;$B29)=0,"",COUNTIF(CORRIDA!$M:$M,$B29&amp;" d. "&amp;BT$2)+COUNTIF(CORRIDA!$M:$M,BT$2&amp;" d. "&amp;$B29)))</f>
        <v/>
      </c>
      <c r="BU29" s="80" t="str">
        <f aca="false">IF($B29=BU$2,"-",IF(COUNTIF(CORRIDA!$M:$M,$B29&amp;" d. "&amp;BU$2)+COUNTIF(CORRIDA!$M:$M,BU$2&amp;" d. "&amp;$B29)=0,"",COUNTIF(CORRIDA!$M:$M,$B29&amp;" d. "&amp;BU$2)+COUNTIF(CORRIDA!$M:$M,BU$2&amp;" d. "&amp;$B29)))</f>
        <v/>
      </c>
      <c r="BV29" s="80" t="str">
        <f aca="false">IF($B29=BV$2,"-",IF(COUNTIF(CORRIDA!$M:$M,$B29&amp;" d. "&amp;BV$2)+COUNTIF(CORRIDA!$M:$M,BV$2&amp;" d. "&amp;$B29)=0,"",COUNTIF(CORRIDA!$M:$M,$B29&amp;" d. "&amp;BV$2)+COUNTIF(CORRIDA!$M:$M,BV$2&amp;" d. "&amp;$B29)))</f>
        <v/>
      </c>
      <c r="BW29" s="80" t="str">
        <f aca="false">IF($B29=BW$2,"-",IF(COUNTIF(CORRIDA!$M:$M,$B29&amp;" d. "&amp;BW$2)+COUNTIF(CORRIDA!$M:$M,BW$2&amp;" d. "&amp;$B29)=0,"",COUNTIF(CORRIDA!$M:$M,$B29&amp;" d. "&amp;BW$2)+COUNTIF(CORRIDA!$M:$M,BW$2&amp;" d. "&amp;$B29)))</f>
        <v/>
      </c>
      <c r="BX29" s="80" t="str">
        <f aca="false">IF($B29=BX$2,"-",IF(COUNTIF(CORRIDA!$M:$M,$B29&amp;" d. "&amp;BX$2)+COUNTIF(CORRIDA!$M:$M,BX$2&amp;" d. "&amp;$B29)=0,"",COUNTIF(CORRIDA!$M:$M,$B29&amp;" d. "&amp;BX$2)+COUNTIF(CORRIDA!$M:$M,BX$2&amp;" d. "&amp;$B29)))</f>
        <v/>
      </c>
      <c r="BY29" s="80" t="str">
        <f aca="false">IF($B29=BY$2,"-",IF(COUNTIF(CORRIDA!$M:$M,$B29&amp;" d. "&amp;BY$2)+COUNTIF(CORRIDA!$M:$M,BY$2&amp;" d. "&amp;$B29)=0,"",COUNTIF(CORRIDA!$M:$M,$B29&amp;" d. "&amp;BY$2)+COUNTIF(CORRIDA!$M:$M,BY$2&amp;" d. "&amp;$B29)))</f>
        <v/>
      </c>
      <c r="BZ29" s="80" t="str">
        <f aca="false">IF($B29=BZ$2,"-",IF(COUNTIF(CORRIDA!$M:$M,$B29&amp;" d. "&amp;BZ$2)+COUNTIF(CORRIDA!$M:$M,BZ$2&amp;" d. "&amp;$B29)=0,"",COUNTIF(CORRIDA!$M:$M,$B29&amp;" d. "&amp;BZ$2)+COUNTIF(CORRIDA!$M:$M,BZ$2&amp;" d. "&amp;$B29)))</f>
        <v/>
      </c>
      <c r="CA29" s="80" t="str">
        <f aca="false">IF($B29=CA$2,"-",IF(COUNTIF(CORRIDA!$M:$M,$B29&amp;" d. "&amp;CA$2)+COUNTIF(CORRIDA!$M:$M,CA$2&amp;" d. "&amp;$B29)=0,"",COUNTIF(CORRIDA!$M:$M,$B29&amp;" d. "&amp;CA$2)+COUNTIF(CORRIDA!$M:$M,CA$2&amp;" d. "&amp;$B29)))</f>
        <v/>
      </c>
      <c r="CB29" s="80" t="str">
        <f aca="false">IF($B29=CB$2,"-",IF(COUNTIF(CORRIDA!$M:$M,$B29&amp;" d. "&amp;CB$2)+COUNTIF(CORRIDA!$M:$M,CB$2&amp;" d. "&amp;$B29)=0,"",COUNTIF(CORRIDA!$M:$M,$B29&amp;" d. "&amp;CB$2)+COUNTIF(CORRIDA!$M:$M,CB$2&amp;" d. "&amp;$B29)))</f>
        <v/>
      </c>
      <c r="CC29" s="80" t="str">
        <f aca="false">IF($B29=CC$2,"-",IF(COUNTIF(CORRIDA!$M:$M,$B29&amp;" d. "&amp;CC$2)+COUNTIF(CORRIDA!$M:$M,CC$2&amp;" d. "&amp;$B29)=0,"",COUNTIF(CORRIDA!$M:$M,$B29&amp;" d. "&amp;CC$2)+COUNTIF(CORRIDA!$M:$M,CC$2&amp;" d. "&amp;$B29)))</f>
        <v/>
      </c>
      <c r="CD29" s="80" t="str">
        <f aca="false">IF($B29=CD$2,"-",IF(COUNTIF(CORRIDA!$M:$M,$B29&amp;" d. "&amp;CD$2)+COUNTIF(CORRIDA!$M:$M,CD$2&amp;" d. "&amp;$B29)=0,"",COUNTIF(CORRIDA!$M:$M,$B29&amp;" d. "&amp;CD$2)+COUNTIF(CORRIDA!$M:$M,CD$2&amp;" d. "&amp;$B29)))</f>
        <v/>
      </c>
      <c r="CE29" s="80" t="str">
        <f aca="false">IF($B29=CE$2,"-",IF(COUNTIF(CORRIDA!$M:$M,$B29&amp;" d. "&amp;CE$2)+COUNTIF(CORRIDA!$M:$M,CE$2&amp;" d. "&amp;$B29)=0,"",COUNTIF(CORRIDA!$M:$M,$B29&amp;" d. "&amp;CE$2)+COUNTIF(CORRIDA!$M:$M,CE$2&amp;" d. "&amp;$B29)))</f>
        <v/>
      </c>
      <c r="CF29" s="80" t="str">
        <f aca="false">IF($B29=CF$2,"-",IF(COUNTIF(CORRIDA!$M:$M,$B29&amp;" d. "&amp;CF$2)+COUNTIF(CORRIDA!$M:$M,CF$2&amp;" d. "&amp;$B29)=0,"",COUNTIF(CORRIDA!$M:$M,$B29&amp;" d. "&amp;CF$2)+COUNTIF(CORRIDA!$M:$M,CF$2&amp;" d. "&amp;$B29)))</f>
        <v>-</v>
      </c>
      <c r="CG29" s="80" t="str">
        <f aca="false">IF($B29=CG$2,"-",IF(COUNTIF(CORRIDA!$M:$M,$B29&amp;" d. "&amp;CG$2)+COUNTIF(CORRIDA!$M:$M,CG$2&amp;" d. "&amp;$B29)=0,"",COUNTIF(CORRIDA!$M:$M,$B29&amp;" d. "&amp;CG$2)+COUNTIF(CORRIDA!$M:$M,CG$2&amp;" d. "&amp;$B29)))</f>
        <v/>
      </c>
      <c r="CH29" s="80" t="str">
        <f aca="false">IF($B29=CH$2,"-",IF(COUNTIF(CORRIDA!$M:$M,$B29&amp;" d. "&amp;CH$2)+COUNTIF(CORRIDA!$M:$M,CH$2&amp;" d. "&amp;$B29)=0,"",COUNTIF(CORRIDA!$M:$M,$B29&amp;" d. "&amp;CH$2)+COUNTIF(CORRIDA!$M:$M,CH$2&amp;" d. "&amp;$B29)))</f>
        <v/>
      </c>
      <c r="CI29" s="80" t="str">
        <f aca="false">IF($B29=CI$2,"-",IF(COUNTIF(CORRIDA!$M:$M,$B29&amp;" d. "&amp;CI$2)+COUNTIF(CORRIDA!$M:$M,CI$2&amp;" d. "&amp;$B29)=0,"",COUNTIF(CORRIDA!$M:$M,$B29&amp;" d. "&amp;CI$2)+COUNTIF(CORRIDA!$M:$M,CI$2&amp;" d. "&amp;$B29)))</f>
        <v/>
      </c>
      <c r="CJ29" s="80" t="str">
        <f aca="false">IF($B29=CJ$2,"-",IF(COUNTIF(CORRIDA!$M:$M,$B29&amp;" d. "&amp;CJ$2)+COUNTIF(CORRIDA!$M:$M,CJ$2&amp;" d. "&amp;$B29)=0,"",COUNTIF(CORRIDA!$M:$M,$B29&amp;" d. "&amp;CJ$2)+COUNTIF(CORRIDA!$M:$M,CJ$2&amp;" d. "&amp;$B29)))</f>
        <v/>
      </c>
      <c r="CK29" s="80" t="str">
        <f aca="false">IF($B29=CK$2,"-",IF(COUNTIF(CORRIDA!$M:$M,$B29&amp;" d. "&amp;CK$2)+COUNTIF(CORRIDA!$M:$M,CK$2&amp;" d. "&amp;$B29)=0,"",COUNTIF(CORRIDA!$M:$M,$B29&amp;" d. "&amp;CK$2)+COUNTIF(CORRIDA!$M:$M,CK$2&amp;" d. "&amp;$B29)))</f>
        <v/>
      </c>
      <c r="CL29" s="80" t="str">
        <f aca="false">IF($B29=CL$2,"-",IF(COUNTIF(CORRIDA!$M:$M,$B29&amp;" d. "&amp;CL$2)+COUNTIF(CORRIDA!$M:$M,CL$2&amp;" d. "&amp;$B29)=0,"",COUNTIF(CORRIDA!$M:$M,$B29&amp;" d. "&amp;CL$2)+COUNTIF(CORRIDA!$M:$M,CL$2&amp;" d. "&amp;$B29)))</f>
        <v/>
      </c>
      <c r="CM29" s="80" t="str">
        <f aca="false">IF($B29=CM$2,"-",IF(COUNTIF(CORRIDA!$M:$M,$B29&amp;" d. "&amp;CM$2)+COUNTIF(CORRIDA!$M:$M,CM$2&amp;" d. "&amp;$B29)=0,"",COUNTIF(CORRIDA!$M:$M,$B29&amp;" d. "&amp;CM$2)+COUNTIF(CORRIDA!$M:$M,CM$2&amp;" d. "&amp;$B29)))</f>
        <v/>
      </c>
      <c r="CN29" s="80" t="str">
        <f aca="false">IF($B29=CN$2,"-",IF(COUNTIF(CORRIDA!$M:$M,$B29&amp;" d. "&amp;CN$2)+COUNTIF(CORRIDA!$M:$M,CN$2&amp;" d. "&amp;$B29)=0,"",COUNTIF(CORRIDA!$M:$M,$B29&amp;" d. "&amp;CN$2)+COUNTIF(CORRIDA!$M:$M,CN$2&amp;" d. "&amp;$B29)))</f>
        <v/>
      </c>
      <c r="CO29" s="80" t="str">
        <f aca="false">IF($B29=CO$2,"-",IF(COUNTIF(CORRIDA!$M:$M,$B29&amp;" d. "&amp;CO$2)+COUNTIF(CORRIDA!$M:$M,CO$2&amp;" d. "&amp;$B29)=0,"",COUNTIF(CORRIDA!$M:$M,$B29&amp;" d. "&amp;CO$2)+COUNTIF(CORRIDA!$M:$M,CO$2&amp;" d. "&amp;$B29)))</f>
        <v/>
      </c>
      <c r="CP29" s="80" t="str">
        <f aca="false">IF($B29=CP$2,"-",IF(COUNTIF(CORRIDA!$M:$M,$B29&amp;" d. "&amp;CP$2)+COUNTIF(CORRIDA!$M:$M,CP$2&amp;" d. "&amp;$B29)=0,"",COUNTIF(CORRIDA!$M:$M,$B29&amp;" d. "&amp;CP$2)+COUNTIF(CORRIDA!$M:$M,CP$2&amp;" d. "&amp;$B29)))</f>
        <v/>
      </c>
      <c r="CQ29" s="80" t="str">
        <f aca="false">IF($B29=CQ$2,"-",IF(COUNTIF(CORRIDA!$M:$M,$B29&amp;" d. "&amp;CQ$2)+COUNTIF(CORRIDA!$M:$M,CQ$2&amp;" d. "&amp;$B29)=0,"",COUNTIF(CORRIDA!$M:$M,$B29&amp;" d. "&amp;CQ$2)+COUNTIF(CORRIDA!$M:$M,CQ$2&amp;" d. "&amp;$B29)))</f>
        <v/>
      </c>
      <c r="CR29" s="80" t="str">
        <f aca="false">IF($B29=CR$2,"-",IF(COUNTIF(CORRIDA!$M:$M,$B29&amp;" d. "&amp;CR$2)+COUNTIF(CORRIDA!$M:$M,CR$2&amp;" d. "&amp;$B29)=0,"",COUNTIF(CORRIDA!$M:$M,$B29&amp;" d. "&amp;CR$2)+COUNTIF(CORRIDA!$M:$M,CR$2&amp;" d. "&amp;$B29)))</f>
        <v/>
      </c>
      <c r="CS29" s="80" t="str">
        <f aca="false">IF($B29=CS$2,"-",IF(COUNTIF(CORRIDA!$M:$M,$B29&amp;" d. "&amp;CS$2)+COUNTIF(CORRIDA!$M:$M,CS$2&amp;" d. "&amp;$B29)=0,"",COUNTIF(CORRIDA!$M:$M,$B29&amp;" d. "&amp;CS$2)+COUNTIF(CORRIDA!$M:$M,CS$2&amp;" d. "&amp;$B29)))</f>
        <v/>
      </c>
      <c r="CT29" s="80" t="str">
        <f aca="false">IF($B29=CT$2,"-",IF(COUNTIF(CORRIDA!$M:$M,$B29&amp;" d. "&amp;CT$2)+COUNTIF(CORRIDA!$M:$M,CT$2&amp;" d. "&amp;$B29)=0,"",COUNTIF(CORRIDA!$M:$M,$B29&amp;" d. "&amp;CT$2)+COUNTIF(CORRIDA!$M:$M,CT$2&amp;" d. "&amp;$B29)))</f>
        <v/>
      </c>
      <c r="CU29" s="80" t="str">
        <f aca="false">IF($B29=CU$2,"-",IF(COUNTIF(CORRIDA!$M:$M,$B29&amp;" d. "&amp;CU$2)+COUNTIF(CORRIDA!$M:$M,CU$2&amp;" d. "&amp;$B29)=0,"",COUNTIF(CORRIDA!$M:$M,$B29&amp;" d. "&amp;CU$2)+COUNTIF(CORRIDA!$M:$M,CU$2&amp;" d. "&amp;$B29)))</f>
        <v/>
      </c>
      <c r="CV29" s="80" t="str">
        <f aca="false">IF($B29=CV$2,"-",IF(COUNTIF(CORRIDA!$M:$M,$B29&amp;" d. "&amp;CV$2)+COUNTIF(CORRIDA!$M:$M,CV$2&amp;" d. "&amp;$B29)=0,"",COUNTIF(CORRIDA!$M:$M,$B29&amp;" d. "&amp;CV$2)+COUNTIF(CORRIDA!$M:$M,CV$2&amp;" d. "&amp;$B29)))</f>
        <v/>
      </c>
      <c r="CW29" s="80" t="str">
        <f aca="false">IF($B29=CW$2,"-",IF(COUNTIF(CORRIDA!$M:$M,$B29&amp;" d. "&amp;CW$2)+COUNTIF(CORRIDA!$M:$M,CW$2&amp;" d. "&amp;$B29)=0,"",COUNTIF(CORRIDA!$M:$M,$B29&amp;" d. "&amp;CW$2)+COUNTIF(CORRIDA!$M:$M,CW$2&amp;" d. "&amp;$B29)))</f>
        <v/>
      </c>
      <c r="CX29" s="80" t="str">
        <f aca="false">IF($B29=CX$2,"-",IF(COUNTIF(CORRIDA!$M:$M,$B29&amp;" d. "&amp;CX$2)+COUNTIF(CORRIDA!$M:$M,CX$2&amp;" d. "&amp;$B29)=0,"",COUNTIF(CORRIDA!$M:$M,$B29&amp;" d. "&amp;CX$2)+COUNTIF(CORRIDA!$M:$M,CX$2&amp;" d. "&amp;$B29)))</f>
        <v/>
      </c>
      <c r="CY29" s="80" t="str">
        <f aca="false">IF($B29=CY$2,"-",IF(COUNTIF(CORRIDA!$M:$M,$B29&amp;" d. "&amp;CY$2)+COUNTIF(CORRIDA!$M:$M,CY$2&amp;" d. "&amp;$B29)=0,"",COUNTIF(CORRIDA!$M:$M,$B29&amp;" d. "&amp;CY$2)+COUNTIF(CORRIDA!$M:$M,CY$2&amp;" d. "&amp;$B29)))</f>
        <v/>
      </c>
      <c r="CZ29" s="80" t="str">
        <f aca="false">IF($B29=CZ$2,"-",IF(COUNTIF(CORRIDA!$M:$M,$B29&amp;" d. "&amp;CZ$2)+COUNTIF(CORRIDA!$M:$M,CZ$2&amp;" d. "&amp;$B29)=0,"",COUNTIF(CORRIDA!$M:$M,$B29&amp;" d. "&amp;CZ$2)+COUNTIF(CORRIDA!$M:$M,CZ$2&amp;" d. "&amp;$B29)))</f>
        <v/>
      </c>
      <c r="DA29" s="80" t="str">
        <f aca="false">IF($B29=DA$2,"-",IF(COUNTIF(CORRIDA!$M:$M,$B29&amp;" d. "&amp;DA$2)+COUNTIF(CORRIDA!$M:$M,DA$2&amp;" d. "&amp;$B29)=0,"",COUNTIF(CORRIDA!$M:$M,$B29&amp;" d. "&amp;DA$2)+COUNTIF(CORRIDA!$M:$M,DA$2&amp;" d. "&amp;$B29)))</f>
        <v/>
      </c>
      <c r="DB29" s="80" t="str">
        <f aca="false">IF($B29=DB$2,"-",IF(COUNTIF(CORRIDA!$M:$M,$B29&amp;" d. "&amp;DB$2)+COUNTIF(CORRIDA!$M:$M,DB$2&amp;" d. "&amp;$B29)=0,"",COUNTIF(CORRIDA!$M:$M,$B29&amp;" d. "&amp;DB$2)+COUNTIF(CORRIDA!$M:$M,DB$2&amp;" d. "&amp;$B29)))</f>
        <v/>
      </c>
      <c r="DC29" s="80" t="str">
        <f aca="false">IF($B29=DC$2,"-",IF(COUNTIF(CORRIDA!$M:$M,$B29&amp;" d. "&amp;DC$2)+COUNTIF(CORRIDA!$M:$M,DC$2&amp;" d. "&amp;$B29)=0,"",COUNTIF(CORRIDA!$M:$M,$B29&amp;" d. "&amp;DC$2)+COUNTIF(CORRIDA!$M:$M,DC$2&amp;" d. "&amp;$B29)))</f>
        <v/>
      </c>
      <c r="DD29" s="79" t="n">
        <f aca="false">SUM(BF29:DC29)</f>
        <v>0</v>
      </c>
      <c r="DE29" s="81" t="n">
        <f aca="false">COUNTIF(BF29:DC29,"&gt;0")</f>
        <v>0</v>
      </c>
      <c r="DF29" s="82" t="n">
        <f aca="false">IF(COUNTIF(BF29:DC29,"&gt;0")&lt;10,0,QUOTIENT(COUNTIF(BF29:DC29,"&gt;0"),5)*50)</f>
        <v>0</v>
      </c>
      <c r="DG29" s="83"/>
      <c r="DH29" s="77" t="str">
        <f aca="false">BE29</f>
        <v>Marcelo</v>
      </c>
      <c r="DI29" s="80" t="n">
        <f aca="false">IF($B29=DI$2,0,IF(COUNTIF(CORRIDA!$M:$M,$B29&amp;" d. "&amp;DI$2)+COUNTIF(CORRIDA!$M:$M,DI$2&amp;" d. "&amp;$B29)=0,0,COUNTIF(CORRIDA!$M:$M,$B29&amp;" d. "&amp;DI$2)+COUNTIF(CORRIDA!$M:$M,DI$2&amp;" d. "&amp;$B29)))</f>
        <v>0</v>
      </c>
      <c r="DJ29" s="80" t="n">
        <f aca="false">IF($B29=DJ$2,0,IF(COUNTIF(CORRIDA!$M:$M,$B29&amp;" d. "&amp;DJ$2)+COUNTIF(CORRIDA!$M:$M,DJ$2&amp;" d. "&amp;$B29)=0,0,COUNTIF(CORRIDA!$M:$M,$B29&amp;" d. "&amp;DJ$2)+COUNTIF(CORRIDA!$M:$M,DJ$2&amp;" d. "&amp;$B29)))</f>
        <v>0</v>
      </c>
      <c r="DK29" s="80" t="n">
        <f aca="false">IF($B29=DK$2,0,IF(COUNTIF(CORRIDA!$M:$M,$B29&amp;" d. "&amp;DK$2)+COUNTIF(CORRIDA!$M:$M,DK$2&amp;" d. "&amp;$B29)=0,0,COUNTIF(CORRIDA!$M:$M,$B29&amp;" d. "&amp;DK$2)+COUNTIF(CORRIDA!$M:$M,DK$2&amp;" d. "&amp;$B29)))</f>
        <v>0</v>
      </c>
      <c r="DL29" s="80" t="n">
        <f aca="false">IF($B29=DL$2,0,IF(COUNTIF(CORRIDA!$M:$M,$B29&amp;" d. "&amp;DL$2)+COUNTIF(CORRIDA!$M:$M,DL$2&amp;" d. "&amp;$B29)=0,0,COUNTIF(CORRIDA!$M:$M,$B29&amp;" d. "&amp;DL$2)+COUNTIF(CORRIDA!$M:$M,DL$2&amp;" d. "&amp;$B29)))</f>
        <v>0</v>
      </c>
      <c r="DM29" s="80" t="n">
        <f aca="false">IF($B29=DM$2,0,IF(COUNTIF(CORRIDA!$M:$M,$B29&amp;" d. "&amp;DM$2)+COUNTIF(CORRIDA!$M:$M,DM$2&amp;" d. "&amp;$B29)=0,0,COUNTIF(CORRIDA!$M:$M,$B29&amp;" d. "&amp;DM$2)+COUNTIF(CORRIDA!$M:$M,DM$2&amp;" d. "&amp;$B29)))</f>
        <v>0</v>
      </c>
      <c r="DN29" s="80" t="n">
        <f aca="false">IF($B29=DN$2,0,IF(COUNTIF(CORRIDA!$M:$M,$B29&amp;" d. "&amp;DN$2)+COUNTIF(CORRIDA!$M:$M,DN$2&amp;" d. "&amp;$B29)=0,0,COUNTIF(CORRIDA!$M:$M,$B29&amp;" d. "&amp;DN$2)+COUNTIF(CORRIDA!$M:$M,DN$2&amp;" d. "&amp;$B29)))</f>
        <v>0</v>
      </c>
      <c r="DO29" s="80" t="n">
        <f aca="false">IF($B29=DO$2,0,IF(COUNTIF(CORRIDA!$M:$M,$B29&amp;" d. "&amp;DO$2)+COUNTIF(CORRIDA!$M:$M,DO$2&amp;" d. "&amp;$B29)=0,0,COUNTIF(CORRIDA!$M:$M,$B29&amp;" d. "&amp;DO$2)+COUNTIF(CORRIDA!$M:$M,DO$2&amp;" d. "&amp;$B29)))</f>
        <v>0</v>
      </c>
      <c r="DP29" s="80" t="n">
        <f aca="false">IF($B29=DP$2,0,IF(COUNTIF(CORRIDA!$M:$M,$B29&amp;" d. "&amp;DP$2)+COUNTIF(CORRIDA!$M:$M,DP$2&amp;" d. "&amp;$B29)=0,0,COUNTIF(CORRIDA!$M:$M,$B29&amp;" d. "&amp;DP$2)+COUNTIF(CORRIDA!$M:$M,DP$2&amp;" d. "&amp;$B29)))</f>
        <v>0</v>
      </c>
      <c r="DQ29" s="80" t="n">
        <f aca="false">IF($B29=DQ$2,0,IF(COUNTIF(CORRIDA!$M:$M,$B29&amp;" d. "&amp;DQ$2)+COUNTIF(CORRIDA!$M:$M,DQ$2&amp;" d. "&amp;$B29)=0,0,COUNTIF(CORRIDA!$M:$M,$B29&amp;" d. "&amp;DQ$2)+COUNTIF(CORRIDA!$M:$M,DQ$2&amp;" d. "&amp;$B29)))</f>
        <v>0</v>
      </c>
      <c r="DR29" s="80" t="n">
        <f aca="false">IF($B29=DR$2,0,IF(COUNTIF(CORRIDA!$M:$M,$B29&amp;" d. "&amp;DR$2)+COUNTIF(CORRIDA!$M:$M,DR$2&amp;" d. "&amp;$B29)=0,0,COUNTIF(CORRIDA!$M:$M,$B29&amp;" d. "&amp;DR$2)+COUNTIF(CORRIDA!$M:$M,DR$2&amp;" d. "&amp;$B29)))</f>
        <v>0</v>
      </c>
      <c r="DS29" s="80" t="n">
        <f aca="false">IF($B29=DS$2,0,IF(COUNTIF(CORRIDA!$M:$M,$B29&amp;" d. "&amp;DS$2)+COUNTIF(CORRIDA!$M:$M,DS$2&amp;" d. "&amp;$B29)=0,0,COUNTIF(CORRIDA!$M:$M,$B29&amp;" d. "&amp;DS$2)+COUNTIF(CORRIDA!$M:$M,DS$2&amp;" d. "&amp;$B29)))</f>
        <v>0</v>
      </c>
      <c r="DT29" s="80" t="n">
        <f aca="false">IF($B29=DT$2,0,IF(COUNTIF(CORRIDA!$M:$M,$B29&amp;" d. "&amp;DT$2)+COUNTIF(CORRIDA!$M:$M,DT$2&amp;" d. "&amp;$B29)=0,0,COUNTIF(CORRIDA!$M:$M,$B29&amp;" d. "&amp;DT$2)+COUNTIF(CORRIDA!$M:$M,DT$2&amp;" d. "&amp;$B29)))</f>
        <v>0</v>
      </c>
      <c r="DU29" s="80" t="n">
        <f aca="false">IF($B29=DU$2,0,IF(COUNTIF(CORRIDA!$M:$M,$B29&amp;" d. "&amp;DU$2)+COUNTIF(CORRIDA!$M:$M,DU$2&amp;" d. "&amp;$B29)=0,0,COUNTIF(CORRIDA!$M:$M,$B29&amp;" d. "&amp;DU$2)+COUNTIF(CORRIDA!$M:$M,DU$2&amp;" d. "&amp;$B29)))</f>
        <v>0</v>
      </c>
      <c r="DV29" s="80" t="n">
        <f aca="false">IF($B29=DV$2,0,IF(COUNTIF(CORRIDA!$M:$M,$B29&amp;" d. "&amp;DV$2)+COUNTIF(CORRIDA!$M:$M,DV$2&amp;" d. "&amp;$B29)=0,0,COUNTIF(CORRIDA!$M:$M,$B29&amp;" d. "&amp;DV$2)+COUNTIF(CORRIDA!$M:$M,DV$2&amp;" d. "&amp;$B29)))</f>
        <v>0</v>
      </c>
      <c r="DW29" s="80" t="n">
        <f aca="false">IF($B29=DW$2,0,IF(COUNTIF(CORRIDA!$M:$M,$B29&amp;" d. "&amp;DW$2)+COUNTIF(CORRIDA!$M:$M,DW$2&amp;" d. "&amp;$B29)=0,0,COUNTIF(CORRIDA!$M:$M,$B29&amp;" d. "&amp;DW$2)+COUNTIF(CORRIDA!$M:$M,DW$2&amp;" d. "&amp;$B29)))</f>
        <v>0</v>
      </c>
      <c r="DX29" s="80" t="n">
        <f aca="false">IF($B29=DX$2,0,IF(COUNTIF(CORRIDA!$M:$M,$B29&amp;" d. "&amp;DX$2)+COUNTIF(CORRIDA!$M:$M,DX$2&amp;" d. "&amp;$B29)=0,0,COUNTIF(CORRIDA!$M:$M,$B29&amp;" d. "&amp;DX$2)+COUNTIF(CORRIDA!$M:$M,DX$2&amp;" d. "&amp;$B29)))</f>
        <v>0</v>
      </c>
      <c r="DY29" s="80" t="n">
        <f aca="false">IF($B29=DY$2,0,IF(COUNTIF(CORRIDA!$M:$M,$B29&amp;" d. "&amp;DY$2)+COUNTIF(CORRIDA!$M:$M,DY$2&amp;" d. "&amp;$B29)=0,0,COUNTIF(CORRIDA!$M:$M,$B29&amp;" d. "&amp;DY$2)+COUNTIF(CORRIDA!$M:$M,DY$2&amp;" d. "&amp;$B29)))</f>
        <v>0</v>
      </c>
      <c r="DZ29" s="80" t="n">
        <f aca="false">IF($B29=DZ$2,0,IF(COUNTIF(CORRIDA!$M:$M,$B29&amp;" d. "&amp;DZ$2)+COUNTIF(CORRIDA!$M:$M,DZ$2&amp;" d. "&amp;$B29)=0,0,COUNTIF(CORRIDA!$M:$M,$B29&amp;" d. "&amp;DZ$2)+COUNTIF(CORRIDA!$M:$M,DZ$2&amp;" d. "&amp;$B29)))</f>
        <v>0</v>
      </c>
      <c r="EA29" s="80" t="n">
        <f aca="false">IF($B29=EA$2,0,IF(COUNTIF(CORRIDA!$M:$M,$B29&amp;" d. "&amp;EA$2)+COUNTIF(CORRIDA!$M:$M,EA$2&amp;" d. "&amp;$B29)=0,0,COUNTIF(CORRIDA!$M:$M,$B29&amp;" d. "&amp;EA$2)+COUNTIF(CORRIDA!$M:$M,EA$2&amp;" d. "&amp;$B29)))</f>
        <v>0</v>
      </c>
      <c r="EB29" s="80" t="n">
        <f aca="false">IF($B29=EB$2,0,IF(COUNTIF(CORRIDA!$M:$M,$B29&amp;" d. "&amp;EB$2)+COUNTIF(CORRIDA!$M:$M,EB$2&amp;" d. "&amp;$B29)=0,0,COUNTIF(CORRIDA!$M:$M,$B29&amp;" d. "&amp;EB$2)+COUNTIF(CORRIDA!$M:$M,EB$2&amp;" d. "&amp;$B29)))</f>
        <v>0</v>
      </c>
      <c r="EC29" s="80" t="n">
        <f aca="false">IF($B29=EC$2,0,IF(COUNTIF(CORRIDA!$M:$M,$B29&amp;" d. "&amp;EC$2)+COUNTIF(CORRIDA!$M:$M,EC$2&amp;" d. "&amp;$B29)=0,0,COUNTIF(CORRIDA!$M:$M,$B29&amp;" d. "&amp;EC$2)+COUNTIF(CORRIDA!$M:$M,EC$2&amp;" d. "&amp;$B29)))</f>
        <v>0</v>
      </c>
      <c r="ED29" s="80" t="n">
        <f aca="false">IF($B29=ED$2,0,IF(COUNTIF(CORRIDA!$M:$M,$B29&amp;" d. "&amp;ED$2)+COUNTIF(CORRIDA!$M:$M,ED$2&amp;" d. "&amp;$B29)=0,0,COUNTIF(CORRIDA!$M:$M,$B29&amp;" d. "&amp;ED$2)+COUNTIF(CORRIDA!$M:$M,ED$2&amp;" d. "&amp;$B29)))</f>
        <v>0</v>
      </c>
      <c r="EE29" s="80" t="n">
        <f aca="false">IF($B29=EE$2,0,IF(COUNTIF(CORRIDA!$M:$M,$B29&amp;" d. "&amp;EE$2)+COUNTIF(CORRIDA!$M:$M,EE$2&amp;" d. "&amp;$B29)=0,0,COUNTIF(CORRIDA!$M:$M,$B29&amp;" d. "&amp;EE$2)+COUNTIF(CORRIDA!$M:$M,EE$2&amp;" d. "&amp;$B29)))</f>
        <v>0</v>
      </c>
      <c r="EF29" s="80" t="n">
        <f aca="false">IF($B29=EF$2,0,IF(COUNTIF(CORRIDA!$M:$M,$B29&amp;" d. "&amp;EF$2)+COUNTIF(CORRIDA!$M:$M,EF$2&amp;" d. "&amp;$B29)=0,0,COUNTIF(CORRIDA!$M:$M,$B29&amp;" d. "&amp;EF$2)+COUNTIF(CORRIDA!$M:$M,EF$2&amp;" d. "&amp;$B29)))</f>
        <v>0</v>
      </c>
      <c r="EG29" s="80" t="n">
        <f aca="false">IF($B29=EG$2,0,IF(COUNTIF(CORRIDA!$M:$M,$B29&amp;" d. "&amp;EG$2)+COUNTIF(CORRIDA!$M:$M,EG$2&amp;" d. "&amp;$B29)=0,0,COUNTIF(CORRIDA!$M:$M,$B29&amp;" d. "&amp;EG$2)+COUNTIF(CORRIDA!$M:$M,EG$2&amp;" d. "&amp;$B29)))</f>
        <v>0</v>
      </c>
      <c r="EH29" s="80" t="n">
        <f aca="false">IF($B29=EH$2,0,IF(COUNTIF(CORRIDA!$M:$M,$B29&amp;" d. "&amp;EH$2)+COUNTIF(CORRIDA!$M:$M,EH$2&amp;" d. "&amp;$B29)=0,0,COUNTIF(CORRIDA!$M:$M,$B29&amp;" d. "&amp;EH$2)+COUNTIF(CORRIDA!$M:$M,EH$2&amp;" d. "&amp;$B29)))</f>
        <v>0</v>
      </c>
      <c r="EI29" s="80" t="n">
        <f aca="false">IF($B29=EI$2,0,IF(COUNTIF(CORRIDA!$M:$M,$B29&amp;" d. "&amp;EI$2)+COUNTIF(CORRIDA!$M:$M,EI$2&amp;" d. "&amp;$B29)=0,0,COUNTIF(CORRIDA!$M:$M,$B29&amp;" d. "&amp;EI$2)+COUNTIF(CORRIDA!$M:$M,EI$2&amp;" d. "&amp;$B29)))</f>
        <v>0</v>
      </c>
      <c r="EJ29" s="80" t="n">
        <f aca="false">IF($B29=EJ$2,0,IF(COUNTIF(CORRIDA!$M:$M,$B29&amp;" d. "&amp;EJ$2)+COUNTIF(CORRIDA!$M:$M,EJ$2&amp;" d. "&amp;$B29)=0,0,COUNTIF(CORRIDA!$M:$M,$B29&amp;" d. "&amp;EJ$2)+COUNTIF(CORRIDA!$M:$M,EJ$2&amp;" d. "&amp;$B29)))</f>
        <v>0</v>
      </c>
      <c r="EK29" s="80" t="n">
        <f aca="false">IF($B29=EK$2,0,IF(COUNTIF(CORRIDA!$M:$M,$B29&amp;" d. "&amp;EK$2)+COUNTIF(CORRIDA!$M:$M,EK$2&amp;" d. "&amp;$B29)=0,0,COUNTIF(CORRIDA!$M:$M,$B29&amp;" d. "&amp;EK$2)+COUNTIF(CORRIDA!$M:$M,EK$2&amp;" d. "&amp;$B29)))</f>
        <v>0</v>
      </c>
      <c r="EL29" s="80" t="n">
        <f aca="false">IF($B29=EL$2,0,IF(COUNTIF(CORRIDA!$M:$M,$B29&amp;" d. "&amp;EL$2)+COUNTIF(CORRIDA!$M:$M,EL$2&amp;" d. "&amp;$B29)=0,0,COUNTIF(CORRIDA!$M:$M,$B29&amp;" d. "&amp;EL$2)+COUNTIF(CORRIDA!$M:$M,EL$2&amp;" d. "&amp;$B29)))</f>
        <v>0</v>
      </c>
      <c r="EM29" s="80" t="n">
        <f aca="false">IF($B29=EM$2,0,IF(COUNTIF(CORRIDA!$M:$M,$B29&amp;" d. "&amp;EM$2)+COUNTIF(CORRIDA!$M:$M,EM$2&amp;" d. "&amp;$B29)=0,0,COUNTIF(CORRIDA!$M:$M,$B29&amp;" d. "&amp;EM$2)+COUNTIF(CORRIDA!$M:$M,EM$2&amp;" d. "&amp;$B29)))</f>
        <v>0</v>
      </c>
      <c r="EN29" s="80" t="n">
        <f aca="false">IF($B29=EN$2,0,IF(COUNTIF(CORRIDA!$M:$M,$B29&amp;" d. "&amp;EN$2)+COUNTIF(CORRIDA!$M:$M,EN$2&amp;" d. "&amp;$B29)=0,0,COUNTIF(CORRIDA!$M:$M,$B29&amp;" d. "&amp;EN$2)+COUNTIF(CORRIDA!$M:$M,EN$2&amp;" d. "&amp;$B29)))</f>
        <v>0</v>
      </c>
      <c r="EO29" s="80" t="n">
        <f aca="false">IF($B29=EO$2,0,IF(COUNTIF(CORRIDA!$M:$M,$B29&amp;" d. "&amp;EO$2)+COUNTIF(CORRIDA!$M:$M,EO$2&amp;" d. "&amp;$B29)=0,0,COUNTIF(CORRIDA!$M:$M,$B29&amp;" d. "&amp;EO$2)+COUNTIF(CORRIDA!$M:$M,EO$2&amp;" d. "&amp;$B29)))</f>
        <v>0</v>
      </c>
      <c r="EP29" s="80" t="n">
        <f aca="false">IF($B29=EP$2,0,IF(COUNTIF(CORRIDA!$M:$M,$B29&amp;" d. "&amp;EP$2)+COUNTIF(CORRIDA!$M:$M,EP$2&amp;" d. "&amp;$B29)=0,0,COUNTIF(CORRIDA!$M:$M,$B29&amp;" d. "&amp;EP$2)+COUNTIF(CORRIDA!$M:$M,EP$2&amp;" d. "&amp;$B29)))</f>
        <v>0</v>
      </c>
      <c r="EQ29" s="80" t="n">
        <f aca="false">IF($B29=EQ$2,0,IF(COUNTIF(CORRIDA!$M:$M,$B29&amp;" d. "&amp;EQ$2)+COUNTIF(CORRIDA!$M:$M,EQ$2&amp;" d. "&amp;$B29)=0,0,COUNTIF(CORRIDA!$M:$M,$B29&amp;" d. "&amp;EQ$2)+COUNTIF(CORRIDA!$M:$M,EQ$2&amp;" d. "&amp;$B29)))</f>
        <v>0</v>
      </c>
      <c r="ER29" s="80" t="n">
        <f aca="false">IF($B29=ER$2,0,IF(COUNTIF(CORRIDA!$M:$M,$B29&amp;" d. "&amp;ER$2)+COUNTIF(CORRIDA!$M:$M,ER$2&amp;" d. "&amp;$B29)=0,0,COUNTIF(CORRIDA!$M:$M,$B29&amp;" d. "&amp;ER$2)+COUNTIF(CORRIDA!$M:$M,ER$2&amp;" d. "&amp;$B29)))</f>
        <v>0</v>
      </c>
      <c r="ES29" s="80" t="n">
        <f aca="false">IF($B29=ES$2,0,IF(COUNTIF(CORRIDA!$M:$M,$B29&amp;" d. "&amp;ES$2)+COUNTIF(CORRIDA!$M:$M,ES$2&amp;" d. "&amp;$B29)=0,0,COUNTIF(CORRIDA!$M:$M,$B29&amp;" d. "&amp;ES$2)+COUNTIF(CORRIDA!$M:$M,ES$2&amp;" d. "&amp;$B29)))</f>
        <v>0</v>
      </c>
      <c r="ET29" s="80" t="n">
        <f aca="false">IF($B29=ET$2,0,IF(COUNTIF(CORRIDA!$M:$M,$B29&amp;" d. "&amp;ET$2)+COUNTIF(CORRIDA!$M:$M,ET$2&amp;" d. "&amp;$B29)=0,0,COUNTIF(CORRIDA!$M:$M,$B29&amp;" d. "&amp;ET$2)+COUNTIF(CORRIDA!$M:$M,ET$2&amp;" d. "&amp;$B29)))</f>
        <v>0</v>
      </c>
      <c r="EU29" s="80" t="n">
        <f aca="false">IF($B29=EU$2,0,IF(COUNTIF(CORRIDA!$M:$M,$B29&amp;" d. "&amp;EU$2)+COUNTIF(CORRIDA!$M:$M,EU$2&amp;" d. "&amp;$B29)=0,0,COUNTIF(CORRIDA!$M:$M,$B29&amp;" d. "&amp;EU$2)+COUNTIF(CORRIDA!$M:$M,EU$2&amp;" d. "&amp;$B29)))</f>
        <v>0</v>
      </c>
      <c r="EV29" s="80" t="n">
        <f aca="false">IF($B29=EV$2,0,IF(COUNTIF(CORRIDA!$M:$M,$B29&amp;" d. "&amp;EV$2)+COUNTIF(CORRIDA!$M:$M,EV$2&amp;" d. "&amp;$B29)=0,0,COUNTIF(CORRIDA!$M:$M,$B29&amp;" d. "&amp;EV$2)+COUNTIF(CORRIDA!$M:$M,EV$2&amp;" d. "&amp;$B29)))</f>
        <v>0</v>
      </c>
      <c r="EW29" s="80" t="n">
        <f aca="false">IF($B29=EW$2,0,IF(COUNTIF(CORRIDA!$M:$M,$B29&amp;" d. "&amp;EW$2)+COUNTIF(CORRIDA!$M:$M,EW$2&amp;" d. "&amp;$B29)=0,0,COUNTIF(CORRIDA!$M:$M,$B29&amp;" d. "&amp;EW$2)+COUNTIF(CORRIDA!$M:$M,EW$2&amp;" d. "&amp;$B29)))</f>
        <v>0</v>
      </c>
      <c r="EX29" s="80" t="n">
        <f aca="false">IF($B29=EX$2,0,IF(COUNTIF(CORRIDA!$M:$M,$B29&amp;" d. "&amp;EX$2)+COUNTIF(CORRIDA!$M:$M,EX$2&amp;" d. "&amp;$B29)=0,0,COUNTIF(CORRIDA!$M:$M,$B29&amp;" d. "&amp;EX$2)+COUNTIF(CORRIDA!$M:$M,EX$2&amp;" d. "&amp;$B29)))</f>
        <v>0</v>
      </c>
      <c r="EY29" s="80" t="n">
        <f aca="false">IF($B29=EY$2,0,IF(COUNTIF(CORRIDA!$M:$M,$B29&amp;" d. "&amp;EY$2)+COUNTIF(CORRIDA!$M:$M,EY$2&amp;" d. "&amp;$B29)=0,0,COUNTIF(CORRIDA!$M:$M,$B29&amp;" d. "&amp;EY$2)+COUNTIF(CORRIDA!$M:$M,EY$2&amp;" d. "&amp;$B29)))</f>
        <v>0</v>
      </c>
      <c r="EZ29" s="80" t="n">
        <f aca="false">IF($B29=EZ$2,0,IF(COUNTIF(CORRIDA!$M:$M,$B29&amp;" d. "&amp;EZ$2)+COUNTIF(CORRIDA!$M:$M,EZ$2&amp;" d. "&amp;$B29)=0,0,COUNTIF(CORRIDA!$M:$M,$B29&amp;" d. "&amp;EZ$2)+COUNTIF(CORRIDA!$M:$M,EZ$2&amp;" d. "&amp;$B29)))</f>
        <v>0</v>
      </c>
      <c r="FA29" s="80" t="n">
        <f aca="false">IF($B29=FA$2,0,IF(COUNTIF(CORRIDA!$M:$M,$B29&amp;" d. "&amp;FA$2)+COUNTIF(CORRIDA!$M:$M,FA$2&amp;" d. "&amp;$B29)=0,0,COUNTIF(CORRIDA!$M:$M,$B29&amp;" d. "&amp;FA$2)+COUNTIF(CORRIDA!$M:$M,FA$2&amp;" d. "&amp;$B29)))</f>
        <v>0</v>
      </c>
      <c r="FB29" s="80" t="n">
        <f aca="false">IF($B29=FB$2,0,IF(COUNTIF(CORRIDA!$M:$M,$B29&amp;" d. "&amp;FB$2)+COUNTIF(CORRIDA!$M:$M,FB$2&amp;" d. "&amp;$B29)=0,0,COUNTIF(CORRIDA!$M:$M,$B29&amp;" d. "&amp;FB$2)+COUNTIF(CORRIDA!$M:$M,FB$2&amp;" d. "&amp;$B29)))</f>
        <v>0</v>
      </c>
      <c r="FC29" s="80" t="n">
        <f aca="false">IF($B29=FC$2,0,IF(COUNTIF(CORRIDA!$M:$M,$B29&amp;" d. "&amp;FC$2)+COUNTIF(CORRIDA!$M:$M,FC$2&amp;" d. "&amp;$B29)=0,0,COUNTIF(CORRIDA!$M:$M,$B29&amp;" d. "&amp;FC$2)+COUNTIF(CORRIDA!$M:$M,FC$2&amp;" d. "&amp;$B29)))</f>
        <v>0</v>
      </c>
      <c r="FD29" s="80" t="n">
        <f aca="false">IF($B29=FD$2,0,IF(COUNTIF(CORRIDA!$M:$M,$B29&amp;" d. "&amp;FD$2)+COUNTIF(CORRIDA!$M:$M,FD$2&amp;" d. "&amp;$B29)=0,0,COUNTIF(CORRIDA!$M:$M,$B29&amp;" d. "&amp;FD$2)+COUNTIF(CORRIDA!$M:$M,FD$2&amp;" d. "&amp;$B29)))</f>
        <v>0</v>
      </c>
      <c r="FE29" s="80" t="n">
        <f aca="false">IF($B29=FE$2,0,IF(COUNTIF(CORRIDA!$M:$M,$B29&amp;" d. "&amp;FE$2)+COUNTIF(CORRIDA!$M:$M,FE$2&amp;" d. "&amp;$B29)=0,0,COUNTIF(CORRIDA!$M:$M,$B29&amp;" d. "&amp;FE$2)+COUNTIF(CORRIDA!$M:$M,FE$2&amp;" d. "&amp;$B29)))</f>
        <v>0</v>
      </c>
      <c r="FF29" s="80" t="n">
        <f aca="false">IF($B29=FF$2,0,IF(COUNTIF(CORRIDA!$M:$M,$B29&amp;" d. "&amp;FF$2)+COUNTIF(CORRIDA!$M:$M,FF$2&amp;" d. "&amp;$B29)=0,0,COUNTIF(CORRIDA!$M:$M,$B29&amp;" d. "&amp;FF$2)+COUNTIF(CORRIDA!$M:$M,FF$2&amp;" d. "&amp;$B29)))</f>
        <v>0</v>
      </c>
      <c r="FG29" s="79" t="n">
        <f aca="false">SUM(DI29:EW29)</f>
        <v>0</v>
      </c>
      <c r="FH29" s="84"/>
      <c r="FI29" s="77" t="str">
        <f aca="false">BE29</f>
        <v>Marcelo</v>
      </c>
      <c r="FJ29" s="85" t="n">
        <f aca="false">COUNTIF(BF29:DC29,"&gt;0")</f>
        <v>0</v>
      </c>
      <c r="FK29" s="85" t="e">
        <f aca="false">AVERAGE(BF29:DC29)</f>
        <v>#DIV/0!</v>
      </c>
      <c r="FL29" s="85" t="e">
        <f aca="false">_xlfn.STDEV.P(BF29:DC29)</f>
        <v>#DIV/0!</v>
      </c>
    </row>
    <row r="30" customFormat="false" ht="12.75" hidden="false" customHeight="false" outlineLevel="0" collapsed="false">
      <c r="B30" s="77" t="str">
        <f aca="false">INTRO!B30</f>
        <v>Odair</v>
      </c>
      <c r="C30" s="86" t="str">
        <f aca="false">IF($B30=C$2,"-",IF(COUNTIF(CORRIDA!$M:$M,$B30&amp;" d. "&amp;C$2)=0,"",COUNTIF(CORRIDA!$M:$M,$B30&amp;" d. "&amp;C$2)))</f>
        <v/>
      </c>
      <c r="D30" s="86" t="str">
        <f aca="false">IF($B30=D$2,"-",IF(COUNTIF(CORRIDA!$M:$M,$B30&amp;" d. "&amp;D$2)=0,"",COUNTIF(CORRIDA!$M:$M,$B30&amp;" d. "&amp;D$2)))</f>
        <v/>
      </c>
      <c r="E30" s="86" t="str">
        <f aca="false">IF($B30=E$2,"-",IF(COUNTIF(CORRIDA!$M:$M,$B30&amp;" d. "&amp;E$2)=0,"",COUNTIF(CORRIDA!$M:$M,$B30&amp;" d. "&amp;E$2)))</f>
        <v/>
      </c>
      <c r="F30" s="86" t="str">
        <f aca="false">IF($B30=F$2,"-",IF(COUNTIF(CORRIDA!$M:$M,$B30&amp;" d. "&amp;F$2)=0,"",COUNTIF(CORRIDA!$M:$M,$B30&amp;" d. "&amp;F$2)))</f>
        <v/>
      </c>
      <c r="G30" s="86" t="str">
        <f aca="false">IF($B30=G$2,"-",IF(COUNTIF(CORRIDA!$M:$M,$B30&amp;" d. "&amp;G$2)=0,"",COUNTIF(CORRIDA!$M:$M,$B30&amp;" d. "&amp;G$2)))</f>
        <v/>
      </c>
      <c r="H30" s="86" t="str">
        <f aca="false">IF($B30=H$2,"-",IF(COUNTIF(CORRIDA!$M:$M,$B30&amp;" d. "&amp;H$2)=0,"",COUNTIF(CORRIDA!$M:$M,$B30&amp;" d. "&amp;H$2)))</f>
        <v/>
      </c>
      <c r="I30" s="86" t="str">
        <f aca="false">IF($B30=I$2,"-",IF(COUNTIF(CORRIDA!$M:$M,$B30&amp;" d. "&amp;I$2)=0,"",COUNTIF(CORRIDA!$M:$M,$B30&amp;" d. "&amp;I$2)))</f>
        <v/>
      </c>
      <c r="J30" s="86" t="str">
        <f aca="false">IF($B30=J$2,"-",IF(COUNTIF(CORRIDA!$M:$M,$B30&amp;" d. "&amp;J$2)=0,"",COUNTIF(CORRIDA!$M:$M,$B30&amp;" d. "&amp;J$2)))</f>
        <v/>
      </c>
      <c r="K30" s="86" t="str">
        <f aca="false">IF($B30=K$2,"-",IF(COUNTIF(CORRIDA!$M:$M,$B30&amp;" d. "&amp;K$2)=0,"",COUNTIF(CORRIDA!$M:$M,$B30&amp;" d. "&amp;K$2)))</f>
        <v/>
      </c>
      <c r="L30" s="86" t="str">
        <f aca="false">IF($B30=L$2,"-",IF(COUNTIF(CORRIDA!$M:$M,$B30&amp;" d. "&amp;L$2)=0,"",COUNTIF(CORRIDA!$M:$M,$B30&amp;" d. "&amp;L$2)))</f>
        <v/>
      </c>
      <c r="M30" s="86" t="str">
        <f aca="false">IF($B30=M$2,"-",IF(COUNTIF(CORRIDA!$M:$M,$B30&amp;" d. "&amp;M$2)=0,"",COUNTIF(CORRIDA!$M:$M,$B30&amp;" d. "&amp;M$2)))</f>
        <v/>
      </c>
      <c r="N30" s="86" t="str">
        <f aca="false">IF($B30=N$2,"-",IF(COUNTIF(CORRIDA!$M:$M,$B30&amp;" d. "&amp;N$2)=0,"",COUNTIF(CORRIDA!$M:$M,$B30&amp;" d. "&amp;N$2)))</f>
        <v/>
      </c>
      <c r="O30" s="86" t="str">
        <f aca="false">IF($B30=O$2,"-",IF(COUNTIF(CORRIDA!$M:$M,$B30&amp;" d. "&amp;O$2)=0,"",COUNTIF(CORRIDA!$M:$M,$B30&amp;" d. "&amp;O$2)))</f>
        <v/>
      </c>
      <c r="P30" s="86" t="str">
        <f aca="false">IF($B30=P$2,"-",IF(COUNTIF(CORRIDA!$M:$M,$B30&amp;" d. "&amp;P$2)=0,"",COUNTIF(CORRIDA!$M:$M,$B30&amp;" d. "&amp;P$2)))</f>
        <v/>
      </c>
      <c r="Q30" s="86" t="str">
        <f aca="false">IF($B30=Q$2,"-",IF(COUNTIF(CORRIDA!$M:$M,$B30&amp;" d. "&amp;Q$2)=0,"",COUNTIF(CORRIDA!$M:$M,$B30&amp;" d. "&amp;Q$2)))</f>
        <v/>
      </c>
      <c r="R30" s="86" t="str">
        <f aca="false">IF($B30=R$2,"-",IF(COUNTIF(CORRIDA!$M:$M,$B30&amp;" d. "&amp;R$2)=0,"",COUNTIF(CORRIDA!$M:$M,$B30&amp;" d. "&amp;R$2)))</f>
        <v/>
      </c>
      <c r="S30" s="86" t="str">
        <f aca="false">IF($B30=S$2,"-",IF(COUNTIF(CORRIDA!$M:$M,$B30&amp;" d. "&amp;S$2)=0,"",COUNTIF(CORRIDA!$M:$M,$B30&amp;" d. "&amp;S$2)))</f>
        <v/>
      </c>
      <c r="T30" s="86" t="str">
        <f aca="false">IF($B30=T$2,"-",IF(COUNTIF(CORRIDA!$M:$M,$B30&amp;" d. "&amp;T$2)=0,"",COUNTIF(CORRIDA!$M:$M,$B30&amp;" d. "&amp;T$2)))</f>
        <v/>
      </c>
      <c r="U30" s="86" t="str">
        <f aca="false">IF($B30=U$2,"-",IF(COUNTIF(CORRIDA!$M:$M,$B30&amp;" d. "&amp;U$2)=0,"",COUNTIF(CORRIDA!$M:$M,$B30&amp;" d. "&amp;U$2)))</f>
        <v/>
      </c>
      <c r="V30" s="86" t="str">
        <f aca="false">IF($B30=V$2,"-",IF(COUNTIF(CORRIDA!$M:$M,$B30&amp;" d. "&amp;V$2)=0,"",COUNTIF(CORRIDA!$M:$M,$B30&amp;" d. "&amp;V$2)))</f>
        <v/>
      </c>
      <c r="W30" s="86" t="str">
        <f aca="false">IF($B30=W$2,"-",IF(COUNTIF(CORRIDA!$M:$M,$B30&amp;" d. "&amp;W$2)=0,"",COUNTIF(CORRIDA!$M:$M,$B30&amp;" d. "&amp;W$2)))</f>
        <v/>
      </c>
      <c r="X30" s="86" t="str">
        <f aca="false">IF($B30=X$2,"-",IF(COUNTIF(CORRIDA!$M:$M,$B30&amp;" d. "&amp;X$2)=0,"",COUNTIF(CORRIDA!$M:$M,$B30&amp;" d. "&amp;X$2)))</f>
        <v/>
      </c>
      <c r="Y30" s="86" t="str">
        <f aca="false">IF($B30=Y$2,"-",IF(COUNTIF(CORRIDA!$M:$M,$B30&amp;" d. "&amp;Y$2)=0,"",COUNTIF(CORRIDA!$M:$M,$B30&amp;" d. "&amp;Y$2)))</f>
        <v/>
      </c>
      <c r="Z30" s="86" t="str">
        <f aca="false">IF($B30=Z$2,"-",IF(COUNTIF(CORRIDA!$M:$M,$B30&amp;" d. "&amp;Z$2)=0,"",COUNTIF(CORRIDA!$M:$M,$B30&amp;" d. "&amp;Z$2)))</f>
        <v/>
      </c>
      <c r="AA30" s="86" t="str">
        <f aca="false">IF($B30=AA$2,"-",IF(COUNTIF(CORRIDA!$M:$M,$B30&amp;" d. "&amp;AA$2)=0,"",COUNTIF(CORRIDA!$M:$M,$B30&amp;" d. "&amp;AA$2)))</f>
        <v/>
      </c>
      <c r="AB30" s="86" t="str">
        <f aca="false">IF($B30=AB$2,"-",IF(COUNTIF(CORRIDA!$M:$M,$B30&amp;" d. "&amp;AB$2)=0,"",COUNTIF(CORRIDA!$M:$M,$B30&amp;" d. "&amp;AB$2)))</f>
        <v/>
      </c>
      <c r="AC30" s="86" t="str">
        <f aca="false">IF($B30=AC$2,"-",IF(COUNTIF(CORRIDA!$M:$M,$B30&amp;" d. "&amp;AC$2)=0,"",COUNTIF(CORRIDA!$M:$M,$B30&amp;" d. "&amp;AC$2)))</f>
        <v/>
      </c>
      <c r="AD30" s="86" t="str">
        <f aca="false">IF($B30=AD$2,"-",IF(COUNTIF(CORRIDA!$M:$M,$B30&amp;" d. "&amp;AD$2)=0,"",COUNTIF(CORRIDA!$M:$M,$B30&amp;" d. "&amp;AD$2)))</f>
        <v>-</v>
      </c>
      <c r="AE30" s="86" t="str">
        <f aca="false">IF($B30=AE$2,"-",IF(COUNTIF(CORRIDA!$M:$M,$B30&amp;" d. "&amp;AE$2)=0,"",COUNTIF(CORRIDA!$M:$M,$B30&amp;" d. "&amp;AE$2)))</f>
        <v/>
      </c>
      <c r="AF30" s="86" t="str">
        <f aca="false">IF($B30=AF$2,"-",IF(COUNTIF(CORRIDA!$M:$M,$B30&amp;" d. "&amp;AF$2)=0,"",COUNTIF(CORRIDA!$M:$M,$B30&amp;" d. "&amp;AF$2)))</f>
        <v/>
      </c>
      <c r="AG30" s="86" t="str">
        <f aca="false">IF($B30=AG$2,"-",IF(COUNTIF(CORRIDA!$M:$M,$B30&amp;" d. "&amp;AG$2)=0,"",COUNTIF(CORRIDA!$M:$M,$B30&amp;" d. "&amp;AG$2)))</f>
        <v/>
      </c>
      <c r="AH30" s="86" t="str">
        <f aca="false">IF($B30=AH$2,"-",IF(COUNTIF(CORRIDA!$M:$M,$B30&amp;" d. "&amp;AH$2)=0,"",COUNTIF(CORRIDA!$M:$M,$B30&amp;" d. "&amp;AH$2)))</f>
        <v/>
      </c>
      <c r="AI30" s="86" t="str">
        <f aca="false">IF($B30=AI$2,"-",IF(COUNTIF(CORRIDA!$M:$M,$B30&amp;" d. "&amp;AI$2)=0,"",COUNTIF(CORRIDA!$M:$M,$B30&amp;" d. "&amp;AI$2)))</f>
        <v/>
      </c>
      <c r="AJ30" s="86" t="str">
        <f aca="false">IF($B30=AJ$2,"-",IF(COUNTIF(CORRIDA!$M:$M,$B30&amp;" d. "&amp;AJ$2)=0,"",COUNTIF(CORRIDA!$M:$M,$B30&amp;" d. "&amp;AJ$2)))</f>
        <v/>
      </c>
      <c r="AK30" s="86" t="str">
        <f aca="false">IF($B30=AK$2,"-",IF(COUNTIF(CORRIDA!$M:$M,$B30&amp;" d. "&amp;AK$2)=0,"",COUNTIF(CORRIDA!$M:$M,$B30&amp;" d. "&amp;AK$2)))</f>
        <v/>
      </c>
      <c r="AL30" s="86" t="str">
        <f aca="false">IF($B30=AL$2,"-",IF(COUNTIF(CORRIDA!$M:$M,$B30&amp;" d. "&amp;AL$2)=0,"",COUNTIF(CORRIDA!$M:$M,$B30&amp;" d. "&amp;AL$2)))</f>
        <v/>
      </c>
      <c r="AM30" s="86" t="str">
        <f aca="false">IF($B30=AM$2,"-",IF(COUNTIF(CORRIDA!$M:$M,$B30&amp;" d. "&amp;AM$2)=0,"",COUNTIF(CORRIDA!$M:$M,$B30&amp;" d. "&amp;AM$2)))</f>
        <v/>
      </c>
      <c r="AN30" s="86" t="str">
        <f aca="false">IF($B30=AN$2,"-",IF(COUNTIF(CORRIDA!$M:$M,$B30&amp;" d. "&amp;AN$2)=0,"",COUNTIF(CORRIDA!$M:$M,$B30&amp;" d. "&amp;AN$2)))</f>
        <v/>
      </c>
      <c r="AO30" s="86" t="str">
        <f aca="false">IF($B30=AO$2,"-",IF(COUNTIF(CORRIDA!$M:$M,$B30&amp;" d. "&amp;AO$2)=0,"",COUNTIF(CORRIDA!$M:$M,$B30&amp;" d. "&amp;AO$2)))</f>
        <v/>
      </c>
      <c r="AP30" s="86" t="str">
        <f aca="false">IF($B30=AP$2,"-",IF(COUNTIF(CORRIDA!$M:$M,$B30&amp;" d. "&amp;AP$2)=0,"",COUNTIF(CORRIDA!$M:$M,$B30&amp;" d. "&amp;AP$2)))</f>
        <v/>
      </c>
      <c r="AQ30" s="86" t="str">
        <f aca="false">IF($B30=AQ$2,"-",IF(COUNTIF(CORRIDA!$M:$M,$B30&amp;" d. "&amp;AQ$2)=0,"",COUNTIF(CORRIDA!$M:$M,$B30&amp;" d. "&amp;AQ$2)))</f>
        <v/>
      </c>
      <c r="AR30" s="86" t="str">
        <f aca="false">IF($B30=AR$2,"-",IF(COUNTIF(CORRIDA!$M:$M,$B30&amp;" d. "&amp;AR$2)=0,"",COUNTIF(CORRIDA!$M:$M,$B30&amp;" d. "&amp;AR$2)))</f>
        <v/>
      </c>
      <c r="AS30" s="86" t="str">
        <f aca="false">IF($B30=AS$2,"-",IF(COUNTIF(CORRIDA!$M:$M,$B30&amp;" d. "&amp;AS$2)=0,"",COUNTIF(CORRIDA!$M:$M,$B30&amp;" d. "&amp;AS$2)))</f>
        <v/>
      </c>
      <c r="AT30" s="86" t="str">
        <f aca="false">IF($B30=AT$2,"-",IF(COUNTIF(CORRIDA!$M:$M,$B30&amp;" d. "&amp;AT$2)=0,"",COUNTIF(CORRIDA!$M:$M,$B30&amp;" d. "&amp;AT$2)))</f>
        <v/>
      </c>
      <c r="AU30" s="86" t="str">
        <f aca="false">IF($B30=AU$2,"-",IF(COUNTIF(CORRIDA!$M:$M,$B30&amp;" d. "&amp;AU$2)=0,"",COUNTIF(CORRIDA!$M:$M,$B30&amp;" d. "&amp;AU$2)))</f>
        <v/>
      </c>
      <c r="AV30" s="86" t="str">
        <f aca="false">IF($B30=AV$2,"-",IF(COUNTIF(CORRIDA!$M:$M,$B30&amp;" d. "&amp;AV$2)=0,"",COUNTIF(CORRIDA!$M:$M,$B30&amp;" d. "&amp;AV$2)))</f>
        <v/>
      </c>
      <c r="AW30" s="86" t="str">
        <f aca="false">IF($B30=AW$2,"-",IF(COUNTIF(CORRIDA!$M:$M,$B30&amp;" d. "&amp;AW$2)=0,"",COUNTIF(CORRIDA!$M:$M,$B30&amp;" d. "&amp;AW$2)))</f>
        <v/>
      </c>
      <c r="AX30" s="86" t="str">
        <f aca="false">IF($B30=AX$2,"-",IF(COUNTIF(CORRIDA!$M:$M,$B30&amp;" d. "&amp;AX$2)=0,"",COUNTIF(CORRIDA!$M:$M,$B30&amp;" d. "&amp;AX$2)))</f>
        <v/>
      </c>
      <c r="AY30" s="86" t="str">
        <f aca="false">IF($B30=AY$2,"-",IF(COUNTIF(CORRIDA!$M:$M,$B30&amp;" d. "&amp;AY$2)=0,"",COUNTIF(CORRIDA!$M:$M,$B30&amp;" d. "&amp;AY$2)))</f>
        <v/>
      </c>
      <c r="AZ30" s="86" t="str">
        <f aca="false">IF($B30=AZ$2,"-",IF(COUNTIF(CORRIDA!$M:$M,$B30&amp;" d. "&amp;AZ$2)=0,"",COUNTIF(CORRIDA!$M:$M,$B30&amp;" d. "&amp;AZ$2)))</f>
        <v/>
      </c>
      <c r="BA30" s="79" t="n">
        <f aca="false">SUM(C30:AZ30)</f>
        <v>0</v>
      </c>
      <c r="BE30" s="77" t="str">
        <f aca="false">B30</f>
        <v>Odair</v>
      </c>
      <c r="BF30" s="87" t="str">
        <f aca="false">IF($B30=BF$2,"-",IF(COUNTIF(CORRIDA!$M:$M,$B30&amp;" d. "&amp;BF$2)+COUNTIF(CORRIDA!$M:$M,BF$2&amp;" d. "&amp;$B30)=0,"",COUNTIF(CORRIDA!$M:$M,$B30&amp;" d. "&amp;BF$2)+COUNTIF(CORRIDA!$M:$M,BF$2&amp;" d. "&amp;$B30)))</f>
        <v/>
      </c>
      <c r="BG30" s="87" t="str">
        <f aca="false">IF($B30=BG$2,"-",IF(COUNTIF(CORRIDA!$M:$M,$B30&amp;" d. "&amp;BG$2)+COUNTIF(CORRIDA!$M:$M,BG$2&amp;" d. "&amp;$B30)=0,"",COUNTIF(CORRIDA!$M:$M,$B30&amp;" d. "&amp;BG$2)+COUNTIF(CORRIDA!$M:$M,BG$2&amp;" d. "&amp;$B30)))</f>
        <v/>
      </c>
      <c r="BH30" s="87" t="str">
        <f aca="false">IF($B30=BH$2,"-",IF(COUNTIF(CORRIDA!$M:$M,$B30&amp;" d. "&amp;BH$2)+COUNTIF(CORRIDA!$M:$M,BH$2&amp;" d. "&amp;$B30)=0,"",COUNTIF(CORRIDA!$M:$M,$B30&amp;" d. "&amp;BH$2)+COUNTIF(CORRIDA!$M:$M,BH$2&amp;" d. "&amp;$B30)))</f>
        <v/>
      </c>
      <c r="BI30" s="87" t="str">
        <f aca="false">IF($B30=BI$2,"-",IF(COUNTIF(CORRIDA!$M:$M,$B30&amp;" d. "&amp;BI$2)+COUNTIF(CORRIDA!$M:$M,BI$2&amp;" d. "&amp;$B30)=0,"",COUNTIF(CORRIDA!$M:$M,$B30&amp;" d. "&amp;BI$2)+COUNTIF(CORRIDA!$M:$M,BI$2&amp;" d. "&amp;$B30)))</f>
        <v/>
      </c>
      <c r="BJ30" s="87" t="str">
        <f aca="false">IF($B30=BJ$2,"-",IF(COUNTIF(CORRIDA!$M:$M,$B30&amp;" d. "&amp;BJ$2)+COUNTIF(CORRIDA!$M:$M,BJ$2&amp;" d. "&amp;$B30)=0,"",COUNTIF(CORRIDA!$M:$M,$B30&amp;" d. "&amp;BJ$2)+COUNTIF(CORRIDA!$M:$M,BJ$2&amp;" d. "&amp;$B30)))</f>
        <v/>
      </c>
      <c r="BK30" s="87" t="str">
        <f aca="false">IF($B30=BK$2,"-",IF(COUNTIF(CORRIDA!$M:$M,$B30&amp;" d. "&amp;BK$2)+COUNTIF(CORRIDA!$M:$M,BK$2&amp;" d. "&amp;$B30)=0,"",COUNTIF(CORRIDA!$M:$M,$B30&amp;" d. "&amp;BK$2)+COUNTIF(CORRIDA!$M:$M,BK$2&amp;" d. "&amp;$B30)))</f>
        <v/>
      </c>
      <c r="BL30" s="87" t="str">
        <f aca="false">IF($B30=BL$2,"-",IF(COUNTIF(CORRIDA!$M:$M,$B30&amp;" d. "&amp;BL$2)+COUNTIF(CORRIDA!$M:$M,BL$2&amp;" d. "&amp;$B30)=0,"",COUNTIF(CORRIDA!$M:$M,$B30&amp;" d. "&amp;BL$2)+COUNTIF(CORRIDA!$M:$M,BL$2&amp;" d. "&amp;$B30)))</f>
        <v/>
      </c>
      <c r="BM30" s="87" t="str">
        <f aca="false">IF($B30=BM$2,"-",IF(COUNTIF(CORRIDA!$M:$M,$B30&amp;" d. "&amp;BM$2)+COUNTIF(CORRIDA!$M:$M,BM$2&amp;" d. "&amp;$B30)=0,"",COUNTIF(CORRIDA!$M:$M,$B30&amp;" d. "&amp;BM$2)+COUNTIF(CORRIDA!$M:$M,BM$2&amp;" d. "&amp;$B30)))</f>
        <v/>
      </c>
      <c r="BN30" s="87" t="str">
        <f aca="false">IF($B30=BN$2,"-",IF(COUNTIF(CORRIDA!$M:$M,$B30&amp;" d. "&amp;BN$2)+COUNTIF(CORRIDA!$M:$M,BN$2&amp;" d. "&amp;$B30)=0,"",COUNTIF(CORRIDA!$M:$M,$B30&amp;" d. "&amp;BN$2)+COUNTIF(CORRIDA!$M:$M,BN$2&amp;" d. "&amp;$B30)))</f>
        <v/>
      </c>
      <c r="BO30" s="87" t="str">
        <f aca="false">IF($B30=BO$2,"-",IF(COUNTIF(CORRIDA!$M:$M,$B30&amp;" d. "&amp;BO$2)+COUNTIF(CORRIDA!$M:$M,BO$2&amp;" d. "&amp;$B30)=0,"",COUNTIF(CORRIDA!$M:$M,$B30&amp;" d. "&amp;BO$2)+COUNTIF(CORRIDA!$M:$M,BO$2&amp;" d. "&amp;$B30)))</f>
        <v/>
      </c>
      <c r="BP30" s="87" t="str">
        <f aca="false">IF($B30=BP$2,"-",IF(COUNTIF(CORRIDA!$M:$M,$B30&amp;" d. "&amp;BP$2)+COUNTIF(CORRIDA!$M:$M,BP$2&amp;" d. "&amp;$B30)=0,"",COUNTIF(CORRIDA!$M:$M,$B30&amp;" d. "&amp;BP$2)+COUNTIF(CORRIDA!$M:$M,BP$2&amp;" d. "&amp;$B30)))</f>
        <v/>
      </c>
      <c r="BQ30" s="87" t="str">
        <f aca="false">IF($B30=BQ$2,"-",IF(COUNTIF(CORRIDA!$M:$M,$B30&amp;" d. "&amp;BQ$2)+COUNTIF(CORRIDA!$M:$M,BQ$2&amp;" d. "&amp;$B30)=0,"",COUNTIF(CORRIDA!$M:$M,$B30&amp;" d. "&amp;BQ$2)+COUNTIF(CORRIDA!$M:$M,BQ$2&amp;" d. "&amp;$B30)))</f>
        <v/>
      </c>
      <c r="BR30" s="87" t="str">
        <f aca="false">IF($B30=BR$2,"-",IF(COUNTIF(CORRIDA!$M:$M,$B30&amp;" d. "&amp;BR$2)+COUNTIF(CORRIDA!$M:$M,BR$2&amp;" d. "&amp;$B30)=0,"",COUNTIF(CORRIDA!$M:$M,$B30&amp;" d. "&amp;BR$2)+COUNTIF(CORRIDA!$M:$M,BR$2&amp;" d. "&amp;$B30)))</f>
        <v/>
      </c>
      <c r="BS30" s="87" t="str">
        <f aca="false">IF($B30=BS$2,"-",IF(COUNTIF(CORRIDA!$M:$M,$B30&amp;" d. "&amp;BS$2)+COUNTIF(CORRIDA!$M:$M,BS$2&amp;" d. "&amp;$B30)=0,"",COUNTIF(CORRIDA!$M:$M,$B30&amp;" d. "&amp;BS$2)+COUNTIF(CORRIDA!$M:$M,BS$2&amp;" d. "&amp;$B30)))</f>
        <v/>
      </c>
      <c r="BT30" s="87" t="str">
        <f aca="false">IF($B30=BT$2,"-",IF(COUNTIF(CORRIDA!$M:$M,$B30&amp;" d. "&amp;BT$2)+COUNTIF(CORRIDA!$M:$M,BT$2&amp;" d. "&amp;$B30)=0,"",COUNTIF(CORRIDA!$M:$M,$B30&amp;" d. "&amp;BT$2)+COUNTIF(CORRIDA!$M:$M,BT$2&amp;" d. "&amp;$B30)))</f>
        <v/>
      </c>
      <c r="BU30" s="87" t="str">
        <f aca="false">IF($B30=BU$2,"-",IF(COUNTIF(CORRIDA!$M:$M,$B30&amp;" d. "&amp;BU$2)+COUNTIF(CORRIDA!$M:$M,BU$2&amp;" d. "&amp;$B30)=0,"",COUNTIF(CORRIDA!$M:$M,$B30&amp;" d. "&amp;BU$2)+COUNTIF(CORRIDA!$M:$M,BU$2&amp;" d. "&amp;$B30)))</f>
        <v/>
      </c>
      <c r="BV30" s="87" t="str">
        <f aca="false">IF($B30=BV$2,"-",IF(COUNTIF(CORRIDA!$M:$M,$B30&amp;" d. "&amp;BV$2)+COUNTIF(CORRIDA!$M:$M,BV$2&amp;" d. "&amp;$B30)=0,"",COUNTIF(CORRIDA!$M:$M,$B30&amp;" d. "&amp;BV$2)+COUNTIF(CORRIDA!$M:$M,BV$2&amp;" d. "&amp;$B30)))</f>
        <v/>
      </c>
      <c r="BW30" s="87" t="str">
        <f aca="false">IF($B30=BW$2,"-",IF(COUNTIF(CORRIDA!$M:$M,$B30&amp;" d. "&amp;BW$2)+COUNTIF(CORRIDA!$M:$M,BW$2&amp;" d. "&amp;$B30)=0,"",COUNTIF(CORRIDA!$M:$M,$B30&amp;" d. "&amp;BW$2)+COUNTIF(CORRIDA!$M:$M,BW$2&amp;" d. "&amp;$B30)))</f>
        <v/>
      </c>
      <c r="BX30" s="87" t="str">
        <f aca="false">IF($B30=BX$2,"-",IF(COUNTIF(CORRIDA!$M:$M,$B30&amp;" d. "&amp;BX$2)+COUNTIF(CORRIDA!$M:$M,BX$2&amp;" d. "&amp;$B30)=0,"",COUNTIF(CORRIDA!$M:$M,$B30&amp;" d. "&amp;BX$2)+COUNTIF(CORRIDA!$M:$M,BX$2&amp;" d. "&amp;$B30)))</f>
        <v/>
      </c>
      <c r="BY30" s="87" t="str">
        <f aca="false">IF($B30=BY$2,"-",IF(COUNTIF(CORRIDA!$M:$M,$B30&amp;" d. "&amp;BY$2)+COUNTIF(CORRIDA!$M:$M,BY$2&amp;" d. "&amp;$B30)=0,"",COUNTIF(CORRIDA!$M:$M,$B30&amp;" d. "&amp;BY$2)+COUNTIF(CORRIDA!$M:$M,BY$2&amp;" d. "&amp;$B30)))</f>
        <v/>
      </c>
      <c r="BZ30" s="87" t="str">
        <f aca="false">IF($B30=BZ$2,"-",IF(COUNTIF(CORRIDA!$M:$M,$B30&amp;" d. "&amp;BZ$2)+COUNTIF(CORRIDA!$M:$M,BZ$2&amp;" d. "&amp;$B30)=0,"",COUNTIF(CORRIDA!$M:$M,$B30&amp;" d. "&amp;BZ$2)+COUNTIF(CORRIDA!$M:$M,BZ$2&amp;" d. "&amp;$B30)))</f>
        <v/>
      </c>
      <c r="CA30" s="87" t="str">
        <f aca="false">IF($B30=CA$2,"-",IF(COUNTIF(CORRIDA!$M:$M,$B30&amp;" d. "&amp;CA$2)+COUNTIF(CORRIDA!$M:$M,CA$2&amp;" d. "&amp;$B30)=0,"",COUNTIF(CORRIDA!$M:$M,$B30&amp;" d. "&amp;CA$2)+COUNTIF(CORRIDA!$M:$M,CA$2&amp;" d. "&amp;$B30)))</f>
        <v/>
      </c>
      <c r="CB30" s="87" t="str">
        <f aca="false">IF($B30=CB$2,"-",IF(COUNTIF(CORRIDA!$M:$M,$B30&amp;" d. "&amp;CB$2)+COUNTIF(CORRIDA!$M:$M,CB$2&amp;" d. "&amp;$B30)=0,"",COUNTIF(CORRIDA!$M:$M,$B30&amp;" d. "&amp;CB$2)+COUNTIF(CORRIDA!$M:$M,CB$2&amp;" d. "&amp;$B30)))</f>
        <v/>
      </c>
      <c r="CC30" s="87" t="str">
        <f aca="false">IF($B30=CC$2,"-",IF(COUNTIF(CORRIDA!$M:$M,$B30&amp;" d. "&amp;CC$2)+COUNTIF(CORRIDA!$M:$M,CC$2&amp;" d. "&amp;$B30)=0,"",COUNTIF(CORRIDA!$M:$M,$B30&amp;" d. "&amp;CC$2)+COUNTIF(CORRIDA!$M:$M,CC$2&amp;" d. "&amp;$B30)))</f>
        <v/>
      </c>
      <c r="CD30" s="87" t="str">
        <f aca="false">IF($B30=CD$2,"-",IF(COUNTIF(CORRIDA!$M:$M,$B30&amp;" d. "&amp;CD$2)+COUNTIF(CORRIDA!$M:$M,CD$2&amp;" d. "&amp;$B30)=0,"",COUNTIF(CORRIDA!$M:$M,$B30&amp;" d. "&amp;CD$2)+COUNTIF(CORRIDA!$M:$M,CD$2&amp;" d. "&amp;$B30)))</f>
        <v/>
      </c>
      <c r="CE30" s="87" t="str">
        <f aca="false">IF($B30=CE$2,"-",IF(COUNTIF(CORRIDA!$M:$M,$B30&amp;" d. "&amp;CE$2)+COUNTIF(CORRIDA!$M:$M,CE$2&amp;" d. "&amp;$B30)=0,"",COUNTIF(CORRIDA!$M:$M,$B30&amp;" d. "&amp;CE$2)+COUNTIF(CORRIDA!$M:$M,CE$2&amp;" d. "&amp;$B30)))</f>
        <v/>
      </c>
      <c r="CF30" s="87" t="str">
        <f aca="false">IF($B30=CF$2,"-",IF(COUNTIF(CORRIDA!$M:$M,$B30&amp;" d. "&amp;CF$2)+COUNTIF(CORRIDA!$M:$M,CF$2&amp;" d. "&amp;$B30)=0,"",COUNTIF(CORRIDA!$M:$M,$B30&amp;" d. "&amp;CF$2)+COUNTIF(CORRIDA!$M:$M,CF$2&amp;" d. "&amp;$B30)))</f>
        <v/>
      </c>
      <c r="CG30" s="87" t="str">
        <f aca="false">IF($B30=CG$2,"-",IF(COUNTIF(CORRIDA!$M:$M,$B30&amp;" d. "&amp;CG$2)+COUNTIF(CORRIDA!$M:$M,CG$2&amp;" d. "&amp;$B30)=0,"",COUNTIF(CORRIDA!$M:$M,$B30&amp;" d. "&amp;CG$2)+COUNTIF(CORRIDA!$M:$M,CG$2&amp;" d. "&amp;$B30)))</f>
        <v>-</v>
      </c>
      <c r="CH30" s="87" t="str">
        <f aca="false">IF($B30=CH$2,"-",IF(COUNTIF(CORRIDA!$M:$M,$B30&amp;" d. "&amp;CH$2)+COUNTIF(CORRIDA!$M:$M,CH$2&amp;" d. "&amp;$B30)=0,"",COUNTIF(CORRIDA!$M:$M,$B30&amp;" d. "&amp;CH$2)+COUNTIF(CORRIDA!$M:$M,CH$2&amp;" d. "&amp;$B30)))</f>
        <v/>
      </c>
      <c r="CI30" s="87" t="str">
        <f aca="false">IF($B30=CI$2,"-",IF(COUNTIF(CORRIDA!$M:$M,$B30&amp;" d. "&amp;CI$2)+COUNTIF(CORRIDA!$M:$M,CI$2&amp;" d. "&amp;$B30)=0,"",COUNTIF(CORRIDA!$M:$M,$B30&amp;" d. "&amp;CI$2)+COUNTIF(CORRIDA!$M:$M,CI$2&amp;" d. "&amp;$B30)))</f>
        <v/>
      </c>
      <c r="CJ30" s="87" t="str">
        <f aca="false">IF($B30=CJ$2,"-",IF(COUNTIF(CORRIDA!$M:$M,$B30&amp;" d. "&amp;CJ$2)+COUNTIF(CORRIDA!$M:$M,CJ$2&amp;" d. "&amp;$B30)=0,"",COUNTIF(CORRIDA!$M:$M,$B30&amp;" d. "&amp;CJ$2)+COUNTIF(CORRIDA!$M:$M,CJ$2&amp;" d. "&amp;$B30)))</f>
        <v/>
      </c>
      <c r="CK30" s="87" t="str">
        <f aca="false">IF($B30=CK$2,"-",IF(COUNTIF(CORRIDA!$M:$M,$B30&amp;" d. "&amp;CK$2)+COUNTIF(CORRIDA!$M:$M,CK$2&amp;" d. "&amp;$B30)=0,"",COUNTIF(CORRIDA!$M:$M,$B30&amp;" d. "&amp;CK$2)+COUNTIF(CORRIDA!$M:$M,CK$2&amp;" d. "&amp;$B30)))</f>
        <v/>
      </c>
      <c r="CL30" s="87" t="str">
        <f aca="false">IF($B30=CL$2,"-",IF(COUNTIF(CORRIDA!$M:$M,$B30&amp;" d. "&amp;CL$2)+COUNTIF(CORRIDA!$M:$M,CL$2&amp;" d. "&amp;$B30)=0,"",COUNTIF(CORRIDA!$M:$M,$B30&amp;" d. "&amp;CL$2)+COUNTIF(CORRIDA!$M:$M,CL$2&amp;" d. "&amp;$B30)))</f>
        <v/>
      </c>
      <c r="CM30" s="87" t="str">
        <f aca="false">IF($B30=CM$2,"-",IF(COUNTIF(CORRIDA!$M:$M,$B30&amp;" d. "&amp;CM$2)+COUNTIF(CORRIDA!$M:$M,CM$2&amp;" d. "&amp;$B30)=0,"",COUNTIF(CORRIDA!$M:$M,$B30&amp;" d. "&amp;CM$2)+COUNTIF(CORRIDA!$M:$M,CM$2&amp;" d. "&amp;$B30)))</f>
        <v/>
      </c>
      <c r="CN30" s="87" t="str">
        <f aca="false">IF($B30=CN$2,"-",IF(COUNTIF(CORRIDA!$M:$M,$B30&amp;" d. "&amp;CN$2)+COUNTIF(CORRIDA!$M:$M,CN$2&amp;" d. "&amp;$B30)=0,"",COUNTIF(CORRIDA!$M:$M,$B30&amp;" d. "&amp;CN$2)+COUNTIF(CORRIDA!$M:$M,CN$2&amp;" d. "&amp;$B30)))</f>
        <v/>
      </c>
      <c r="CO30" s="87" t="str">
        <f aca="false">IF($B30=CO$2,"-",IF(COUNTIF(CORRIDA!$M:$M,$B30&amp;" d. "&amp;CO$2)+COUNTIF(CORRIDA!$M:$M,CO$2&amp;" d. "&amp;$B30)=0,"",COUNTIF(CORRIDA!$M:$M,$B30&amp;" d. "&amp;CO$2)+COUNTIF(CORRIDA!$M:$M,CO$2&amp;" d. "&amp;$B30)))</f>
        <v/>
      </c>
      <c r="CP30" s="87" t="str">
        <f aca="false">IF($B30=CP$2,"-",IF(COUNTIF(CORRIDA!$M:$M,$B30&amp;" d. "&amp;CP$2)+COUNTIF(CORRIDA!$M:$M,CP$2&amp;" d. "&amp;$B30)=0,"",COUNTIF(CORRIDA!$M:$M,$B30&amp;" d. "&amp;CP$2)+COUNTIF(CORRIDA!$M:$M,CP$2&amp;" d. "&amp;$B30)))</f>
        <v/>
      </c>
      <c r="CQ30" s="87" t="str">
        <f aca="false">IF($B30=CQ$2,"-",IF(COUNTIF(CORRIDA!$M:$M,$B30&amp;" d. "&amp;CQ$2)+COUNTIF(CORRIDA!$M:$M,CQ$2&amp;" d. "&amp;$B30)=0,"",COUNTIF(CORRIDA!$M:$M,$B30&amp;" d. "&amp;CQ$2)+COUNTIF(CORRIDA!$M:$M,CQ$2&amp;" d. "&amp;$B30)))</f>
        <v/>
      </c>
      <c r="CR30" s="87" t="str">
        <f aca="false">IF($B30=CR$2,"-",IF(COUNTIF(CORRIDA!$M:$M,$B30&amp;" d. "&amp;CR$2)+COUNTIF(CORRIDA!$M:$M,CR$2&amp;" d. "&amp;$B30)=0,"",COUNTIF(CORRIDA!$M:$M,$B30&amp;" d. "&amp;CR$2)+COUNTIF(CORRIDA!$M:$M,CR$2&amp;" d. "&amp;$B30)))</f>
        <v/>
      </c>
      <c r="CS30" s="87" t="str">
        <f aca="false">IF($B30=CS$2,"-",IF(COUNTIF(CORRIDA!$M:$M,$B30&amp;" d. "&amp;CS$2)+COUNTIF(CORRIDA!$M:$M,CS$2&amp;" d. "&amp;$B30)=0,"",COUNTIF(CORRIDA!$M:$M,$B30&amp;" d. "&amp;CS$2)+COUNTIF(CORRIDA!$M:$M,CS$2&amp;" d. "&amp;$B30)))</f>
        <v/>
      </c>
      <c r="CT30" s="87" t="str">
        <f aca="false">IF($B30=CT$2,"-",IF(COUNTIF(CORRIDA!$M:$M,$B30&amp;" d. "&amp;CT$2)+COUNTIF(CORRIDA!$M:$M,CT$2&amp;" d. "&amp;$B30)=0,"",COUNTIF(CORRIDA!$M:$M,$B30&amp;" d. "&amp;CT$2)+COUNTIF(CORRIDA!$M:$M,CT$2&amp;" d. "&amp;$B30)))</f>
        <v/>
      </c>
      <c r="CU30" s="87" t="str">
        <f aca="false">IF($B30=CU$2,"-",IF(COUNTIF(CORRIDA!$M:$M,$B30&amp;" d. "&amp;CU$2)+COUNTIF(CORRIDA!$M:$M,CU$2&amp;" d. "&amp;$B30)=0,"",COUNTIF(CORRIDA!$M:$M,$B30&amp;" d. "&amp;CU$2)+COUNTIF(CORRIDA!$M:$M,CU$2&amp;" d. "&amp;$B30)))</f>
        <v/>
      </c>
      <c r="CV30" s="87" t="str">
        <f aca="false">IF($B30=CV$2,"-",IF(COUNTIF(CORRIDA!$M:$M,$B30&amp;" d. "&amp;CV$2)+COUNTIF(CORRIDA!$M:$M,CV$2&amp;" d. "&amp;$B30)=0,"",COUNTIF(CORRIDA!$M:$M,$B30&amp;" d. "&amp;CV$2)+COUNTIF(CORRIDA!$M:$M,CV$2&amp;" d. "&amp;$B30)))</f>
        <v/>
      </c>
      <c r="CW30" s="87" t="str">
        <f aca="false">IF($B30=CW$2,"-",IF(COUNTIF(CORRIDA!$M:$M,$B30&amp;" d. "&amp;CW$2)+COUNTIF(CORRIDA!$M:$M,CW$2&amp;" d. "&amp;$B30)=0,"",COUNTIF(CORRIDA!$M:$M,$B30&amp;" d. "&amp;CW$2)+COUNTIF(CORRIDA!$M:$M,CW$2&amp;" d. "&amp;$B30)))</f>
        <v/>
      </c>
      <c r="CX30" s="87" t="str">
        <f aca="false">IF($B30=CX$2,"-",IF(COUNTIF(CORRIDA!$M:$M,$B30&amp;" d. "&amp;CX$2)+COUNTIF(CORRIDA!$M:$M,CX$2&amp;" d. "&amp;$B30)=0,"",COUNTIF(CORRIDA!$M:$M,$B30&amp;" d. "&amp;CX$2)+COUNTIF(CORRIDA!$M:$M,CX$2&amp;" d. "&amp;$B30)))</f>
        <v/>
      </c>
      <c r="CY30" s="87" t="str">
        <f aca="false">IF($B30=CY$2,"-",IF(COUNTIF(CORRIDA!$M:$M,$B30&amp;" d. "&amp;CY$2)+COUNTIF(CORRIDA!$M:$M,CY$2&amp;" d. "&amp;$B30)=0,"",COUNTIF(CORRIDA!$M:$M,$B30&amp;" d. "&amp;CY$2)+COUNTIF(CORRIDA!$M:$M,CY$2&amp;" d. "&amp;$B30)))</f>
        <v/>
      </c>
      <c r="CZ30" s="87" t="str">
        <f aca="false">IF($B30=CZ$2,"-",IF(COUNTIF(CORRIDA!$M:$M,$B30&amp;" d. "&amp;CZ$2)+COUNTIF(CORRIDA!$M:$M,CZ$2&amp;" d. "&amp;$B30)=0,"",COUNTIF(CORRIDA!$M:$M,$B30&amp;" d. "&amp;CZ$2)+COUNTIF(CORRIDA!$M:$M,CZ$2&amp;" d. "&amp;$B30)))</f>
        <v/>
      </c>
      <c r="DA30" s="87" t="str">
        <f aca="false">IF($B30=DA$2,"-",IF(COUNTIF(CORRIDA!$M:$M,$B30&amp;" d. "&amp;DA$2)+COUNTIF(CORRIDA!$M:$M,DA$2&amp;" d. "&amp;$B30)=0,"",COUNTIF(CORRIDA!$M:$M,$B30&amp;" d. "&amp;DA$2)+COUNTIF(CORRIDA!$M:$M,DA$2&amp;" d. "&amp;$B30)))</f>
        <v/>
      </c>
      <c r="DB30" s="87" t="str">
        <f aca="false">IF($B30=DB$2,"-",IF(COUNTIF(CORRIDA!$M:$M,$B30&amp;" d. "&amp;DB$2)+COUNTIF(CORRIDA!$M:$M,DB$2&amp;" d. "&amp;$B30)=0,"",COUNTIF(CORRIDA!$M:$M,$B30&amp;" d. "&amp;DB$2)+COUNTIF(CORRIDA!$M:$M,DB$2&amp;" d. "&amp;$B30)))</f>
        <v/>
      </c>
      <c r="DC30" s="87" t="str">
        <f aca="false">IF($B30=DC$2,"-",IF(COUNTIF(CORRIDA!$M:$M,$B30&amp;" d. "&amp;DC$2)+COUNTIF(CORRIDA!$M:$M,DC$2&amp;" d. "&amp;$B30)=0,"",COUNTIF(CORRIDA!$M:$M,$B30&amp;" d. "&amp;DC$2)+COUNTIF(CORRIDA!$M:$M,DC$2&amp;" d. "&amp;$B30)))</f>
        <v/>
      </c>
      <c r="DD30" s="79" t="n">
        <f aca="false">SUM(BF30:DC30)</f>
        <v>0</v>
      </c>
      <c r="DE30" s="81" t="n">
        <f aca="false">COUNTIF(BF30:DC30,"&gt;0")</f>
        <v>0</v>
      </c>
      <c r="DF30" s="82" t="n">
        <f aca="false">IF(COUNTIF(BF30:DC30,"&gt;0")&lt;10,0,QUOTIENT(COUNTIF(BF30:DC30,"&gt;0"),5)*50)</f>
        <v>0</v>
      </c>
      <c r="DG30" s="83"/>
      <c r="DH30" s="77" t="str">
        <f aca="false">BE30</f>
        <v>Odair</v>
      </c>
      <c r="DI30" s="87" t="n">
        <f aca="false">IF($B30=DI$2,0,IF(COUNTIF(CORRIDA!$M:$M,$B30&amp;" d. "&amp;DI$2)+COUNTIF(CORRIDA!$M:$M,DI$2&amp;" d. "&amp;$B30)=0,0,COUNTIF(CORRIDA!$M:$M,$B30&amp;" d. "&amp;DI$2)+COUNTIF(CORRIDA!$M:$M,DI$2&amp;" d. "&amp;$B30)))</f>
        <v>0</v>
      </c>
      <c r="DJ30" s="87" t="n">
        <f aca="false">IF($B30=DJ$2,0,IF(COUNTIF(CORRIDA!$M:$M,$B30&amp;" d. "&amp;DJ$2)+COUNTIF(CORRIDA!$M:$M,DJ$2&amp;" d. "&amp;$B30)=0,0,COUNTIF(CORRIDA!$M:$M,$B30&amp;" d. "&amp;DJ$2)+COUNTIF(CORRIDA!$M:$M,DJ$2&amp;" d. "&amp;$B30)))</f>
        <v>0</v>
      </c>
      <c r="DK30" s="87" t="n">
        <f aca="false">IF($B30=DK$2,0,IF(COUNTIF(CORRIDA!$M:$M,$B30&amp;" d. "&amp;DK$2)+COUNTIF(CORRIDA!$M:$M,DK$2&amp;" d. "&amp;$B30)=0,0,COUNTIF(CORRIDA!$M:$M,$B30&amp;" d. "&amp;DK$2)+COUNTIF(CORRIDA!$M:$M,DK$2&amp;" d. "&amp;$B30)))</f>
        <v>0</v>
      </c>
      <c r="DL30" s="87" t="n">
        <f aca="false">IF($B30=DL$2,0,IF(COUNTIF(CORRIDA!$M:$M,$B30&amp;" d. "&amp;DL$2)+COUNTIF(CORRIDA!$M:$M,DL$2&amp;" d. "&amp;$B30)=0,0,COUNTIF(CORRIDA!$M:$M,$B30&amp;" d. "&amp;DL$2)+COUNTIF(CORRIDA!$M:$M,DL$2&amp;" d. "&amp;$B30)))</f>
        <v>0</v>
      </c>
      <c r="DM30" s="87" t="n">
        <f aca="false">IF($B30=DM$2,0,IF(COUNTIF(CORRIDA!$M:$M,$B30&amp;" d. "&amp;DM$2)+COUNTIF(CORRIDA!$M:$M,DM$2&amp;" d. "&amp;$B30)=0,0,COUNTIF(CORRIDA!$M:$M,$B30&amp;" d. "&amp;DM$2)+COUNTIF(CORRIDA!$M:$M,DM$2&amp;" d. "&amp;$B30)))</f>
        <v>0</v>
      </c>
      <c r="DN30" s="87" t="n">
        <f aca="false">IF($B30=DN$2,0,IF(COUNTIF(CORRIDA!$M:$M,$B30&amp;" d. "&amp;DN$2)+COUNTIF(CORRIDA!$M:$M,DN$2&amp;" d. "&amp;$B30)=0,0,COUNTIF(CORRIDA!$M:$M,$B30&amp;" d. "&amp;DN$2)+COUNTIF(CORRIDA!$M:$M,DN$2&amp;" d. "&amp;$B30)))</f>
        <v>0</v>
      </c>
      <c r="DO30" s="87" t="n">
        <f aca="false">IF($B30=DO$2,0,IF(COUNTIF(CORRIDA!$M:$M,$B30&amp;" d. "&amp;DO$2)+COUNTIF(CORRIDA!$M:$M,DO$2&amp;" d. "&amp;$B30)=0,0,COUNTIF(CORRIDA!$M:$M,$B30&amp;" d. "&amp;DO$2)+COUNTIF(CORRIDA!$M:$M,DO$2&amp;" d. "&amp;$B30)))</f>
        <v>0</v>
      </c>
      <c r="DP30" s="87" t="n">
        <f aca="false">IF($B30=DP$2,0,IF(COUNTIF(CORRIDA!$M:$M,$B30&amp;" d. "&amp;DP$2)+COUNTIF(CORRIDA!$M:$M,DP$2&amp;" d. "&amp;$B30)=0,0,COUNTIF(CORRIDA!$M:$M,$B30&amp;" d. "&amp;DP$2)+COUNTIF(CORRIDA!$M:$M,DP$2&amp;" d. "&amp;$B30)))</f>
        <v>0</v>
      </c>
      <c r="DQ30" s="87" t="n">
        <f aca="false">IF($B30=DQ$2,0,IF(COUNTIF(CORRIDA!$M:$M,$B30&amp;" d. "&amp;DQ$2)+COUNTIF(CORRIDA!$M:$M,DQ$2&amp;" d. "&amp;$B30)=0,0,COUNTIF(CORRIDA!$M:$M,$B30&amp;" d. "&amp;DQ$2)+COUNTIF(CORRIDA!$M:$M,DQ$2&amp;" d. "&amp;$B30)))</f>
        <v>0</v>
      </c>
      <c r="DR30" s="87" t="n">
        <f aca="false">IF($B30=DR$2,0,IF(COUNTIF(CORRIDA!$M:$M,$B30&amp;" d. "&amp;DR$2)+COUNTIF(CORRIDA!$M:$M,DR$2&amp;" d. "&amp;$B30)=0,0,COUNTIF(CORRIDA!$M:$M,$B30&amp;" d. "&amp;DR$2)+COUNTIF(CORRIDA!$M:$M,DR$2&amp;" d. "&amp;$B30)))</f>
        <v>0</v>
      </c>
      <c r="DS30" s="87" t="n">
        <f aca="false">IF($B30=DS$2,0,IF(COUNTIF(CORRIDA!$M:$M,$B30&amp;" d. "&amp;DS$2)+COUNTIF(CORRIDA!$M:$M,DS$2&amp;" d. "&amp;$B30)=0,0,COUNTIF(CORRIDA!$M:$M,$B30&amp;" d. "&amp;DS$2)+COUNTIF(CORRIDA!$M:$M,DS$2&amp;" d. "&amp;$B30)))</f>
        <v>0</v>
      </c>
      <c r="DT30" s="87" t="n">
        <f aca="false">IF($B30=DT$2,0,IF(COUNTIF(CORRIDA!$M:$M,$B30&amp;" d. "&amp;DT$2)+COUNTIF(CORRIDA!$M:$M,DT$2&amp;" d. "&amp;$B30)=0,0,COUNTIF(CORRIDA!$M:$M,$B30&amp;" d. "&amp;DT$2)+COUNTIF(CORRIDA!$M:$M,DT$2&amp;" d. "&amp;$B30)))</f>
        <v>0</v>
      </c>
      <c r="DU30" s="87" t="n">
        <f aca="false">IF($B30=DU$2,0,IF(COUNTIF(CORRIDA!$M:$M,$B30&amp;" d. "&amp;DU$2)+COUNTIF(CORRIDA!$M:$M,DU$2&amp;" d. "&amp;$B30)=0,0,COUNTIF(CORRIDA!$M:$M,$B30&amp;" d. "&amp;DU$2)+COUNTIF(CORRIDA!$M:$M,DU$2&amp;" d. "&amp;$B30)))</f>
        <v>0</v>
      </c>
      <c r="DV30" s="87" t="n">
        <f aca="false">IF($B30=DV$2,0,IF(COUNTIF(CORRIDA!$M:$M,$B30&amp;" d. "&amp;DV$2)+COUNTIF(CORRIDA!$M:$M,DV$2&amp;" d. "&amp;$B30)=0,0,COUNTIF(CORRIDA!$M:$M,$B30&amp;" d. "&amp;DV$2)+COUNTIF(CORRIDA!$M:$M,DV$2&amp;" d. "&amp;$B30)))</f>
        <v>0</v>
      </c>
      <c r="DW30" s="87" t="n">
        <f aca="false">IF($B30=DW$2,0,IF(COUNTIF(CORRIDA!$M:$M,$B30&amp;" d. "&amp;DW$2)+COUNTIF(CORRIDA!$M:$M,DW$2&amp;" d. "&amp;$B30)=0,0,COUNTIF(CORRIDA!$M:$M,$B30&amp;" d. "&amp;DW$2)+COUNTIF(CORRIDA!$M:$M,DW$2&amp;" d. "&amp;$B30)))</f>
        <v>0</v>
      </c>
      <c r="DX30" s="87" t="n">
        <f aca="false">IF($B30=DX$2,0,IF(COUNTIF(CORRIDA!$M:$M,$B30&amp;" d. "&amp;DX$2)+COUNTIF(CORRIDA!$M:$M,DX$2&amp;" d. "&amp;$B30)=0,0,COUNTIF(CORRIDA!$M:$M,$B30&amp;" d. "&amp;DX$2)+COUNTIF(CORRIDA!$M:$M,DX$2&amp;" d. "&amp;$B30)))</f>
        <v>0</v>
      </c>
      <c r="DY30" s="87" t="n">
        <f aca="false">IF($B30=DY$2,0,IF(COUNTIF(CORRIDA!$M:$M,$B30&amp;" d. "&amp;DY$2)+COUNTIF(CORRIDA!$M:$M,DY$2&amp;" d. "&amp;$B30)=0,0,COUNTIF(CORRIDA!$M:$M,$B30&amp;" d. "&amp;DY$2)+COUNTIF(CORRIDA!$M:$M,DY$2&amp;" d. "&amp;$B30)))</f>
        <v>0</v>
      </c>
      <c r="DZ30" s="87" t="n">
        <f aca="false">IF($B30=DZ$2,0,IF(COUNTIF(CORRIDA!$M:$M,$B30&amp;" d. "&amp;DZ$2)+COUNTIF(CORRIDA!$M:$M,DZ$2&amp;" d. "&amp;$B30)=0,0,COUNTIF(CORRIDA!$M:$M,$B30&amp;" d. "&amp;DZ$2)+COUNTIF(CORRIDA!$M:$M,DZ$2&amp;" d. "&amp;$B30)))</f>
        <v>0</v>
      </c>
      <c r="EA30" s="87" t="n">
        <f aca="false">IF($B30=EA$2,0,IF(COUNTIF(CORRIDA!$M:$M,$B30&amp;" d. "&amp;EA$2)+COUNTIF(CORRIDA!$M:$M,EA$2&amp;" d. "&amp;$B30)=0,0,COUNTIF(CORRIDA!$M:$M,$B30&amp;" d. "&amp;EA$2)+COUNTIF(CORRIDA!$M:$M,EA$2&amp;" d. "&amp;$B30)))</f>
        <v>0</v>
      </c>
      <c r="EB30" s="87" t="n">
        <f aca="false">IF($B30=EB$2,0,IF(COUNTIF(CORRIDA!$M:$M,$B30&amp;" d. "&amp;EB$2)+COUNTIF(CORRIDA!$M:$M,EB$2&amp;" d. "&amp;$B30)=0,0,COUNTIF(CORRIDA!$M:$M,$B30&amp;" d. "&amp;EB$2)+COUNTIF(CORRIDA!$M:$M,EB$2&amp;" d. "&amp;$B30)))</f>
        <v>0</v>
      </c>
      <c r="EC30" s="87" t="n">
        <f aca="false">IF($B30=EC$2,0,IF(COUNTIF(CORRIDA!$M:$M,$B30&amp;" d. "&amp;EC$2)+COUNTIF(CORRIDA!$M:$M,EC$2&amp;" d. "&amp;$B30)=0,0,COUNTIF(CORRIDA!$M:$M,$B30&amp;" d. "&amp;EC$2)+COUNTIF(CORRIDA!$M:$M,EC$2&amp;" d. "&amp;$B30)))</f>
        <v>0</v>
      </c>
      <c r="ED30" s="87" t="n">
        <f aca="false">IF($B30=ED$2,0,IF(COUNTIF(CORRIDA!$M:$M,$B30&amp;" d. "&amp;ED$2)+COUNTIF(CORRIDA!$M:$M,ED$2&amp;" d. "&amp;$B30)=0,0,COUNTIF(CORRIDA!$M:$M,$B30&amp;" d. "&amp;ED$2)+COUNTIF(CORRIDA!$M:$M,ED$2&amp;" d. "&amp;$B30)))</f>
        <v>0</v>
      </c>
      <c r="EE30" s="87" t="n">
        <f aca="false">IF($B30=EE$2,0,IF(COUNTIF(CORRIDA!$M:$M,$B30&amp;" d. "&amp;EE$2)+COUNTIF(CORRIDA!$M:$M,EE$2&amp;" d. "&amp;$B30)=0,0,COUNTIF(CORRIDA!$M:$M,$B30&amp;" d. "&amp;EE$2)+COUNTIF(CORRIDA!$M:$M,EE$2&amp;" d. "&amp;$B30)))</f>
        <v>0</v>
      </c>
      <c r="EF30" s="87" t="n">
        <f aca="false">IF($B30=EF$2,0,IF(COUNTIF(CORRIDA!$M:$M,$B30&amp;" d. "&amp;EF$2)+COUNTIF(CORRIDA!$M:$M,EF$2&amp;" d. "&amp;$B30)=0,0,COUNTIF(CORRIDA!$M:$M,$B30&amp;" d. "&amp;EF$2)+COUNTIF(CORRIDA!$M:$M,EF$2&amp;" d. "&amp;$B30)))</f>
        <v>0</v>
      </c>
      <c r="EG30" s="87" t="n">
        <f aca="false">IF($B30=EG$2,0,IF(COUNTIF(CORRIDA!$M:$M,$B30&amp;" d. "&amp;EG$2)+COUNTIF(CORRIDA!$M:$M,EG$2&amp;" d. "&amp;$B30)=0,0,COUNTIF(CORRIDA!$M:$M,$B30&amp;" d. "&amp;EG$2)+COUNTIF(CORRIDA!$M:$M,EG$2&amp;" d. "&amp;$B30)))</f>
        <v>0</v>
      </c>
      <c r="EH30" s="87" t="n">
        <f aca="false">IF($B30=EH$2,0,IF(COUNTIF(CORRIDA!$M:$M,$B30&amp;" d. "&amp;EH$2)+COUNTIF(CORRIDA!$M:$M,EH$2&amp;" d. "&amp;$B30)=0,0,COUNTIF(CORRIDA!$M:$M,$B30&amp;" d. "&amp;EH$2)+COUNTIF(CORRIDA!$M:$M,EH$2&amp;" d. "&amp;$B30)))</f>
        <v>0</v>
      </c>
      <c r="EI30" s="87" t="n">
        <f aca="false">IF($B30=EI$2,0,IF(COUNTIF(CORRIDA!$M:$M,$B30&amp;" d. "&amp;EI$2)+COUNTIF(CORRIDA!$M:$M,EI$2&amp;" d. "&amp;$B30)=0,0,COUNTIF(CORRIDA!$M:$M,$B30&amp;" d. "&amp;EI$2)+COUNTIF(CORRIDA!$M:$M,EI$2&amp;" d. "&amp;$B30)))</f>
        <v>0</v>
      </c>
      <c r="EJ30" s="87" t="n">
        <f aca="false">IF($B30=EJ$2,0,IF(COUNTIF(CORRIDA!$M:$M,$B30&amp;" d. "&amp;EJ$2)+COUNTIF(CORRIDA!$M:$M,EJ$2&amp;" d. "&amp;$B30)=0,0,COUNTIF(CORRIDA!$M:$M,$B30&amp;" d. "&amp;EJ$2)+COUNTIF(CORRIDA!$M:$M,EJ$2&amp;" d. "&amp;$B30)))</f>
        <v>0</v>
      </c>
      <c r="EK30" s="87" t="n">
        <f aca="false">IF($B30=EK$2,0,IF(COUNTIF(CORRIDA!$M:$M,$B30&amp;" d. "&amp;EK$2)+COUNTIF(CORRIDA!$M:$M,EK$2&amp;" d. "&amp;$B30)=0,0,COUNTIF(CORRIDA!$M:$M,$B30&amp;" d. "&amp;EK$2)+COUNTIF(CORRIDA!$M:$M,EK$2&amp;" d. "&amp;$B30)))</f>
        <v>0</v>
      </c>
      <c r="EL30" s="87" t="n">
        <f aca="false">IF($B30=EL$2,0,IF(COUNTIF(CORRIDA!$M:$M,$B30&amp;" d. "&amp;EL$2)+COUNTIF(CORRIDA!$M:$M,EL$2&amp;" d. "&amp;$B30)=0,0,COUNTIF(CORRIDA!$M:$M,$B30&amp;" d. "&amp;EL$2)+COUNTIF(CORRIDA!$M:$M,EL$2&amp;" d. "&amp;$B30)))</f>
        <v>0</v>
      </c>
      <c r="EM30" s="87" t="n">
        <f aca="false">IF($B30=EM$2,0,IF(COUNTIF(CORRIDA!$M:$M,$B30&amp;" d. "&amp;EM$2)+COUNTIF(CORRIDA!$M:$M,EM$2&amp;" d. "&amp;$B30)=0,0,COUNTIF(CORRIDA!$M:$M,$B30&amp;" d. "&amp;EM$2)+COUNTIF(CORRIDA!$M:$M,EM$2&amp;" d. "&amp;$B30)))</f>
        <v>0</v>
      </c>
      <c r="EN30" s="87" t="n">
        <f aca="false">IF($B30=EN$2,0,IF(COUNTIF(CORRIDA!$M:$M,$B30&amp;" d. "&amp;EN$2)+COUNTIF(CORRIDA!$M:$M,EN$2&amp;" d. "&amp;$B30)=0,0,COUNTIF(CORRIDA!$M:$M,$B30&amp;" d. "&amp;EN$2)+COUNTIF(CORRIDA!$M:$M,EN$2&amp;" d. "&amp;$B30)))</f>
        <v>0</v>
      </c>
      <c r="EO30" s="87" t="n">
        <f aca="false">IF($B30=EO$2,0,IF(COUNTIF(CORRIDA!$M:$M,$B30&amp;" d. "&amp;EO$2)+COUNTIF(CORRIDA!$M:$M,EO$2&amp;" d. "&amp;$B30)=0,0,COUNTIF(CORRIDA!$M:$M,$B30&amp;" d. "&amp;EO$2)+COUNTIF(CORRIDA!$M:$M,EO$2&amp;" d. "&amp;$B30)))</f>
        <v>0</v>
      </c>
      <c r="EP30" s="87" t="n">
        <f aca="false">IF($B30=EP$2,0,IF(COUNTIF(CORRIDA!$M:$M,$B30&amp;" d. "&amp;EP$2)+COUNTIF(CORRIDA!$M:$M,EP$2&amp;" d. "&amp;$B30)=0,0,COUNTIF(CORRIDA!$M:$M,$B30&amp;" d. "&amp;EP$2)+COUNTIF(CORRIDA!$M:$M,EP$2&amp;" d. "&amp;$B30)))</f>
        <v>0</v>
      </c>
      <c r="EQ30" s="87" t="n">
        <f aca="false">IF($B30=EQ$2,0,IF(COUNTIF(CORRIDA!$M:$M,$B30&amp;" d. "&amp;EQ$2)+COUNTIF(CORRIDA!$M:$M,EQ$2&amp;" d. "&amp;$B30)=0,0,COUNTIF(CORRIDA!$M:$M,$B30&amp;" d. "&amp;EQ$2)+COUNTIF(CORRIDA!$M:$M,EQ$2&amp;" d. "&amp;$B30)))</f>
        <v>0</v>
      </c>
      <c r="ER30" s="87" t="n">
        <f aca="false">IF($B30=ER$2,0,IF(COUNTIF(CORRIDA!$M:$M,$B30&amp;" d. "&amp;ER$2)+COUNTIF(CORRIDA!$M:$M,ER$2&amp;" d. "&amp;$B30)=0,0,COUNTIF(CORRIDA!$M:$M,$B30&amp;" d. "&amp;ER$2)+COUNTIF(CORRIDA!$M:$M,ER$2&amp;" d. "&amp;$B30)))</f>
        <v>0</v>
      </c>
      <c r="ES30" s="87" t="n">
        <f aca="false">IF($B30=ES$2,0,IF(COUNTIF(CORRIDA!$M:$M,$B30&amp;" d. "&amp;ES$2)+COUNTIF(CORRIDA!$M:$M,ES$2&amp;" d. "&amp;$B30)=0,0,COUNTIF(CORRIDA!$M:$M,$B30&amp;" d. "&amp;ES$2)+COUNTIF(CORRIDA!$M:$M,ES$2&amp;" d. "&amp;$B30)))</f>
        <v>0</v>
      </c>
      <c r="ET30" s="87" t="n">
        <f aca="false">IF($B30=ET$2,0,IF(COUNTIF(CORRIDA!$M:$M,$B30&amp;" d. "&amp;ET$2)+COUNTIF(CORRIDA!$M:$M,ET$2&amp;" d. "&amp;$B30)=0,0,COUNTIF(CORRIDA!$M:$M,$B30&amp;" d. "&amp;ET$2)+COUNTIF(CORRIDA!$M:$M,ET$2&amp;" d. "&amp;$B30)))</f>
        <v>0</v>
      </c>
      <c r="EU30" s="87" t="n">
        <f aca="false">IF($B30=EU$2,0,IF(COUNTIF(CORRIDA!$M:$M,$B30&amp;" d. "&amp;EU$2)+COUNTIF(CORRIDA!$M:$M,EU$2&amp;" d. "&amp;$B30)=0,0,COUNTIF(CORRIDA!$M:$M,$B30&amp;" d. "&amp;EU$2)+COUNTIF(CORRIDA!$M:$M,EU$2&amp;" d. "&amp;$B30)))</f>
        <v>0</v>
      </c>
      <c r="EV30" s="87" t="n">
        <f aca="false">IF($B30=EV$2,0,IF(COUNTIF(CORRIDA!$M:$M,$B30&amp;" d. "&amp;EV$2)+COUNTIF(CORRIDA!$M:$M,EV$2&amp;" d. "&amp;$B30)=0,0,COUNTIF(CORRIDA!$M:$M,$B30&amp;" d. "&amp;EV$2)+COUNTIF(CORRIDA!$M:$M,EV$2&amp;" d. "&amp;$B30)))</f>
        <v>0</v>
      </c>
      <c r="EW30" s="87" t="n">
        <f aca="false">IF($B30=EW$2,0,IF(COUNTIF(CORRIDA!$M:$M,$B30&amp;" d. "&amp;EW$2)+COUNTIF(CORRIDA!$M:$M,EW$2&amp;" d. "&amp;$B30)=0,0,COUNTIF(CORRIDA!$M:$M,$B30&amp;" d. "&amp;EW$2)+COUNTIF(CORRIDA!$M:$M,EW$2&amp;" d. "&amp;$B30)))</f>
        <v>0</v>
      </c>
      <c r="EX30" s="87" t="n">
        <f aca="false">IF($B30=EX$2,0,IF(COUNTIF(CORRIDA!$M:$M,$B30&amp;" d. "&amp;EX$2)+COUNTIF(CORRIDA!$M:$M,EX$2&amp;" d. "&amp;$B30)=0,0,COUNTIF(CORRIDA!$M:$M,$B30&amp;" d. "&amp;EX$2)+COUNTIF(CORRIDA!$M:$M,EX$2&amp;" d. "&amp;$B30)))</f>
        <v>0</v>
      </c>
      <c r="EY30" s="87" t="n">
        <f aca="false">IF($B30=EY$2,0,IF(COUNTIF(CORRIDA!$M:$M,$B30&amp;" d. "&amp;EY$2)+COUNTIF(CORRIDA!$M:$M,EY$2&amp;" d. "&amp;$B30)=0,0,COUNTIF(CORRIDA!$M:$M,$B30&amp;" d. "&amp;EY$2)+COUNTIF(CORRIDA!$M:$M,EY$2&amp;" d. "&amp;$B30)))</f>
        <v>0</v>
      </c>
      <c r="EZ30" s="87" t="n">
        <f aca="false">IF($B30=EZ$2,0,IF(COUNTIF(CORRIDA!$M:$M,$B30&amp;" d. "&amp;EZ$2)+COUNTIF(CORRIDA!$M:$M,EZ$2&amp;" d. "&amp;$B30)=0,0,COUNTIF(CORRIDA!$M:$M,$B30&amp;" d. "&amp;EZ$2)+COUNTIF(CORRIDA!$M:$M,EZ$2&amp;" d. "&amp;$B30)))</f>
        <v>0</v>
      </c>
      <c r="FA30" s="87" t="n">
        <f aca="false">IF($B30=FA$2,0,IF(COUNTIF(CORRIDA!$M:$M,$B30&amp;" d. "&amp;FA$2)+COUNTIF(CORRIDA!$M:$M,FA$2&amp;" d. "&amp;$B30)=0,0,COUNTIF(CORRIDA!$M:$M,$B30&amp;" d. "&amp;FA$2)+COUNTIF(CORRIDA!$M:$M,FA$2&amp;" d. "&amp;$B30)))</f>
        <v>0</v>
      </c>
      <c r="FB30" s="87" t="n">
        <f aca="false">IF($B30=FB$2,0,IF(COUNTIF(CORRIDA!$M:$M,$B30&amp;" d. "&amp;FB$2)+COUNTIF(CORRIDA!$M:$M,FB$2&amp;" d. "&amp;$B30)=0,0,COUNTIF(CORRIDA!$M:$M,$B30&amp;" d. "&amp;FB$2)+COUNTIF(CORRIDA!$M:$M,FB$2&amp;" d. "&amp;$B30)))</f>
        <v>0</v>
      </c>
      <c r="FC30" s="87" t="n">
        <f aca="false">IF($B30=FC$2,0,IF(COUNTIF(CORRIDA!$M:$M,$B30&amp;" d. "&amp;FC$2)+COUNTIF(CORRIDA!$M:$M,FC$2&amp;" d. "&amp;$B30)=0,0,COUNTIF(CORRIDA!$M:$M,$B30&amp;" d. "&amp;FC$2)+COUNTIF(CORRIDA!$M:$M,FC$2&amp;" d. "&amp;$B30)))</f>
        <v>0</v>
      </c>
      <c r="FD30" s="87" t="n">
        <f aca="false">IF($B30=FD$2,0,IF(COUNTIF(CORRIDA!$M:$M,$B30&amp;" d. "&amp;FD$2)+COUNTIF(CORRIDA!$M:$M,FD$2&amp;" d. "&amp;$B30)=0,0,COUNTIF(CORRIDA!$M:$M,$B30&amp;" d. "&amp;FD$2)+COUNTIF(CORRIDA!$M:$M,FD$2&amp;" d. "&amp;$B30)))</f>
        <v>0</v>
      </c>
      <c r="FE30" s="87" t="n">
        <f aca="false">IF($B30=FE$2,0,IF(COUNTIF(CORRIDA!$M:$M,$B30&amp;" d. "&amp;FE$2)+COUNTIF(CORRIDA!$M:$M,FE$2&amp;" d. "&amp;$B30)=0,0,COUNTIF(CORRIDA!$M:$M,$B30&amp;" d. "&amp;FE$2)+COUNTIF(CORRIDA!$M:$M,FE$2&amp;" d. "&amp;$B30)))</f>
        <v>0</v>
      </c>
      <c r="FF30" s="87" t="n">
        <f aca="false">IF($B30=FF$2,0,IF(COUNTIF(CORRIDA!$M:$M,$B30&amp;" d. "&amp;FF$2)+COUNTIF(CORRIDA!$M:$M,FF$2&amp;" d. "&amp;$B30)=0,0,COUNTIF(CORRIDA!$M:$M,$B30&amp;" d. "&amp;FF$2)+COUNTIF(CORRIDA!$M:$M,FF$2&amp;" d. "&amp;$B30)))</f>
        <v>0</v>
      </c>
      <c r="FG30" s="79" t="n">
        <f aca="false">SUM(DI30:EW30)</f>
        <v>0</v>
      </c>
      <c r="FH30" s="84"/>
      <c r="FI30" s="77" t="str">
        <f aca="false">BE30</f>
        <v>Odair</v>
      </c>
      <c r="FJ30" s="85" t="n">
        <f aca="false">COUNTIF(BF30:DC30,"&gt;0")</f>
        <v>0</v>
      </c>
      <c r="FK30" s="85" t="e">
        <f aca="false">AVERAGE(BF30:DC30)</f>
        <v>#DIV/0!</v>
      </c>
      <c r="FL30" s="85" t="e">
        <f aca="false">_xlfn.STDEV.P(BF30:DC30)</f>
        <v>#DIV/0!</v>
      </c>
    </row>
    <row r="31" customFormat="false" ht="12.75" hidden="false" customHeight="false" outlineLevel="0" collapsed="false">
      <c r="B31" s="77" t="str">
        <f aca="false">INTRO!B31</f>
        <v>Oswald</v>
      </c>
      <c r="C31" s="78" t="str">
        <f aca="false">IF($B31=C$2,"-",IF(COUNTIF(CORRIDA!$M:$M,$B31&amp;" d. "&amp;C$2)=0,"",COUNTIF(CORRIDA!$M:$M,$B31&amp;" d. "&amp;C$2)))</f>
        <v/>
      </c>
      <c r="D31" s="78" t="str">
        <f aca="false">IF($B31=D$2,"-",IF(COUNTIF(CORRIDA!$M:$M,$B31&amp;" d. "&amp;D$2)=0,"",COUNTIF(CORRIDA!$M:$M,$B31&amp;" d. "&amp;D$2)))</f>
        <v/>
      </c>
      <c r="E31" s="78" t="str">
        <f aca="false">IF($B31=E$2,"-",IF(COUNTIF(CORRIDA!$M:$M,$B31&amp;" d. "&amp;E$2)=0,"",COUNTIF(CORRIDA!$M:$M,$B31&amp;" d. "&amp;E$2)))</f>
        <v/>
      </c>
      <c r="F31" s="78" t="str">
        <f aca="false">IF($B31=F$2,"-",IF(COUNTIF(CORRIDA!$M:$M,$B31&amp;" d. "&amp;F$2)=0,"",COUNTIF(CORRIDA!$M:$M,$B31&amp;" d. "&amp;F$2)))</f>
        <v/>
      </c>
      <c r="G31" s="78" t="str">
        <f aca="false">IF($B31=G$2,"-",IF(COUNTIF(CORRIDA!$M:$M,$B31&amp;" d. "&amp;G$2)=0,"",COUNTIF(CORRIDA!$M:$M,$B31&amp;" d. "&amp;G$2)))</f>
        <v/>
      </c>
      <c r="H31" s="78" t="str">
        <f aca="false">IF($B31=H$2,"-",IF(COUNTIF(CORRIDA!$M:$M,$B31&amp;" d. "&amp;H$2)=0,"",COUNTIF(CORRIDA!$M:$M,$B31&amp;" d. "&amp;H$2)))</f>
        <v/>
      </c>
      <c r="I31" s="78" t="str">
        <f aca="false">IF($B31=I$2,"-",IF(COUNTIF(CORRIDA!$M:$M,$B31&amp;" d. "&amp;I$2)=0,"",COUNTIF(CORRIDA!$M:$M,$B31&amp;" d. "&amp;I$2)))</f>
        <v/>
      </c>
      <c r="J31" s="78" t="str">
        <f aca="false">IF($B31=J$2,"-",IF(COUNTIF(CORRIDA!$M:$M,$B31&amp;" d. "&amp;J$2)=0,"",COUNTIF(CORRIDA!$M:$M,$B31&amp;" d. "&amp;J$2)))</f>
        <v/>
      </c>
      <c r="K31" s="78" t="str">
        <f aca="false">IF($B31=K$2,"-",IF(COUNTIF(CORRIDA!$M:$M,$B31&amp;" d. "&amp;K$2)=0,"",COUNTIF(CORRIDA!$M:$M,$B31&amp;" d. "&amp;K$2)))</f>
        <v/>
      </c>
      <c r="L31" s="78" t="str">
        <f aca="false">IF($B31=L$2,"-",IF(COUNTIF(CORRIDA!$M:$M,$B31&amp;" d. "&amp;L$2)=0,"",COUNTIF(CORRIDA!$M:$M,$B31&amp;" d. "&amp;L$2)))</f>
        <v/>
      </c>
      <c r="M31" s="78" t="str">
        <f aca="false">IF($B31=M$2,"-",IF(COUNTIF(CORRIDA!$M:$M,$B31&amp;" d. "&amp;M$2)=0,"",COUNTIF(CORRIDA!$M:$M,$B31&amp;" d. "&amp;M$2)))</f>
        <v/>
      </c>
      <c r="N31" s="78" t="str">
        <f aca="false">IF($B31=N$2,"-",IF(COUNTIF(CORRIDA!$M:$M,$B31&amp;" d. "&amp;N$2)=0,"",COUNTIF(CORRIDA!$M:$M,$B31&amp;" d. "&amp;N$2)))</f>
        <v/>
      </c>
      <c r="O31" s="78" t="str">
        <f aca="false">IF($B31=O$2,"-",IF(COUNTIF(CORRIDA!$M:$M,$B31&amp;" d. "&amp;O$2)=0,"",COUNTIF(CORRIDA!$M:$M,$B31&amp;" d. "&amp;O$2)))</f>
        <v/>
      </c>
      <c r="P31" s="78" t="str">
        <f aca="false">IF($B31=P$2,"-",IF(COUNTIF(CORRIDA!$M:$M,$B31&amp;" d. "&amp;P$2)=0,"",COUNTIF(CORRIDA!$M:$M,$B31&amp;" d. "&amp;P$2)))</f>
        <v/>
      </c>
      <c r="Q31" s="78" t="str">
        <f aca="false">IF($B31=Q$2,"-",IF(COUNTIF(CORRIDA!$M:$M,$B31&amp;" d. "&amp;Q$2)=0,"",COUNTIF(CORRIDA!$M:$M,$B31&amp;" d. "&amp;Q$2)))</f>
        <v/>
      </c>
      <c r="R31" s="78" t="str">
        <f aca="false">IF($B31=R$2,"-",IF(COUNTIF(CORRIDA!$M:$M,$B31&amp;" d. "&amp;R$2)=0,"",COUNTIF(CORRIDA!$M:$M,$B31&amp;" d. "&amp;R$2)))</f>
        <v/>
      </c>
      <c r="S31" s="78" t="str">
        <f aca="false">IF($B31=S$2,"-",IF(COUNTIF(CORRIDA!$M:$M,$B31&amp;" d. "&amp;S$2)=0,"",COUNTIF(CORRIDA!$M:$M,$B31&amp;" d. "&amp;S$2)))</f>
        <v/>
      </c>
      <c r="T31" s="78" t="str">
        <f aca="false">IF($B31=T$2,"-",IF(COUNTIF(CORRIDA!$M:$M,$B31&amp;" d. "&amp;T$2)=0,"",COUNTIF(CORRIDA!$M:$M,$B31&amp;" d. "&amp;T$2)))</f>
        <v/>
      </c>
      <c r="U31" s="78" t="str">
        <f aca="false">IF($B31=U$2,"-",IF(COUNTIF(CORRIDA!$M:$M,$B31&amp;" d. "&amp;U$2)=0,"",COUNTIF(CORRIDA!$M:$M,$B31&amp;" d. "&amp;U$2)))</f>
        <v/>
      </c>
      <c r="V31" s="78" t="str">
        <f aca="false">IF($B31=V$2,"-",IF(COUNTIF(CORRIDA!$M:$M,$B31&amp;" d. "&amp;V$2)=0,"",COUNTIF(CORRIDA!$M:$M,$B31&amp;" d. "&amp;V$2)))</f>
        <v/>
      </c>
      <c r="W31" s="78" t="str">
        <f aca="false">IF($B31=W$2,"-",IF(COUNTIF(CORRIDA!$M:$M,$B31&amp;" d. "&amp;W$2)=0,"",COUNTIF(CORRIDA!$M:$M,$B31&amp;" d. "&amp;W$2)))</f>
        <v/>
      </c>
      <c r="X31" s="78" t="str">
        <f aca="false">IF($B31=X$2,"-",IF(COUNTIF(CORRIDA!$M:$M,$B31&amp;" d. "&amp;X$2)=0,"",COUNTIF(CORRIDA!$M:$M,$B31&amp;" d. "&amp;X$2)))</f>
        <v/>
      </c>
      <c r="Y31" s="78" t="str">
        <f aca="false">IF($B31=Y$2,"-",IF(COUNTIF(CORRIDA!$M:$M,$B31&amp;" d. "&amp;Y$2)=0,"",COUNTIF(CORRIDA!$M:$M,$B31&amp;" d. "&amp;Y$2)))</f>
        <v/>
      </c>
      <c r="Z31" s="78" t="str">
        <f aca="false">IF($B31=Z$2,"-",IF(COUNTIF(CORRIDA!$M:$M,$B31&amp;" d. "&amp;Z$2)=0,"",COUNTIF(CORRIDA!$M:$M,$B31&amp;" d. "&amp;Z$2)))</f>
        <v/>
      </c>
      <c r="AA31" s="78" t="str">
        <f aca="false">IF($B31=AA$2,"-",IF(COUNTIF(CORRIDA!$M:$M,$B31&amp;" d. "&amp;AA$2)=0,"",COUNTIF(CORRIDA!$M:$M,$B31&amp;" d. "&amp;AA$2)))</f>
        <v/>
      </c>
      <c r="AB31" s="78" t="str">
        <f aca="false">IF($B31=AB$2,"-",IF(COUNTIF(CORRIDA!$M:$M,$B31&amp;" d. "&amp;AB$2)=0,"",COUNTIF(CORRIDA!$M:$M,$B31&amp;" d. "&amp;AB$2)))</f>
        <v/>
      </c>
      <c r="AC31" s="78" t="str">
        <f aca="false">IF($B31=AC$2,"-",IF(COUNTIF(CORRIDA!$M:$M,$B31&amp;" d. "&amp;AC$2)=0,"",COUNTIF(CORRIDA!$M:$M,$B31&amp;" d. "&amp;AC$2)))</f>
        <v/>
      </c>
      <c r="AD31" s="78" t="str">
        <f aca="false">IF($B31=AD$2,"-",IF(COUNTIF(CORRIDA!$M:$M,$B31&amp;" d. "&amp;AD$2)=0,"",COUNTIF(CORRIDA!$M:$M,$B31&amp;" d. "&amp;AD$2)))</f>
        <v/>
      </c>
      <c r="AE31" s="78" t="str">
        <f aca="false">IF($B31=AE$2,"-",IF(COUNTIF(CORRIDA!$M:$M,$B31&amp;" d. "&amp;AE$2)=0,"",COUNTIF(CORRIDA!$M:$M,$B31&amp;" d. "&amp;AE$2)))</f>
        <v>-</v>
      </c>
      <c r="AF31" s="78" t="str">
        <f aca="false">IF($B31=AF$2,"-",IF(COUNTIF(CORRIDA!$M:$M,$B31&amp;" d. "&amp;AF$2)=0,"",COUNTIF(CORRIDA!$M:$M,$B31&amp;" d. "&amp;AF$2)))</f>
        <v/>
      </c>
      <c r="AG31" s="78" t="str">
        <f aca="false">IF($B31=AG$2,"-",IF(COUNTIF(CORRIDA!$M:$M,$B31&amp;" d. "&amp;AG$2)=0,"",COUNTIF(CORRIDA!$M:$M,$B31&amp;" d. "&amp;AG$2)))</f>
        <v/>
      </c>
      <c r="AH31" s="78" t="str">
        <f aca="false">IF($B31=AH$2,"-",IF(COUNTIF(CORRIDA!$M:$M,$B31&amp;" d. "&amp;AH$2)=0,"",COUNTIF(CORRIDA!$M:$M,$B31&amp;" d. "&amp;AH$2)))</f>
        <v/>
      </c>
      <c r="AI31" s="78" t="str">
        <f aca="false">IF($B31=AI$2,"-",IF(COUNTIF(CORRIDA!$M:$M,$B31&amp;" d. "&amp;AI$2)=0,"",COUNTIF(CORRIDA!$M:$M,$B31&amp;" d. "&amp;AI$2)))</f>
        <v/>
      </c>
      <c r="AJ31" s="78" t="str">
        <f aca="false">IF($B31=AJ$2,"-",IF(COUNTIF(CORRIDA!$M:$M,$B31&amp;" d. "&amp;AJ$2)=0,"",COUNTIF(CORRIDA!$M:$M,$B31&amp;" d. "&amp;AJ$2)))</f>
        <v/>
      </c>
      <c r="AK31" s="78" t="str">
        <f aca="false">IF($B31=AK$2,"-",IF(COUNTIF(CORRIDA!$M:$M,$B31&amp;" d. "&amp;AK$2)=0,"",COUNTIF(CORRIDA!$M:$M,$B31&amp;" d. "&amp;AK$2)))</f>
        <v/>
      </c>
      <c r="AL31" s="78" t="str">
        <f aca="false">IF($B31=AL$2,"-",IF(COUNTIF(CORRIDA!$M:$M,$B31&amp;" d. "&amp;AL$2)=0,"",COUNTIF(CORRIDA!$M:$M,$B31&amp;" d. "&amp;AL$2)))</f>
        <v/>
      </c>
      <c r="AM31" s="78" t="str">
        <f aca="false">IF($B31=AM$2,"-",IF(COUNTIF(CORRIDA!$M:$M,$B31&amp;" d. "&amp;AM$2)=0,"",COUNTIF(CORRIDA!$M:$M,$B31&amp;" d. "&amp;AM$2)))</f>
        <v/>
      </c>
      <c r="AN31" s="78" t="str">
        <f aca="false">IF($B31=AN$2,"-",IF(COUNTIF(CORRIDA!$M:$M,$B31&amp;" d. "&amp;AN$2)=0,"",COUNTIF(CORRIDA!$M:$M,$B31&amp;" d. "&amp;AN$2)))</f>
        <v/>
      </c>
      <c r="AO31" s="78" t="str">
        <f aca="false">IF($B31=AO$2,"-",IF(COUNTIF(CORRIDA!$M:$M,$B31&amp;" d. "&amp;AO$2)=0,"",COUNTIF(CORRIDA!$M:$M,$B31&amp;" d. "&amp;AO$2)))</f>
        <v/>
      </c>
      <c r="AP31" s="78" t="str">
        <f aca="false">IF($B31=AP$2,"-",IF(COUNTIF(CORRIDA!$M:$M,$B31&amp;" d. "&amp;AP$2)=0,"",COUNTIF(CORRIDA!$M:$M,$B31&amp;" d. "&amp;AP$2)))</f>
        <v/>
      </c>
      <c r="AQ31" s="78" t="str">
        <f aca="false">IF($B31=AQ$2,"-",IF(COUNTIF(CORRIDA!$M:$M,$B31&amp;" d. "&amp;AQ$2)=0,"",COUNTIF(CORRIDA!$M:$M,$B31&amp;" d. "&amp;AQ$2)))</f>
        <v/>
      </c>
      <c r="AR31" s="78" t="str">
        <f aca="false">IF($B31=AR$2,"-",IF(COUNTIF(CORRIDA!$M:$M,$B31&amp;" d. "&amp;AR$2)=0,"",COUNTIF(CORRIDA!$M:$M,$B31&amp;" d. "&amp;AR$2)))</f>
        <v/>
      </c>
      <c r="AS31" s="78" t="str">
        <f aca="false">IF($B31=AS$2,"-",IF(COUNTIF(CORRIDA!$M:$M,$B31&amp;" d. "&amp;AS$2)=0,"",COUNTIF(CORRIDA!$M:$M,$B31&amp;" d. "&amp;AS$2)))</f>
        <v/>
      </c>
      <c r="AT31" s="78" t="str">
        <f aca="false">IF($B31=AT$2,"-",IF(COUNTIF(CORRIDA!$M:$M,$B31&amp;" d. "&amp;AT$2)=0,"",COUNTIF(CORRIDA!$M:$M,$B31&amp;" d. "&amp;AT$2)))</f>
        <v/>
      </c>
      <c r="AU31" s="78" t="str">
        <f aca="false">IF($B31=AU$2,"-",IF(COUNTIF(CORRIDA!$M:$M,$B31&amp;" d. "&amp;AU$2)=0,"",COUNTIF(CORRIDA!$M:$M,$B31&amp;" d. "&amp;AU$2)))</f>
        <v/>
      </c>
      <c r="AV31" s="78" t="str">
        <f aca="false">IF($B31=AV$2,"-",IF(COUNTIF(CORRIDA!$M:$M,$B31&amp;" d. "&amp;AV$2)=0,"",COUNTIF(CORRIDA!$M:$M,$B31&amp;" d. "&amp;AV$2)))</f>
        <v/>
      </c>
      <c r="AW31" s="78" t="str">
        <f aca="false">IF($B31=AW$2,"-",IF(COUNTIF(CORRIDA!$M:$M,$B31&amp;" d. "&amp;AW$2)=0,"",COUNTIF(CORRIDA!$M:$M,$B31&amp;" d. "&amp;AW$2)))</f>
        <v/>
      </c>
      <c r="AX31" s="78" t="str">
        <f aca="false">IF($B31=AX$2,"-",IF(COUNTIF(CORRIDA!$M:$M,$B31&amp;" d. "&amp;AX$2)=0,"",COUNTIF(CORRIDA!$M:$M,$B31&amp;" d. "&amp;AX$2)))</f>
        <v/>
      </c>
      <c r="AY31" s="78" t="str">
        <f aca="false">IF($B31=AY$2,"-",IF(COUNTIF(CORRIDA!$M:$M,$B31&amp;" d. "&amp;AY$2)=0,"",COUNTIF(CORRIDA!$M:$M,$B31&amp;" d. "&amp;AY$2)))</f>
        <v/>
      </c>
      <c r="AZ31" s="78" t="str">
        <f aca="false">IF($B31=AZ$2,"-",IF(COUNTIF(CORRIDA!$M:$M,$B31&amp;" d. "&amp;AZ$2)=0,"",COUNTIF(CORRIDA!$M:$M,$B31&amp;" d. "&amp;AZ$2)))</f>
        <v/>
      </c>
      <c r="BA31" s="79" t="n">
        <f aca="false">SUM(C31:AZ31)</f>
        <v>0</v>
      </c>
      <c r="BE31" s="77" t="str">
        <f aca="false">B31</f>
        <v>Oswald</v>
      </c>
      <c r="BF31" s="80" t="str">
        <f aca="false">IF($B31=BF$2,"-",IF(COUNTIF(CORRIDA!$M:$M,$B31&amp;" d. "&amp;BF$2)+COUNTIF(CORRIDA!$M:$M,BF$2&amp;" d. "&amp;$B31)=0,"",COUNTIF(CORRIDA!$M:$M,$B31&amp;" d. "&amp;BF$2)+COUNTIF(CORRIDA!$M:$M,BF$2&amp;" d. "&amp;$B31)))</f>
        <v/>
      </c>
      <c r="BG31" s="80" t="str">
        <f aca="false">IF($B31=BG$2,"-",IF(COUNTIF(CORRIDA!$M:$M,$B31&amp;" d. "&amp;BG$2)+COUNTIF(CORRIDA!$M:$M,BG$2&amp;" d. "&amp;$B31)=0,"",COUNTIF(CORRIDA!$M:$M,$B31&amp;" d. "&amp;BG$2)+COUNTIF(CORRIDA!$M:$M,BG$2&amp;" d. "&amp;$B31)))</f>
        <v/>
      </c>
      <c r="BH31" s="80" t="str">
        <f aca="false">IF($B31=BH$2,"-",IF(COUNTIF(CORRIDA!$M:$M,$B31&amp;" d. "&amp;BH$2)+COUNTIF(CORRIDA!$M:$M,BH$2&amp;" d. "&amp;$B31)=0,"",COUNTIF(CORRIDA!$M:$M,$B31&amp;" d. "&amp;BH$2)+COUNTIF(CORRIDA!$M:$M,BH$2&amp;" d. "&amp;$B31)))</f>
        <v/>
      </c>
      <c r="BI31" s="80" t="str">
        <f aca="false">IF($B31=BI$2,"-",IF(COUNTIF(CORRIDA!$M:$M,$B31&amp;" d. "&amp;BI$2)+COUNTIF(CORRIDA!$M:$M,BI$2&amp;" d. "&amp;$B31)=0,"",COUNTIF(CORRIDA!$M:$M,$B31&amp;" d. "&amp;BI$2)+COUNTIF(CORRIDA!$M:$M,BI$2&amp;" d. "&amp;$B31)))</f>
        <v/>
      </c>
      <c r="BJ31" s="80" t="str">
        <f aca="false">IF($B31=BJ$2,"-",IF(COUNTIF(CORRIDA!$M:$M,$B31&amp;" d. "&amp;BJ$2)+COUNTIF(CORRIDA!$M:$M,BJ$2&amp;" d. "&amp;$B31)=0,"",COUNTIF(CORRIDA!$M:$M,$B31&amp;" d. "&amp;BJ$2)+COUNTIF(CORRIDA!$M:$M,BJ$2&amp;" d. "&amp;$B31)))</f>
        <v/>
      </c>
      <c r="BK31" s="80" t="str">
        <f aca="false">IF($B31=BK$2,"-",IF(COUNTIF(CORRIDA!$M:$M,$B31&amp;" d. "&amp;BK$2)+COUNTIF(CORRIDA!$M:$M,BK$2&amp;" d. "&amp;$B31)=0,"",COUNTIF(CORRIDA!$M:$M,$B31&amp;" d. "&amp;BK$2)+COUNTIF(CORRIDA!$M:$M,BK$2&amp;" d. "&amp;$B31)))</f>
        <v/>
      </c>
      <c r="BL31" s="80" t="str">
        <f aca="false">IF($B31=BL$2,"-",IF(COUNTIF(CORRIDA!$M:$M,$B31&amp;" d. "&amp;BL$2)+COUNTIF(CORRIDA!$M:$M,BL$2&amp;" d. "&amp;$B31)=0,"",COUNTIF(CORRIDA!$M:$M,$B31&amp;" d. "&amp;BL$2)+COUNTIF(CORRIDA!$M:$M,BL$2&amp;" d. "&amp;$B31)))</f>
        <v/>
      </c>
      <c r="BM31" s="80" t="str">
        <f aca="false">IF($B31=BM$2,"-",IF(COUNTIF(CORRIDA!$M:$M,$B31&amp;" d. "&amp;BM$2)+COUNTIF(CORRIDA!$M:$M,BM$2&amp;" d. "&amp;$B31)=0,"",COUNTIF(CORRIDA!$M:$M,$B31&amp;" d. "&amp;BM$2)+COUNTIF(CORRIDA!$M:$M,BM$2&amp;" d. "&amp;$B31)))</f>
        <v/>
      </c>
      <c r="BN31" s="80" t="str">
        <f aca="false">IF($B31=BN$2,"-",IF(COUNTIF(CORRIDA!$M:$M,$B31&amp;" d. "&amp;BN$2)+COUNTIF(CORRIDA!$M:$M,BN$2&amp;" d. "&amp;$B31)=0,"",COUNTIF(CORRIDA!$M:$M,$B31&amp;" d. "&amp;BN$2)+COUNTIF(CORRIDA!$M:$M,BN$2&amp;" d. "&amp;$B31)))</f>
        <v/>
      </c>
      <c r="BO31" s="80" t="str">
        <f aca="false">IF($B31=BO$2,"-",IF(COUNTIF(CORRIDA!$M:$M,$B31&amp;" d. "&amp;BO$2)+COUNTIF(CORRIDA!$M:$M,BO$2&amp;" d. "&amp;$B31)=0,"",COUNTIF(CORRIDA!$M:$M,$B31&amp;" d. "&amp;BO$2)+COUNTIF(CORRIDA!$M:$M,BO$2&amp;" d. "&amp;$B31)))</f>
        <v/>
      </c>
      <c r="BP31" s="80" t="str">
        <f aca="false">IF($B31=BP$2,"-",IF(COUNTIF(CORRIDA!$M:$M,$B31&amp;" d. "&amp;BP$2)+COUNTIF(CORRIDA!$M:$M,BP$2&amp;" d. "&amp;$B31)=0,"",COUNTIF(CORRIDA!$M:$M,$B31&amp;" d. "&amp;BP$2)+COUNTIF(CORRIDA!$M:$M,BP$2&amp;" d. "&amp;$B31)))</f>
        <v/>
      </c>
      <c r="BQ31" s="80" t="str">
        <f aca="false">IF($B31=BQ$2,"-",IF(COUNTIF(CORRIDA!$M:$M,$B31&amp;" d. "&amp;BQ$2)+COUNTIF(CORRIDA!$M:$M,BQ$2&amp;" d. "&amp;$B31)=0,"",COUNTIF(CORRIDA!$M:$M,$B31&amp;" d. "&amp;BQ$2)+COUNTIF(CORRIDA!$M:$M,BQ$2&amp;" d. "&amp;$B31)))</f>
        <v/>
      </c>
      <c r="BR31" s="80" t="str">
        <f aca="false">IF($B31=BR$2,"-",IF(COUNTIF(CORRIDA!$M:$M,$B31&amp;" d. "&amp;BR$2)+COUNTIF(CORRIDA!$M:$M,BR$2&amp;" d. "&amp;$B31)=0,"",COUNTIF(CORRIDA!$M:$M,$B31&amp;" d. "&amp;BR$2)+COUNTIF(CORRIDA!$M:$M,BR$2&amp;" d. "&amp;$B31)))</f>
        <v/>
      </c>
      <c r="BS31" s="80" t="str">
        <f aca="false">IF($B31=BS$2,"-",IF(COUNTIF(CORRIDA!$M:$M,$B31&amp;" d. "&amp;BS$2)+COUNTIF(CORRIDA!$M:$M,BS$2&amp;" d. "&amp;$B31)=0,"",COUNTIF(CORRIDA!$M:$M,$B31&amp;" d. "&amp;BS$2)+COUNTIF(CORRIDA!$M:$M,BS$2&amp;" d. "&amp;$B31)))</f>
        <v/>
      </c>
      <c r="BT31" s="80" t="str">
        <f aca="false">IF($B31=BT$2,"-",IF(COUNTIF(CORRIDA!$M:$M,$B31&amp;" d. "&amp;BT$2)+COUNTIF(CORRIDA!$M:$M,BT$2&amp;" d. "&amp;$B31)=0,"",COUNTIF(CORRIDA!$M:$M,$B31&amp;" d. "&amp;BT$2)+COUNTIF(CORRIDA!$M:$M,BT$2&amp;" d. "&amp;$B31)))</f>
        <v/>
      </c>
      <c r="BU31" s="80" t="str">
        <f aca="false">IF($B31=BU$2,"-",IF(COUNTIF(CORRIDA!$M:$M,$B31&amp;" d. "&amp;BU$2)+COUNTIF(CORRIDA!$M:$M,BU$2&amp;" d. "&amp;$B31)=0,"",COUNTIF(CORRIDA!$M:$M,$B31&amp;" d. "&amp;BU$2)+COUNTIF(CORRIDA!$M:$M,BU$2&amp;" d. "&amp;$B31)))</f>
        <v/>
      </c>
      <c r="BV31" s="80" t="str">
        <f aca="false">IF($B31=BV$2,"-",IF(COUNTIF(CORRIDA!$M:$M,$B31&amp;" d. "&amp;BV$2)+COUNTIF(CORRIDA!$M:$M,BV$2&amp;" d. "&amp;$B31)=0,"",COUNTIF(CORRIDA!$M:$M,$B31&amp;" d. "&amp;BV$2)+COUNTIF(CORRIDA!$M:$M,BV$2&amp;" d. "&amp;$B31)))</f>
        <v/>
      </c>
      <c r="BW31" s="80" t="str">
        <f aca="false">IF($B31=BW$2,"-",IF(COUNTIF(CORRIDA!$M:$M,$B31&amp;" d. "&amp;BW$2)+COUNTIF(CORRIDA!$M:$M,BW$2&amp;" d. "&amp;$B31)=0,"",COUNTIF(CORRIDA!$M:$M,$B31&amp;" d. "&amp;BW$2)+COUNTIF(CORRIDA!$M:$M,BW$2&amp;" d. "&amp;$B31)))</f>
        <v/>
      </c>
      <c r="BX31" s="80" t="str">
        <f aca="false">IF($B31=BX$2,"-",IF(COUNTIF(CORRIDA!$M:$M,$B31&amp;" d. "&amp;BX$2)+COUNTIF(CORRIDA!$M:$M,BX$2&amp;" d. "&amp;$B31)=0,"",COUNTIF(CORRIDA!$M:$M,$B31&amp;" d. "&amp;BX$2)+COUNTIF(CORRIDA!$M:$M,BX$2&amp;" d. "&amp;$B31)))</f>
        <v/>
      </c>
      <c r="BY31" s="80" t="str">
        <f aca="false">IF($B31=BY$2,"-",IF(COUNTIF(CORRIDA!$M:$M,$B31&amp;" d. "&amp;BY$2)+COUNTIF(CORRIDA!$M:$M,BY$2&amp;" d. "&amp;$B31)=0,"",COUNTIF(CORRIDA!$M:$M,$B31&amp;" d. "&amp;BY$2)+COUNTIF(CORRIDA!$M:$M,BY$2&amp;" d. "&amp;$B31)))</f>
        <v/>
      </c>
      <c r="BZ31" s="80" t="str">
        <f aca="false">IF($B31=BZ$2,"-",IF(COUNTIF(CORRIDA!$M:$M,$B31&amp;" d. "&amp;BZ$2)+COUNTIF(CORRIDA!$M:$M,BZ$2&amp;" d. "&amp;$B31)=0,"",COUNTIF(CORRIDA!$M:$M,$B31&amp;" d. "&amp;BZ$2)+COUNTIF(CORRIDA!$M:$M,BZ$2&amp;" d. "&amp;$B31)))</f>
        <v/>
      </c>
      <c r="CA31" s="80" t="str">
        <f aca="false">IF($B31=CA$2,"-",IF(COUNTIF(CORRIDA!$M:$M,$B31&amp;" d. "&amp;CA$2)+COUNTIF(CORRIDA!$M:$M,CA$2&amp;" d. "&amp;$B31)=0,"",COUNTIF(CORRIDA!$M:$M,$B31&amp;" d. "&amp;CA$2)+COUNTIF(CORRIDA!$M:$M,CA$2&amp;" d. "&amp;$B31)))</f>
        <v/>
      </c>
      <c r="CB31" s="80" t="str">
        <f aca="false">IF($B31=CB$2,"-",IF(COUNTIF(CORRIDA!$M:$M,$B31&amp;" d. "&amp;CB$2)+COUNTIF(CORRIDA!$M:$M,CB$2&amp;" d. "&amp;$B31)=0,"",COUNTIF(CORRIDA!$M:$M,$B31&amp;" d. "&amp;CB$2)+COUNTIF(CORRIDA!$M:$M,CB$2&amp;" d. "&amp;$B31)))</f>
        <v/>
      </c>
      <c r="CC31" s="80" t="str">
        <f aca="false">IF($B31=CC$2,"-",IF(COUNTIF(CORRIDA!$M:$M,$B31&amp;" d. "&amp;CC$2)+COUNTIF(CORRIDA!$M:$M,CC$2&amp;" d. "&amp;$B31)=0,"",COUNTIF(CORRIDA!$M:$M,$B31&amp;" d. "&amp;CC$2)+COUNTIF(CORRIDA!$M:$M,CC$2&amp;" d. "&amp;$B31)))</f>
        <v/>
      </c>
      <c r="CD31" s="80" t="str">
        <f aca="false">IF($B31=CD$2,"-",IF(COUNTIF(CORRIDA!$M:$M,$B31&amp;" d. "&amp;CD$2)+COUNTIF(CORRIDA!$M:$M,CD$2&amp;" d. "&amp;$B31)=0,"",COUNTIF(CORRIDA!$M:$M,$B31&amp;" d. "&amp;CD$2)+COUNTIF(CORRIDA!$M:$M,CD$2&amp;" d. "&amp;$B31)))</f>
        <v/>
      </c>
      <c r="CE31" s="80" t="str">
        <f aca="false">IF($B31=CE$2,"-",IF(COUNTIF(CORRIDA!$M:$M,$B31&amp;" d. "&amp;CE$2)+COUNTIF(CORRIDA!$M:$M,CE$2&amp;" d. "&amp;$B31)=0,"",COUNTIF(CORRIDA!$M:$M,$B31&amp;" d. "&amp;CE$2)+COUNTIF(CORRIDA!$M:$M,CE$2&amp;" d. "&amp;$B31)))</f>
        <v/>
      </c>
      <c r="CF31" s="80" t="str">
        <f aca="false">IF($B31=CF$2,"-",IF(COUNTIF(CORRIDA!$M:$M,$B31&amp;" d. "&amp;CF$2)+COUNTIF(CORRIDA!$M:$M,CF$2&amp;" d. "&amp;$B31)=0,"",COUNTIF(CORRIDA!$M:$M,$B31&amp;" d. "&amp;CF$2)+COUNTIF(CORRIDA!$M:$M,CF$2&amp;" d. "&amp;$B31)))</f>
        <v/>
      </c>
      <c r="CG31" s="80" t="str">
        <f aca="false">IF($B31=CG$2,"-",IF(COUNTIF(CORRIDA!$M:$M,$B31&amp;" d. "&amp;CG$2)+COUNTIF(CORRIDA!$M:$M,CG$2&amp;" d. "&amp;$B31)=0,"",COUNTIF(CORRIDA!$M:$M,$B31&amp;" d. "&amp;CG$2)+COUNTIF(CORRIDA!$M:$M,CG$2&amp;" d. "&amp;$B31)))</f>
        <v/>
      </c>
      <c r="CH31" s="80" t="str">
        <f aca="false">IF($B31=CH$2,"-",IF(COUNTIF(CORRIDA!$M:$M,$B31&amp;" d. "&amp;CH$2)+COUNTIF(CORRIDA!$M:$M,CH$2&amp;" d. "&amp;$B31)=0,"",COUNTIF(CORRIDA!$M:$M,$B31&amp;" d. "&amp;CH$2)+COUNTIF(CORRIDA!$M:$M,CH$2&amp;" d. "&amp;$B31)))</f>
        <v>-</v>
      </c>
      <c r="CI31" s="80" t="str">
        <f aca="false">IF($B31=CI$2,"-",IF(COUNTIF(CORRIDA!$M:$M,$B31&amp;" d. "&amp;CI$2)+COUNTIF(CORRIDA!$M:$M,CI$2&amp;" d. "&amp;$B31)=0,"",COUNTIF(CORRIDA!$M:$M,$B31&amp;" d. "&amp;CI$2)+COUNTIF(CORRIDA!$M:$M,CI$2&amp;" d. "&amp;$B31)))</f>
        <v/>
      </c>
      <c r="CJ31" s="80" t="str">
        <f aca="false">IF($B31=CJ$2,"-",IF(COUNTIF(CORRIDA!$M:$M,$B31&amp;" d. "&amp;CJ$2)+COUNTIF(CORRIDA!$M:$M,CJ$2&amp;" d. "&amp;$B31)=0,"",COUNTIF(CORRIDA!$M:$M,$B31&amp;" d. "&amp;CJ$2)+COUNTIF(CORRIDA!$M:$M,CJ$2&amp;" d. "&amp;$B31)))</f>
        <v/>
      </c>
      <c r="CK31" s="80" t="str">
        <f aca="false">IF($B31=CK$2,"-",IF(COUNTIF(CORRIDA!$M:$M,$B31&amp;" d. "&amp;CK$2)+COUNTIF(CORRIDA!$M:$M,CK$2&amp;" d. "&amp;$B31)=0,"",COUNTIF(CORRIDA!$M:$M,$B31&amp;" d. "&amp;CK$2)+COUNTIF(CORRIDA!$M:$M,CK$2&amp;" d. "&amp;$B31)))</f>
        <v/>
      </c>
      <c r="CL31" s="80" t="str">
        <f aca="false">IF($B31=CL$2,"-",IF(COUNTIF(CORRIDA!$M:$M,$B31&amp;" d. "&amp;CL$2)+COUNTIF(CORRIDA!$M:$M,CL$2&amp;" d. "&amp;$B31)=0,"",COUNTIF(CORRIDA!$M:$M,$B31&amp;" d. "&amp;CL$2)+COUNTIF(CORRIDA!$M:$M,CL$2&amp;" d. "&amp;$B31)))</f>
        <v/>
      </c>
      <c r="CM31" s="80" t="str">
        <f aca="false">IF($B31=CM$2,"-",IF(COUNTIF(CORRIDA!$M:$M,$B31&amp;" d. "&amp;CM$2)+COUNTIF(CORRIDA!$M:$M,CM$2&amp;" d. "&amp;$B31)=0,"",COUNTIF(CORRIDA!$M:$M,$B31&amp;" d. "&amp;CM$2)+COUNTIF(CORRIDA!$M:$M,CM$2&amp;" d. "&amp;$B31)))</f>
        <v/>
      </c>
      <c r="CN31" s="80" t="str">
        <f aca="false">IF($B31=CN$2,"-",IF(COUNTIF(CORRIDA!$M:$M,$B31&amp;" d. "&amp;CN$2)+COUNTIF(CORRIDA!$M:$M,CN$2&amp;" d. "&amp;$B31)=0,"",COUNTIF(CORRIDA!$M:$M,$B31&amp;" d. "&amp;CN$2)+COUNTIF(CORRIDA!$M:$M,CN$2&amp;" d. "&amp;$B31)))</f>
        <v/>
      </c>
      <c r="CO31" s="80" t="str">
        <f aca="false">IF($B31=CO$2,"-",IF(COUNTIF(CORRIDA!$M:$M,$B31&amp;" d. "&amp;CO$2)+COUNTIF(CORRIDA!$M:$M,CO$2&amp;" d. "&amp;$B31)=0,"",COUNTIF(CORRIDA!$M:$M,$B31&amp;" d. "&amp;CO$2)+COUNTIF(CORRIDA!$M:$M,CO$2&amp;" d. "&amp;$B31)))</f>
        <v/>
      </c>
      <c r="CP31" s="80" t="str">
        <f aca="false">IF($B31=CP$2,"-",IF(COUNTIF(CORRIDA!$M:$M,$B31&amp;" d. "&amp;CP$2)+COUNTIF(CORRIDA!$M:$M,CP$2&amp;" d. "&amp;$B31)=0,"",COUNTIF(CORRIDA!$M:$M,$B31&amp;" d. "&amp;CP$2)+COUNTIF(CORRIDA!$M:$M,CP$2&amp;" d. "&amp;$B31)))</f>
        <v/>
      </c>
      <c r="CQ31" s="80" t="str">
        <f aca="false">IF($B31=CQ$2,"-",IF(COUNTIF(CORRIDA!$M:$M,$B31&amp;" d. "&amp;CQ$2)+COUNTIF(CORRIDA!$M:$M,CQ$2&amp;" d. "&amp;$B31)=0,"",COUNTIF(CORRIDA!$M:$M,$B31&amp;" d. "&amp;CQ$2)+COUNTIF(CORRIDA!$M:$M,CQ$2&amp;" d. "&amp;$B31)))</f>
        <v/>
      </c>
      <c r="CR31" s="80" t="str">
        <f aca="false">IF($B31=CR$2,"-",IF(COUNTIF(CORRIDA!$M:$M,$B31&amp;" d. "&amp;CR$2)+COUNTIF(CORRIDA!$M:$M,CR$2&amp;" d. "&amp;$B31)=0,"",COUNTIF(CORRIDA!$M:$M,$B31&amp;" d. "&amp;CR$2)+COUNTIF(CORRIDA!$M:$M,CR$2&amp;" d. "&amp;$B31)))</f>
        <v/>
      </c>
      <c r="CS31" s="80" t="str">
        <f aca="false">IF($B31=CS$2,"-",IF(COUNTIF(CORRIDA!$M:$M,$B31&amp;" d. "&amp;CS$2)+COUNTIF(CORRIDA!$M:$M,CS$2&amp;" d. "&amp;$B31)=0,"",COUNTIF(CORRIDA!$M:$M,$B31&amp;" d. "&amp;CS$2)+COUNTIF(CORRIDA!$M:$M,CS$2&amp;" d. "&amp;$B31)))</f>
        <v/>
      </c>
      <c r="CT31" s="80" t="str">
        <f aca="false">IF($B31=CT$2,"-",IF(COUNTIF(CORRIDA!$M:$M,$B31&amp;" d. "&amp;CT$2)+COUNTIF(CORRIDA!$M:$M,CT$2&amp;" d. "&amp;$B31)=0,"",COUNTIF(CORRIDA!$M:$M,$B31&amp;" d. "&amp;CT$2)+COUNTIF(CORRIDA!$M:$M,CT$2&amp;" d. "&amp;$B31)))</f>
        <v/>
      </c>
      <c r="CU31" s="80" t="str">
        <f aca="false">IF($B31=CU$2,"-",IF(COUNTIF(CORRIDA!$M:$M,$B31&amp;" d. "&amp;CU$2)+COUNTIF(CORRIDA!$M:$M,CU$2&amp;" d. "&amp;$B31)=0,"",COUNTIF(CORRIDA!$M:$M,$B31&amp;" d. "&amp;CU$2)+COUNTIF(CORRIDA!$M:$M,CU$2&amp;" d. "&amp;$B31)))</f>
        <v/>
      </c>
      <c r="CV31" s="80" t="str">
        <f aca="false">IF($B31=CV$2,"-",IF(COUNTIF(CORRIDA!$M:$M,$B31&amp;" d. "&amp;CV$2)+COUNTIF(CORRIDA!$M:$M,CV$2&amp;" d. "&amp;$B31)=0,"",COUNTIF(CORRIDA!$M:$M,$B31&amp;" d. "&amp;CV$2)+COUNTIF(CORRIDA!$M:$M,CV$2&amp;" d. "&amp;$B31)))</f>
        <v/>
      </c>
      <c r="CW31" s="80" t="str">
        <f aca="false">IF($B31=CW$2,"-",IF(COUNTIF(CORRIDA!$M:$M,$B31&amp;" d. "&amp;CW$2)+COUNTIF(CORRIDA!$M:$M,CW$2&amp;" d. "&amp;$B31)=0,"",COUNTIF(CORRIDA!$M:$M,$B31&amp;" d. "&amp;CW$2)+COUNTIF(CORRIDA!$M:$M,CW$2&amp;" d. "&amp;$B31)))</f>
        <v/>
      </c>
      <c r="CX31" s="80" t="str">
        <f aca="false">IF($B31=CX$2,"-",IF(COUNTIF(CORRIDA!$M:$M,$B31&amp;" d. "&amp;CX$2)+COUNTIF(CORRIDA!$M:$M,CX$2&amp;" d. "&amp;$B31)=0,"",COUNTIF(CORRIDA!$M:$M,$B31&amp;" d. "&amp;CX$2)+COUNTIF(CORRIDA!$M:$M,CX$2&amp;" d. "&amp;$B31)))</f>
        <v/>
      </c>
      <c r="CY31" s="80" t="str">
        <f aca="false">IF($B31=CY$2,"-",IF(COUNTIF(CORRIDA!$M:$M,$B31&amp;" d. "&amp;CY$2)+COUNTIF(CORRIDA!$M:$M,CY$2&amp;" d. "&amp;$B31)=0,"",COUNTIF(CORRIDA!$M:$M,$B31&amp;" d. "&amp;CY$2)+COUNTIF(CORRIDA!$M:$M,CY$2&amp;" d. "&amp;$B31)))</f>
        <v/>
      </c>
      <c r="CZ31" s="80" t="str">
        <f aca="false">IF($B31=CZ$2,"-",IF(COUNTIF(CORRIDA!$M:$M,$B31&amp;" d. "&amp;CZ$2)+COUNTIF(CORRIDA!$M:$M,CZ$2&amp;" d. "&amp;$B31)=0,"",COUNTIF(CORRIDA!$M:$M,$B31&amp;" d. "&amp;CZ$2)+COUNTIF(CORRIDA!$M:$M,CZ$2&amp;" d. "&amp;$B31)))</f>
        <v/>
      </c>
      <c r="DA31" s="80" t="str">
        <f aca="false">IF($B31=DA$2,"-",IF(COUNTIF(CORRIDA!$M:$M,$B31&amp;" d. "&amp;DA$2)+COUNTIF(CORRIDA!$M:$M,DA$2&amp;" d. "&amp;$B31)=0,"",COUNTIF(CORRIDA!$M:$M,$B31&amp;" d. "&amp;DA$2)+COUNTIF(CORRIDA!$M:$M,DA$2&amp;" d. "&amp;$B31)))</f>
        <v/>
      </c>
      <c r="DB31" s="80" t="str">
        <f aca="false">IF($B31=DB$2,"-",IF(COUNTIF(CORRIDA!$M:$M,$B31&amp;" d. "&amp;DB$2)+COUNTIF(CORRIDA!$M:$M,DB$2&amp;" d. "&amp;$B31)=0,"",COUNTIF(CORRIDA!$M:$M,$B31&amp;" d. "&amp;DB$2)+COUNTIF(CORRIDA!$M:$M,DB$2&amp;" d. "&amp;$B31)))</f>
        <v/>
      </c>
      <c r="DC31" s="80" t="str">
        <f aca="false">IF($B31=DC$2,"-",IF(COUNTIF(CORRIDA!$M:$M,$B31&amp;" d. "&amp;DC$2)+COUNTIF(CORRIDA!$M:$M,DC$2&amp;" d. "&amp;$B31)=0,"",COUNTIF(CORRIDA!$M:$M,$B31&amp;" d. "&amp;DC$2)+COUNTIF(CORRIDA!$M:$M,DC$2&amp;" d. "&amp;$B31)))</f>
        <v/>
      </c>
      <c r="DD31" s="79" t="n">
        <f aca="false">SUM(BF31:DC31)</f>
        <v>0</v>
      </c>
      <c r="DE31" s="81" t="n">
        <f aca="false">COUNTIF(BF31:DC31,"&gt;0")</f>
        <v>0</v>
      </c>
      <c r="DF31" s="82" t="n">
        <f aca="false">IF(COUNTIF(BF31:DC31,"&gt;0")&lt;10,0,QUOTIENT(COUNTIF(BF31:DC31,"&gt;0"),5)*50)</f>
        <v>0</v>
      </c>
      <c r="DG31" s="83"/>
      <c r="DH31" s="77" t="str">
        <f aca="false">BE31</f>
        <v>Oswald</v>
      </c>
      <c r="DI31" s="80" t="n">
        <f aca="false">IF($B31=DI$2,0,IF(COUNTIF(CORRIDA!$M:$M,$B31&amp;" d. "&amp;DI$2)+COUNTIF(CORRIDA!$M:$M,DI$2&amp;" d. "&amp;$B31)=0,0,COUNTIF(CORRIDA!$M:$M,$B31&amp;" d. "&amp;DI$2)+COUNTIF(CORRIDA!$M:$M,DI$2&amp;" d. "&amp;$B31)))</f>
        <v>0</v>
      </c>
      <c r="DJ31" s="80" t="n">
        <f aca="false">IF($B31=DJ$2,0,IF(COUNTIF(CORRIDA!$M:$M,$B31&amp;" d. "&amp;DJ$2)+COUNTIF(CORRIDA!$M:$M,DJ$2&amp;" d. "&amp;$B31)=0,0,COUNTIF(CORRIDA!$M:$M,$B31&amp;" d. "&amp;DJ$2)+COUNTIF(CORRIDA!$M:$M,DJ$2&amp;" d. "&amp;$B31)))</f>
        <v>0</v>
      </c>
      <c r="DK31" s="80" t="n">
        <f aca="false">IF($B31=DK$2,0,IF(COUNTIF(CORRIDA!$M:$M,$B31&amp;" d. "&amp;DK$2)+COUNTIF(CORRIDA!$M:$M,DK$2&amp;" d. "&amp;$B31)=0,0,COUNTIF(CORRIDA!$M:$M,$B31&amp;" d. "&amp;DK$2)+COUNTIF(CORRIDA!$M:$M,DK$2&amp;" d. "&amp;$B31)))</f>
        <v>0</v>
      </c>
      <c r="DL31" s="80" t="n">
        <f aca="false">IF($B31=DL$2,0,IF(COUNTIF(CORRIDA!$M:$M,$B31&amp;" d. "&amp;DL$2)+COUNTIF(CORRIDA!$M:$M,DL$2&amp;" d. "&amp;$B31)=0,0,COUNTIF(CORRIDA!$M:$M,$B31&amp;" d. "&amp;DL$2)+COUNTIF(CORRIDA!$M:$M,DL$2&amp;" d. "&amp;$B31)))</f>
        <v>0</v>
      </c>
      <c r="DM31" s="80" t="n">
        <f aca="false">IF($B31=DM$2,0,IF(COUNTIF(CORRIDA!$M:$M,$B31&amp;" d. "&amp;DM$2)+COUNTIF(CORRIDA!$M:$M,DM$2&amp;" d. "&amp;$B31)=0,0,COUNTIF(CORRIDA!$M:$M,$B31&amp;" d. "&amp;DM$2)+COUNTIF(CORRIDA!$M:$M,DM$2&amp;" d. "&amp;$B31)))</f>
        <v>0</v>
      </c>
      <c r="DN31" s="80" t="n">
        <f aca="false">IF($B31=DN$2,0,IF(COUNTIF(CORRIDA!$M:$M,$B31&amp;" d. "&amp;DN$2)+COUNTIF(CORRIDA!$M:$M,DN$2&amp;" d. "&amp;$B31)=0,0,COUNTIF(CORRIDA!$M:$M,$B31&amp;" d. "&amp;DN$2)+COUNTIF(CORRIDA!$M:$M,DN$2&amp;" d. "&amp;$B31)))</f>
        <v>0</v>
      </c>
      <c r="DO31" s="80" t="n">
        <f aca="false">IF($B31=DO$2,0,IF(COUNTIF(CORRIDA!$M:$M,$B31&amp;" d. "&amp;DO$2)+COUNTIF(CORRIDA!$M:$M,DO$2&amp;" d. "&amp;$B31)=0,0,COUNTIF(CORRIDA!$M:$M,$B31&amp;" d. "&amp;DO$2)+COUNTIF(CORRIDA!$M:$M,DO$2&amp;" d. "&amp;$B31)))</f>
        <v>0</v>
      </c>
      <c r="DP31" s="80" t="n">
        <f aca="false">IF($B31=DP$2,0,IF(COUNTIF(CORRIDA!$M:$M,$B31&amp;" d. "&amp;DP$2)+COUNTIF(CORRIDA!$M:$M,DP$2&amp;" d. "&amp;$B31)=0,0,COUNTIF(CORRIDA!$M:$M,$B31&amp;" d. "&amp;DP$2)+COUNTIF(CORRIDA!$M:$M,DP$2&amp;" d. "&amp;$B31)))</f>
        <v>0</v>
      </c>
      <c r="DQ31" s="80" t="n">
        <f aca="false">IF($B31=DQ$2,0,IF(COUNTIF(CORRIDA!$M:$M,$B31&amp;" d. "&amp;DQ$2)+COUNTIF(CORRIDA!$M:$M,DQ$2&amp;" d. "&amp;$B31)=0,0,COUNTIF(CORRIDA!$M:$M,$B31&amp;" d. "&amp;DQ$2)+COUNTIF(CORRIDA!$M:$M,DQ$2&amp;" d. "&amp;$B31)))</f>
        <v>0</v>
      </c>
      <c r="DR31" s="80" t="n">
        <f aca="false">IF($B31=DR$2,0,IF(COUNTIF(CORRIDA!$M:$M,$B31&amp;" d. "&amp;DR$2)+COUNTIF(CORRIDA!$M:$M,DR$2&amp;" d. "&amp;$B31)=0,0,COUNTIF(CORRIDA!$M:$M,$B31&amp;" d. "&amp;DR$2)+COUNTIF(CORRIDA!$M:$M,DR$2&amp;" d. "&amp;$B31)))</f>
        <v>0</v>
      </c>
      <c r="DS31" s="80" t="n">
        <f aca="false">IF($B31=DS$2,0,IF(COUNTIF(CORRIDA!$M:$M,$B31&amp;" d. "&amp;DS$2)+COUNTIF(CORRIDA!$M:$M,DS$2&amp;" d. "&amp;$B31)=0,0,COUNTIF(CORRIDA!$M:$M,$B31&amp;" d. "&amp;DS$2)+COUNTIF(CORRIDA!$M:$M,DS$2&amp;" d. "&amp;$B31)))</f>
        <v>0</v>
      </c>
      <c r="DT31" s="80" t="n">
        <f aca="false">IF($B31=DT$2,0,IF(COUNTIF(CORRIDA!$M:$M,$B31&amp;" d. "&amp;DT$2)+COUNTIF(CORRIDA!$M:$M,DT$2&amp;" d. "&amp;$B31)=0,0,COUNTIF(CORRIDA!$M:$M,$B31&amp;" d. "&amp;DT$2)+COUNTIF(CORRIDA!$M:$M,DT$2&amp;" d. "&amp;$B31)))</f>
        <v>0</v>
      </c>
      <c r="DU31" s="80" t="n">
        <f aca="false">IF($B31=DU$2,0,IF(COUNTIF(CORRIDA!$M:$M,$B31&amp;" d. "&amp;DU$2)+COUNTIF(CORRIDA!$M:$M,DU$2&amp;" d. "&amp;$B31)=0,0,COUNTIF(CORRIDA!$M:$M,$B31&amp;" d. "&amp;DU$2)+COUNTIF(CORRIDA!$M:$M,DU$2&amp;" d. "&amp;$B31)))</f>
        <v>0</v>
      </c>
      <c r="DV31" s="80" t="n">
        <f aca="false">IF($B31=DV$2,0,IF(COUNTIF(CORRIDA!$M:$M,$B31&amp;" d. "&amp;DV$2)+COUNTIF(CORRIDA!$M:$M,DV$2&amp;" d. "&amp;$B31)=0,0,COUNTIF(CORRIDA!$M:$M,$B31&amp;" d. "&amp;DV$2)+COUNTIF(CORRIDA!$M:$M,DV$2&amp;" d. "&amp;$B31)))</f>
        <v>0</v>
      </c>
      <c r="DW31" s="80" t="n">
        <f aca="false">IF($B31=DW$2,0,IF(COUNTIF(CORRIDA!$M:$M,$B31&amp;" d. "&amp;DW$2)+COUNTIF(CORRIDA!$M:$M,DW$2&amp;" d. "&amp;$B31)=0,0,COUNTIF(CORRIDA!$M:$M,$B31&amp;" d. "&amp;DW$2)+COUNTIF(CORRIDA!$M:$M,DW$2&amp;" d. "&amp;$B31)))</f>
        <v>0</v>
      </c>
      <c r="DX31" s="80" t="n">
        <f aca="false">IF($B31=DX$2,0,IF(COUNTIF(CORRIDA!$M:$M,$B31&amp;" d. "&amp;DX$2)+COUNTIF(CORRIDA!$M:$M,DX$2&amp;" d. "&amp;$B31)=0,0,COUNTIF(CORRIDA!$M:$M,$B31&amp;" d. "&amp;DX$2)+COUNTIF(CORRIDA!$M:$M,DX$2&amp;" d. "&amp;$B31)))</f>
        <v>0</v>
      </c>
      <c r="DY31" s="80" t="n">
        <f aca="false">IF($B31=DY$2,0,IF(COUNTIF(CORRIDA!$M:$M,$B31&amp;" d. "&amp;DY$2)+COUNTIF(CORRIDA!$M:$M,DY$2&amp;" d. "&amp;$B31)=0,0,COUNTIF(CORRIDA!$M:$M,$B31&amp;" d. "&amp;DY$2)+COUNTIF(CORRIDA!$M:$M,DY$2&amp;" d. "&amp;$B31)))</f>
        <v>0</v>
      </c>
      <c r="DZ31" s="80" t="n">
        <f aca="false">IF($B31=DZ$2,0,IF(COUNTIF(CORRIDA!$M:$M,$B31&amp;" d. "&amp;DZ$2)+COUNTIF(CORRIDA!$M:$M,DZ$2&amp;" d. "&amp;$B31)=0,0,COUNTIF(CORRIDA!$M:$M,$B31&amp;" d. "&amp;DZ$2)+COUNTIF(CORRIDA!$M:$M,DZ$2&amp;" d. "&amp;$B31)))</f>
        <v>0</v>
      </c>
      <c r="EA31" s="80" t="n">
        <f aca="false">IF($B31=EA$2,0,IF(COUNTIF(CORRIDA!$M:$M,$B31&amp;" d. "&amp;EA$2)+COUNTIF(CORRIDA!$M:$M,EA$2&amp;" d. "&amp;$B31)=0,0,COUNTIF(CORRIDA!$M:$M,$B31&amp;" d. "&amp;EA$2)+COUNTIF(CORRIDA!$M:$M,EA$2&amp;" d. "&amp;$B31)))</f>
        <v>0</v>
      </c>
      <c r="EB31" s="80" t="n">
        <f aca="false">IF($B31=EB$2,0,IF(COUNTIF(CORRIDA!$M:$M,$B31&amp;" d. "&amp;EB$2)+COUNTIF(CORRIDA!$M:$M,EB$2&amp;" d. "&amp;$B31)=0,0,COUNTIF(CORRIDA!$M:$M,$B31&amp;" d. "&amp;EB$2)+COUNTIF(CORRIDA!$M:$M,EB$2&amp;" d. "&amp;$B31)))</f>
        <v>0</v>
      </c>
      <c r="EC31" s="80" t="n">
        <f aca="false">IF($B31=EC$2,0,IF(COUNTIF(CORRIDA!$M:$M,$B31&amp;" d. "&amp;EC$2)+COUNTIF(CORRIDA!$M:$M,EC$2&amp;" d. "&amp;$B31)=0,0,COUNTIF(CORRIDA!$M:$M,$B31&amp;" d. "&amp;EC$2)+COUNTIF(CORRIDA!$M:$M,EC$2&amp;" d. "&amp;$B31)))</f>
        <v>0</v>
      </c>
      <c r="ED31" s="80" t="n">
        <f aca="false">IF($B31=ED$2,0,IF(COUNTIF(CORRIDA!$M:$M,$B31&amp;" d. "&amp;ED$2)+COUNTIF(CORRIDA!$M:$M,ED$2&amp;" d. "&amp;$B31)=0,0,COUNTIF(CORRIDA!$M:$M,$B31&amp;" d. "&amp;ED$2)+COUNTIF(CORRIDA!$M:$M,ED$2&amp;" d. "&amp;$B31)))</f>
        <v>0</v>
      </c>
      <c r="EE31" s="80" t="n">
        <f aca="false">IF($B31=EE$2,0,IF(COUNTIF(CORRIDA!$M:$M,$B31&amp;" d. "&amp;EE$2)+COUNTIF(CORRIDA!$M:$M,EE$2&amp;" d. "&amp;$B31)=0,0,COUNTIF(CORRIDA!$M:$M,$B31&amp;" d. "&amp;EE$2)+COUNTIF(CORRIDA!$M:$M,EE$2&amp;" d. "&amp;$B31)))</f>
        <v>0</v>
      </c>
      <c r="EF31" s="80" t="n">
        <f aca="false">IF($B31=EF$2,0,IF(COUNTIF(CORRIDA!$M:$M,$B31&amp;" d. "&amp;EF$2)+COUNTIF(CORRIDA!$M:$M,EF$2&amp;" d. "&amp;$B31)=0,0,COUNTIF(CORRIDA!$M:$M,$B31&amp;" d. "&amp;EF$2)+COUNTIF(CORRIDA!$M:$M,EF$2&amp;" d. "&amp;$B31)))</f>
        <v>0</v>
      </c>
      <c r="EG31" s="80" t="n">
        <f aca="false">IF($B31=EG$2,0,IF(COUNTIF(CORRIDA!$M:$M,$B31&amp;" d. "&amp;EG$2)+COUNTIF(CORRIDA!$M:$M,EG$2&amp;" d. "&amp;$B31)=0,0,COUNTIF(CORRIDA!$M:$M,$B31&amp;" d. "&amp;EG$2)+COUNTIF(CORRIDA!$M:$M,EG$2&amp;" d. "&amp;$B31)))</f>
        <v>0</v>
      </c>
      <c r="EH31" s="80" t="n">
        <f aca="false">IF($B31=EH$2,0,IF(COUNTIF(CORRIDA!$M:$M,$B31&amp;" d. "&amp;EH$2)+COUNTIF(CORRIDA!$M:$M,EH$2&amp;" d. "&amp;$B31)=0,0,COUNTIF(CORRIDA!$M:$M,$B31&amp;" d. "&amp;EH$2)+COUNTIF(CORRIDA!$M:$M,EH$2&amp;" d. "&amp;$B31)))</f>
        <v>0</v>
      </c>
      <c r="EI31" s="80" t="n">
        <f aca="false">IF($B31=EI$2,0,IF(COUNTIF(CORRIDA!$M:$M,$B31&amp;" d. "&amp;EI$2)+COUNTIF(CORRIDA!$M:$M,EI$2&amp;" d. "&amp;$B31)=0,0,COUNTIF(CORRIDA!$M:$M,$B31&amp;" d. "&amp;EI$2)+COUNTIF(CORRIDA!$M:$M,EI$2&amp;" d. "&amp;$B31)))</f>
        <v>0</v>
      </c>
      <c r="EJ31" s="80" t="n">
        <f aca="false">IF($B31=EJ$2,0,IF(COUNTIF(CORRIDA!$M:$M,$B31&amp;" d. "&amp;EJ$2)+COUNTIF(CORRIDA!$M:$M,EJ$2&amp;" d. "&amp;$B31)=0,0,COUNTIF(CORRIDA!$M:$M,$B31&amp;" d. "&amp;EJ$2)+COUNTIF(CORRIDA!$M:$M,EJ$2&amp;" d. "&amp;$B31)))</f>
        <v>0</v>
      </c>
      <c r="EK31" s="80" t="n">
        <f aca="false">IF($B31=EK$2,0,IF(COUNTIF(CORRIDA!$M:$M,$B31&amp;" d. "&amp;EK$2)+COUNTIF(CORRIDA!$M:$M,EK$2&amp;" d. "&amp;$B31)=0,0,COUNTIF(CORRIDA!$M:$M,$B31&amp;" d. "&amp;EK$2)+COUNTIF(CORRIDA!$M:$M,EK$2&amp;" d. "&amp;$B31)))</f>
        <v>0</v>
      </c>
      <c r="EL31" s="80" t="n">
        <f aca="false">IF($B31=EL$2,0,IF(COUNTIF(CORRIDA!$M:$M,$B31&amp;" d. "&amp;EL$2)+COUNTIF(CORRIDA!$M:$M,EL$2&amp;" d. "&amp;$B31)=0,0,COUNTIF(CORRIDA!$M:$M,$B31&amp;" d. "&amp;EL$2)+COUNTIF(CORRIDA!$M:$M,EL$2&amp;" d. "&amp;$B31)))</f>
        <v>0</v>
      </c>
      <c r="EM31" s="80" t="n">
        <f aca="false">IF($B31=EM$2,0,IF(COUNTIF(CORRIDA!$M:$M,$B31&amp;" d. "&amp;EM$2)+COUNTIF(CORRIDA!$M:$M,EM$2&amp;" d. "&amp;$B31)=0,0,COUNTIF(CORRIDA!$M:$M,$B31&amp;" d. "&amp;EM$2)+COUNTIF(CORRIDA!$M:$M,EM$2&amp;" d. "&amp;$B31)))</f>
        <v>0</v>
      </c>
      <c r="EN31" s="80" t="n">
        <f aca="false">IF($B31=EN$2,0,IF(COUNTIF(CORRIDA!$M:$M,$B31&amp;" d. "&amp;EN$2)+COUNTIF(CORRIDA!$M:$M,EN$2&amp;" d. "&amp;$B31)=0,0,COUNTIF(CORRIDA!$M:$M,$B31&amp;" d. "&amp;EN$2)+COUNTIF(CORRIDA!$M:$M,EN$2&amp;" d. "&amp;$B31)))</f>
        <v>0</v>
      </c>
      <c r="EO31" s="80" t="n">
        <f aca="false">IF($B31=EO$2,0,IF(COUNTIF(CORRIDA!$M:$M,$B31&amp;" d. "&amp;EO$2)+COUNTIF(CORRIDA!$M:$M,EO$2&amp;" d. "&amp;$B31)=0,0,COUNTIF(CORRIDA!$M:$M,$B31&amp;" d. "&amp;EO$2)+COUNTIF(CORRIDA!$M:$M,EO$2&amp;" d. "&amp;$B31)))</f>
        <v>0</v>
      </c>
      <c r="EP31" s="80" t="n">
        <f aca="false">IF($B31=EP$2,0,IF(COUNTIF(CORRIDA!$M:$M,$B31&amp;" d. "&amp;EP$2)+COUNTIF(CORRIDA!$M:$M,EP$2&amp;" d. "&amp;$B31)=0,0,COUNTIF(CORRIDA!$M:$M,$B31&amp;" d. "&amp;EP$2)+COUNTIF(CORRIDA!$M:$M,EP$2&amp;" d. "&amp;$B31)))</f>
        <v>0</v>
      </c>
      <c r="EQ31" s="80" t="n">
        <f aca="false">IF($B31=EQ$2,0,IF(COUNTIF(CORRIDA!$M:$M,$B31&amp;" d. "&amp;EQ$2)+COUNTIF(CORRIDA!$M:$M,EQ$2&amp;" d. "&amp;$B31)=0,0,COUNTIF(CORRIDA!$M:$M,$B31&amp;" d. "&amp;EQ$2)+COUNTIF(CORRIDA!$M:$M,EQ$2&amp;" d. "&amp;$B31)))</f>
        <v>0</v>
      </c>
      <c r="ER31" s="80" t="n">
        <f aca="false">IF($B31=ER$2,0,IF(COUNTIF(CORRIDA!$M:$M,$B31&amp;" d. "&amp;ER$2)+COUNTIF(CORRIDA!$M:$M,ER$2&amp;" d. "&amp;$B31)=0,0,COUNTIF(CORRIDA!$M:$M,$B31&amp;" d. "&amp;ER$2)+COUNTIF(CORRIDA!$M:$M,ER$2&amp;" d. "&amp;$B31)))</f>
        <v>0</v>
      </c>
      <c r="ES31" s="80" t="n">
        <f aca="false">IF($B31=ES$2,0,IF(COUNTIF(CORRIDA!$M:$M,$B31&amp;" d. "&amp;ES$2)+COUNTIF(CORRIDA!$M:$M,ES$2&amp;" d. "&amp;$B31)=0,0,COUNTIF(CORRIDA!$M:$M,$B31&amp;" d. "&amp;ES$2)+COUNTIF(CORRIDA!$M:$M,ES$2&amp;" d. "&amp;$B31)))</f>
        <v>0</v>
      </c>
      <c r="ET31" s="80" t="n">
        <f aca="false">IF($B31=ET$2,0,IF(COUNTIF(CORRIDA!$M:$M,$B31&amp;" d. "&amp;ET$2)+COUNTIF(CORRIDA!$M:$M,ET$2&amp;" d. "&amp;$B31)=0,0,COUNTIF(CORRIDA!$M:$M,$B31&amp;" d. "&amp;ET$2)+COUNTIF(CORRIDA!$M:$M,ET$2&amp;" d. "&amp;$B31)))</f>
        <v>0</v>
      </c>
      <c r="EU31" s="80" t="n">
        <f aca="false">IF($B31=EU$2,0,IF(COUNTIF(CORRIDA!$M:$M,$B31&amp;" d. "&amp;EU$2)+COUNTIF(CORRIDA!$M:$M,EU$2&amp;" d. "&amp;$B31)=0,0,COUNTIF(CORRIDA!$M:$M,$B31&amp;" d. "&amp;EU$2)+COUNTIF(CORRIDA!$M:$M,EU$2&amp;" d. "&amp;$B31)))</f>
        <v>0</v>
      </c>
      <c r="EV31" s="80" t="n">
        <f aca="false">IF($B31=EV$2,0,IF(COUNTIF(CORRIDA!$M:$M,$B31&amp;" d. "&amp;EV$2)+COUNTIF(CORRIDA!$M:$M,EV$2&amp;" d. "&amp;$B31)=0,0,COUNTIF(CORRIDA!$M:$M,$B31&amp;" d. "&amp;EV$2)+COUNTIF(CORRIDA!$M:$M,EV$2&amp;" d. "&amp;$B31)))</f>
        <v>0</v>
      </c>
      <c r="EW31" s="80" t="n">
        <f aca="false">IF($B31=EW$2,0,IF(COUNTIF(CORRIDA!$M:$M,$B31&amp;" d. "&amp;EW$2)+COUNTIF(CORRIDA!$M:$M,EW$2&amp;" d. "&amp;$B31)=0,0,COUNTIF(CORRIDA!$M:$M,$B31&amp;" d. "&amp;EW$2)+COUNTIF(CORRIDA!$M:$M,EW$2&amp;" d. "&amp;$B31)))</f>
        <v>0</v>
      </c>
      <c r="EX31" s="80" t="n">
        <f aca="false">IF($B31=EX$2,0,IF(COUNTIF(CORRIDA!$M:$M,$B31&amp;" d. "&amp;EX$2)+COUNTIF(CORRIDA!$M:$M,EX$2&amp;" d. "&amp;$B31)=0,0,COUNTIF(CORRIDA!$M:$M,$B31&amp;" d. "&amp;EX$2)+COUNTIF(CORRIDA!$M:$M,EX$2&amp;" d. "&amp;$B31)))</f>
        <v>0</v>
      </c>
      <c r="EY31" s="80" t="n">
        <f aca="false">IF($B31=EY$2,0,IF(COUNTIF(CORRIDA!$M:$M,$B31&amp;" d. "&amp;EY$2)+COUNTIF(CORRIDA!$M:$M,EY$2&amp;" d. "&amp;$B31)=0,0,COUNTIF(CORRIDA!$M:$M,$B31&amp;" d. "&amp;EY$2)+COUNTIF(CORRIDA!$M:$M,EY$2&amp;" d. "&amp;$B31)))</f>
        <v>0</v>
      </c>
      <c r="EZ31" s="80" t="n">
        <f aca="false">IF($B31=EZ$2,0,IF(COUNTIF(CORRIDA!$M:$M,$B31&amp;" d. "&amp;EZ$2)+COUNTIF(CORRIDA!$M:$M,EZ$2&amp;" d. "&amp;$B31)=0,0,COUNTIF(CORRIDA!$M:$M,$B31&amp;" d. "&amp;EZ$2)+COUNTIF(CORRIDA!$M:$M,EZ$2&amp;" d. "&amp;$B31)))</f>
        <v>0</v>
      </c>
      <c r="FA31" s="80" t="n">
        <f aca="false">IF($B31=FA$2,0,IF(COUNTIF(CORRIDA!$M:$M,$B31&amp;" d. "&amp;FA$2)+COUNTIF(CORRIDA!$M:$M,FA$2&amp;" d. "&amp;$B31)=0,0,COUNTIF(CORRIDA!$M:$M,$B31&amp;" d. "&amp;FA$2)+COUNTIF(CORRIDA!$M:$M,FA$2&amp;" d. "&amp;$B31)))</f>
        <v>0</v>
      </c>
      <c r="FB31" s="80" t="n">
        <f aca="false">IF($B31=FB$2,0,IF(COUNTIF(CORRIDA!$M:$M,$B31&amp;" d. "&amp;FB$2)+COUNTIF(CORRIDA!$M:$M,FB$2&amp;" d. "&amp;$B31)=0,0,COUNTIF(CORRIDA!$M:$M,$B31&amp;" d. "&amp;FB$2)+COUNTIF(CORRIDA!$M:$M,FB$2&amp;" d. "&amp;$B31)))</f>
        <v>0</v>
      </c>
      <c r="FC31" s="80" t="n">
        <f aca="false">IF($B31=FC$2,0,IF(COUNTIF(CORRIDA!$M:$M,$B31&amp;" d. "&amp;FC$2)+COUNTIF(CORRIDA!$M:$M,FC$2&amp;" d. "&amp;$B31)=0,0,COUNTIF(CORRIDA!$M:$M,$B31&amp;" d. "&amp;FC$2)+COUNTIF(CORRIDA!$M:$M,FC$2&amp;" d. "&amp;$B31)))</f>
        <v>0</v>
      </c>
      <c r="FD31" s="80" t="n">
        <f aca="false">IF($B31=FD$2,0,IF(COUNTIF(CORRIDA!$M:$M,$B31&amp;" d. "&amp;FD$2)+COUNTIF(CORRIDA!$M:$M,FD$2&amp;" d. "&amp;$B31)=0,0,COUNTIF(CORRIDA!$M:$M,$B31&amp;" d. "&amp;FD$2)+COUNTIF(CORRIDA!$M:$M,FD$2&amp;" d. "&amp;$B31)))</f>
        <v>0</v>
      </c>
      <c r="FE31" s="80" t="n">
        <f aca="false">IF($B31=FE$2,0,IF(COUNTIF(CORRIDA!$M:$M,$B31&amp;" d. "&amp;FE$2)+COUNTIF(CORRIDA!$M:$M,FE$2&amp;" d. "&amp;$B31)=0,0,COUNTIF(CORRIDA!$M:$M,$B31&amp;" d. "&amp;FE$2)+COUNTIF(CORRIDA!$M:$M,FE$2&amp;" d. "&amp;$B31)))</f>
        <v>0</v>
      </c>
      <c r="FF31" s="80" t="n">
        <f aca="false">IF($B31=FF$2,0,IF(COUNTIF(CORRIDA!$M:$M,$B31&amp;" d. "&amp;FF$2)+COUNTIF(CORRIDA!$M:$M,FF$2&amp;" d. "&amp;$B31)=0,0,COUNTIF(CORRIDA!$M:$M,$B31&amp;" d. "&amp;FF$2)+COUNTIF(CORRIDA!$M:$M,FF$2&amp;" d. "&amp;$B31)))</f>
        <v>0</v>
      </c>
      <c r="FG31" s="79" t="n">
        <f aca="false">SUM(DI31:EW31)</f>
        <v>0</v>
      </c>
      <c r="FH31" s="84"/>
      <c r="FI31" s="77" t="str">
        <f aca="false">BE31</f>
        <v>Oswald</v>
      </c>
      <c r="FJ31" s="85" t="n">
        <f aca="false">COUNTIF(BF31:DC31,"&gt;0")</f>
        <v>0</v>
      </c>
      <c r="FK31" s="85" t="e">
        <f aca="false">AVERAGE(BF31:DC31)</f>
        <v>#DIV/0!</v>
      </c>
      <c r="FL31" s="85" t="e">
        <f aca="false">_xlfn.STDEV.P(BF31:DC31)</f>
        <v>#DIV/0!</v>
      </c>
    </row>
    <row r="32" customFormat="false" ht="12.75" hidden="false" customHeight="false" outlineLevel="0" collapsed="false">
      <c r="B32" s="77" t="str">
        <f aca="false">INTRO!B32</f>
        <v>Palazzo</v>
      </c>
      <c r="C32" s="86" t="str">
        <f aca="false">IF($B32=C$2,"-",IF(COUNTIF(CORRIDA!$M:$M,$B32&amp;" d. "&amp;C$2)=0,"",COUNTIF(CORRIDA!$M:$M,$B32&amp;" d. "&amp;C$2)))</f>
        <v/>
      </c>
      <c r="D32" s="86" t="str">
        <f aca="false">IF($B32=D$2,"-",IF(COUNTIF(CORRIDA!$M:$M,$B32&amp;" d. "&amp;D$2)=0,"",COUNTIF(CORRIDA!$M:$M,$B32&amp;" d. "&amp;D$2)))</f>
        <v/>
      </c>
      <c r="E32" s="86" t="str">
        <f aca="false">IF($B32=E$2,"-",IF(COUNTIF(CORRIDA!$M:$M,$B32&amp;" d. "&amp;E$2)=0,"",COUNTIF(CORRIDA!$M:$M,$B32&amp;" d. "&amp;E$2)))</f>
        <v/>
      </c>
      <c r="F32" s="86" t="str">
        <f aca="false">IF($B32=F$2,"-",IF(COUNTIF(CORRIDA!$M:$M,$B32&amp;" d. "&amp;F$2)=0,"",COUNTIF(CORRIDA!$M:$M,$B32&amp;" d. "&amp;F$2)))</f>
        <v/>
      </c>
      <c r="G32" s="86" t="str">
        <f aca="false">IF($B32=G$2,"-",IF(COUNTIF(CORRIDA!$M:$M,$B32&amp;" d. "&amp;G$2)=0,"",COUNTIF(CORRIDA!$M:$M,$B32&amp;" d. "&amp;G$2)))</f>
        <v/>
      </c>
      <c r="H32" s="86" t="str">
        <f aca="false">IF($B32=H$2,"-",IF(COUNTIF(CORRIDA!$M:$M,$B32&amp;" d. "&amp;H$2)=0,"",COUNTIF(CORRIDA!$M:$M,$B32&amp;" d. "&amp;H$2)))</f>
        <v/>
      </c>
      <c r="I32" s="86" t="str">
        <f aca="false">IF($B32=I$2,"-",IF(COUNTIF(CORRIDA!$M:$M,$B32&amp;" d. "&amp;I$2)=0,"",COUNTIF(CORRIDA!$M:$M,$B32&amp;" d. "&amp;I$2)))</f>
        <v/>
      </c>
      <c r="J32" s="86" t="str">
        <f aca="false">IF($B32=J$2,"-",IF(COUNTIF(CORRIDA!$M:$M,$B32&amp;" d. "&amp;J$2)=0,"",COUNTIF(CORRIDA!$M:$M,$B32&amp;" d. "&amp;J$2)))</f>
        <v/>
      </c>
      <c r="K32" s="86" t="str">
        <f aca="false">IF($B32=K$2,"-",IF(COUNTIF(CORRIDA!$M:$M,$B32&amp;" d. "&amp;K$2)=0,"",COUNTIF(CORRIDA!$M:$M,$B32&amp;" d. "&amp;K$2)))</f>
        <v/>
      </c>
      <c r="L32" s="86" t="str">
        <f aca="false">IF($B32=L$2,"-",IF(COUNTIF(CORRIDA!$M:$M,$B32&amp;" d. "&amp;L$2)=0,"",COUNTIF(CORRIDA!$M:$M,$B32&amp;" d. "&amp;L$2)))</f>
        <v/>
      </c>
      <c r="M32" s="86" t="str">
        <f aca="false">IF($B32=M$2,"-",IF(COUNTIF(CORRIDA!$M:$M,$B32&amp;" d. "&amp;M$2)=0,"",COUNTIF(CORRIDA!$M:$M,$B32&amp;" d. "&amp;M$2)))</f>
        <v/>
      </c>
      <c r="N32" s="86" t="str">
        <f aca="false">IF($B32=N$2,"-",IF(COUNTIF(CORRIDA!$M:$M,$B32&amp;" d. "&amp;N$2)=0,"",COUNTIF(CORRIDA!$M:$M,$B32&amp;" d. "&amp;N$2)))</f>
        <v/>
      </c>
      <c r="O32" s="86" t="str">
        <f aca="false">IF($B32=O$2,"-",IF(COUNTIF(CORRIDA!$M:$M,$B32&amp;" d. "&amp;O$2)=0,"",COUNTIF(CORRIDA!$M:$M,$B32&amp;" d. "&amp;O$2)))</f>
        <v/>
      </c>
      <c r="P32" s="86" t="str">
        <f aca="false">IF($B32=P$2,"-",IF(COUNTIF(CORRIDA!$M:$M,$B32&amp;" d. "&amp;P$2)=0,"",COUNTIF(CORRIDA!$M:$M,$B32&amp;" d. "&amp;P$2)))</f>
        <v/>
      </c>
      <c r="Q32" s="86" t="str">
        <f aca="false">IF($B32=Q$2,"-",IF(COUNTIF(CORRIDA!$M:$M,$B32&amp;" d. "&amp;Q$2)=0,"",COUNTIF(CORRIDA!$M:$M,$B32&amp;" d. "&amp;Q$2)))</f>
        <v/>
      </c>
      <c r="R32" s="86" t="str">
        <f aca="false">IF($B32=R$2,"-",IF(COUNTIF(CORRIDA!$M:$M,$B32&amp;" d. "&amp;R$2)=0,"",COUNTIF(CORRIDA!$M:$M,$B32&amp;" d. "&amp;R$2)))</f>
        <v/>
      </c>
      <c r="S32" s="86" t="str">
        <f aca="false">IF($B32=S$2,"-",IF(COUNTIF(CORRIDA!$M:$M,$B32&amp;" d. "&amp;S$2)=0,"",COUNTIF(CORRIDA!$M:$M,$B32&amp;" d. "&amp;S$2)))</f>
        <v/>
      </c>
      <c r="T32" s="86" t="str">
        <f aca="false">IF($B32=T$2,"-",IF(COUNTIF(CORRIDA!$M:$M,$B32&amp;" d. "&amp;T$2)=0,"",COUNTIF(CORRIDA!$M:$M,$B32&amp;" d. "&amp;T$2)))</f>
        <v/>
      </c>
      <c r="U32" s="86" t="str">
        <f aca="false">IF($B32=U$2,"-",IF(COUNTIF(CORRIDA!$M:$M,$B32&amp;" d. "&amp;U$2)=0,"",COUNTIF(CORRIDA!$M:$M,$B32&amp;" d. "&amp;U$2)))</f>
        <v/>
      </c>
      <c r="V32" s="86" t="str">
        <f aca="false">IF($B32=V$2,"-",IF(COUNTIF(CORRIDA!$M:$M,$B32&amp;" d. "&amp;V$2)=0,"",COUNTIF(CORRIDA!$M:$M,$B32&amp;" d. "&amp;V$2)))</f>
        <v/>
      </c>
      <c r="W32" s="86" t="str">
        <f aca="false">IF($B32=W$2,"-",IF(COUNTIF(CORRIDA!$M:$M,$B32&amp;" d. "&amp;W$2)=0,"",COUNTIF(CORRIDA!$M:$M,$B32&amp;" d. "&amp;W$2)))</f>
        <v/>
      </c>
      <c r="X32" s="86" t="str">
        <f aca="false">IF($B32=X$2,"-",IF(COUNTIF(CORRIDA!$M:$M,$B32&amp;" d. "&amp;X$2)=0,"",COUNTIF(CORRIDA!$M:$M,$B32&amp;" d. "&amp;X$2)))</f>
        <v/>
      </c>
      <c r="Y32" s="86" t="str">
        <f aca="false">IF($B32=Y$2,"-",IF(COUNTIF(CORRIDA!$M:$M,$B32&amp;" d. "&amp;Y$2)=0,"",COUNTIF(CORRIDA!$M:$M,$B32&amp;" d. "&amp;Y$2)))</f>
        <v/>
      </c>
      <c r="Z32" s="86" t="str">
        <f aca="false">IF($B32=Z$2,"-",IF(COUNTIF(CORRIDA!$M:$M,$B32&amp;" d. "&amp;Z$2)=0,"",COUNTIF(CORRIDA!$M:$M,$B32&amp;" d. "&amp;Z$2)))</f>
        <v/>
      </c>
      <c r="AA32" s="86" t="str">
        <f aca="false">IF($B32=AA$2,"-",IF(COUNTIF(CORRIDA!$M:$M,$B32&amp;" d. "&amp;AA$2)=0,"",COUNTIF(CORRIDA!$M:$M,$B32&amp;" d. "&amp;AA$2)))</f>
        <v/>
      </c>
      <c r="AB32" s="86" t="str">
        <f aca="false">IF($B32=AB$2,"-",IF(COUNTIF(CORRIDA!$M:$M,$B32&amp;" d. "&amp;AB$2)=0,"",COUNTIF(CORRIDA!$M:$M,$B32&amp;" d. "&amp;AB$2)))</f>
        <v/>
      </c>
      <c r="AC32" s="86" t="str">
        <f aca="false">IF($B32=AC$2,"-",IF(COUNTIF(CORRIDA!$M:$M,$B32&amp;" d. "&amp;AC$2)=0,"",COUNTIF(CORRIDA!$M:$M,$B32&amp;" d. "&amp;AC$2)))</f>
        <v/>
      </c>
      <c r="AD32" s="86" t="str">
        <f aca="false">IF($B32=AD$2,"-",IF(COUNTIF(CORRIDA!$M:$M,$B32&amp;" d. "&amp;AD$2)=0,"",COUNTIF(CORRIDA!$M:$M,$B32&amp;" d. "&amp;AD$2)))</f>
        <v/>
      </c>
      <c r="AE32" s="86" t="str">
        <f aca="false">IF($B32=AE$2,"-",IF(COUNTIF(CORRIDA!$M:$M,$B32&amp;" d. "&amp;AE$2)=0,"",COUNTIF(CORRIDA!$M:$M,$B32&amp;" d. "&amp;AE$2)))</f>
        <v/>
      </c>
      <c r="AF32" s="86" t="str">
        <f aca="false">IF($B32=AF$2,"-",IF(COUNTIF(CORRIDA!$M:$M,$B32&amp;" d. "&amp;AF$2)=0,"",COUNTIF(CORRIDA!$M:$M,$B32&amp;" d. "&amp;AF$2)))</f>
        <v>-</v>
      </c>
      <c r="AG32" s="86" t="str">
        <f aca="false">IF($B32=AG$2,"-",IF(COUNTIF(CORRIDA!$M:$M,$B32&amp;" d. "&amp;AG$2)=0,"",COUNTIF(CORRIDA!$M:$M,$B32&amp;" d. "&amp;AG$2)))</f>
        <v/>
      </c>
      <c r="AH32" s="86" t="str">
        <f aca="false">IF($B32=AH$2,"-",IF(COUNTIF(CORRIDA!$M:$M,$B32&amp;" d. "&amp;AH$2)=0,"",COUNTIF(CORRIDA!$M:$M,$B32&amp;" d. "&amp;AH$2)))</f>
        <v/>
      </c>
      <c r="AI32" s="86" t="str">
        <f aca="false">IF($B32=AI$2,"-",IF(COUNTIF(CORRIDA!$M:$M,$B32&amp;" d. "&amp;AI$2)=0,"",COUNTIF(CORRIDA!$M:$M,$B32&amp;" d. "&amp;AI$2)))</f>
        <v/>
      </c>
      <c r="AJ32" s="86" t="str">
        <f aca="false">IF($B32=AJ$2,"-",IF(COUNTIF(CORRIDA!$M:$M,$B32&amp;" d. "&amp;AJ$2)=0,"",COUNTIF(CORRIDA!$M:$M,$B32&amp;" d. "&amp;AJ$2)))</f>
        <v/>
      </c>
      <c r="AK32" s="86" t="str">
        <f aca="false">IF($B32=AK$2,"-",IF(COUNTIF(CORRIDA!$M:$M,$B32&amp;" d. "&amp;AK$2)=0,"",COUNTIF(CORRIDA!$M:$M,$B32&amp;" d. "&amp;AK$2)))</f>
        <v/>
      </c>
      <c r="AL32" s="86" t="str">
        <f aca="false">IF($B32=AL$2,"-",IF(COUNTIF(CORRIDA!$M:$M,$B32&amp;" d. "&amp;AL$2)=0,"",COUNTIF(CORRIDA!$M:$M,$B32&amp;" d. "&amp;AL$2)))</f>
        <v/>
      </c>
      <c r="AM32" s="86" t="str">
        <f aca="false">IF($B32=AM$2,"-",IF(COUNTIF(CORRIDA!$M:$M,$B32&amp;" d. "&amp;AM$2)=0,"",COUNTIF(CORRIDA!$M:$M,$B32&amp;" d. "&amp;AM$2)))</f>
        <v/>
      </c>
      <c r="AN32" s="86" t="str">
        <f aca="false">IF($B32=AN$2,"-",IF(COUNTIF(CORRIDA!$M:$M,$B32&amp;" d. "&amp;AN$2)=0,"",COUNTIF(CORRIDA!$M:$M,$B32&amp;" d. "&amp;AN$2)))</f>
        <v/>
      </c>
      <c r="AO32" s="86" t="str">
        <f aca="false">IF($B32=AO$2,"-",IF(COUNTIF(CORRIDA!$M:$M,$B32&amp;" d. "&amp;AO$2)=0,"",COUNTIF(CORRIDA!$M:$M,$B32&amp;" d. "&amp;AO$2)))</f>
        <v/>
      </c>
      <c r="AP32" s="86" t="str">
        <f aca="false">IF($B32=AP$2,"-",IF(COUNTIF(CORRIDA!$M:$M,$B32&amp;" d. "&amp;AP$2)=0,"",COUNTIF(CORRIDA!$M:$M,$B32&amp;" d. "&amp;AP$2)))</f>
        <v/>
      </c>
      <c r="AQ32" s="86" t="str">
        <f aca="false">IF($B32=AQ$2,"-",IF(COUNTIF(CORRIDA!$M:$M,$B32&amp;" d. "&amp;AQ$2)=0,"",COUNTIF(CORRIDA!$M:$M,$B32&amp;" d. "&amp;AQ$2)))</f>
        <v/>
      </c>
      <c r="AR32" s="86" t="str">
        <f aca="false">IF($B32=AR$2,"-",IF(COUNTIF(CORRIDA!$M:$M,$B32&amp;" d. "&amp;AR$2)=0,"",COUNTIF(CORRIDA!$M:$M,$B32&amp;" d. "&amp;AR$2)))</f>
        <v/>
      </c>
      <c r="AS32" s="86" t="str">
        <f aca="false">IF($B32=AS$2,"-",IF(COUNTIF(CORRIDA!$M:$M,$B32&amp;" d. "&amp;AS$2)=0,"",COUNTIF(CORRIDA!$M:$M,$B32&amp;" d. "&amp;AS$2)))</f>
        <v/>
      </c>
      <c r="AT32" s="86" t="str">
        <f aca="false">IF($B32=AT$2,"-",IF(COUNTIF(CORRIDA!$M:$M,$B32&amp;" d. "&amp;AT$2)=0,"",COUNTIF(CORRIDA!$M:$M,$B32&amp;" d. "&amp;AT$2)))</f>
        <v/>
      </c>
      <c r="AU32" s="86" t="str">
        <f aca="false">IF($B32=AU$2,"-",IF(COUNTIF(CORRIDA!$M:$M,$B32&amp;" d. "&amp;AU$2)=0,"",COUNTIF(CORRIDA!$M:$M,$B32&amp;" d. "&amp;AU$2)))</f>
        <v/>
      </c>
      <c r="AV32" s="86" t="str">
        <f aca="false">IF($B32=AV$2,"-",IF(COUNTIF(CORRIDA!$M:$M,$B32&amp;" d. "&amp;AV$2)=0,"",COUNTIF(CORRIDA!$M:$M,$B32&amp;" d. "&amp;AV$2)))</f>
        <v/>
      </c>
      <c r="AW32" s="86" t="str">
        <f aca="false">IF($B32=AW$2,"-",IF(COUNTIF(CORRIDA!$M:$M,$B32&amp;" d. "&amp;AW$2)=0,"",COUNTIF(CORRIDA!$M:$M,$B32&amp;" d. "&amp;AW$2)))</f>
        <v/>
      </c>
      <c r="AX32" s="86" t="str">
        <f aca="false">IF($B32=AX$2,"-",IF(COUNTIF(CORRIDA!$M:$M,$B32&amp;" d. "&amp;AX$2)=0,"",COUNTIF(CORRIDA!$M:$M,$B32&amp;" d. "&amp;AX$2)))</f>
        <v/>
      </c>
      <c r="AY32" s="86" t="str">
        <f aca="false">IF($B32=AY$2,"-",IF(COUNTIF(CORRIDA!$M:$M,$B32&amp;" d. "&amp;AY$2)=0,"",COUNTIF(CORRIDA!$M:$M,$B32&amp;" d. "&amp;AY$2)))</f>
        <v/>
      </c>
      <c r="AZ32" s="86" t="str">
        <f aca="false">IF($B32=AZ$2,"-",IF(COUNTIF(CORRIDA!$M:$M,$B32&amp;" d. "&amp;AZ$2)=0,"",COUNTIF(CORRIDA!$M:$M,$B32&amp;" d. "&amp;AZ$2)))</f>
        <v/>
      </c>
      <c r="BA32" s="79" t="n">
        <f aca="false">SUM(C32:AZ32)</f>
        <v>0</v>
      </c>
      <c r="BE32" s="77" t="str">
        <f aca="false">B32</f>
        <v>Palazzo</v>
      </c>
      <c r="BF32" s="87" t="str">
        <f aca="false">IF($B32=BF$2,"-",IF(COUNTIF(CORRIDA!$M:$M,$B32&amp;" d. "&amp;BF$2)+COUNTIF(CORRIDA!$M:$M,BF$2&amp;" d. "&amp;$B32)=0,"",COUNTIF(CORRIDA!$M:$M,$B32&amp;" d. "&amp;BF$2)+COUNTIF(CORRIDA!$M:$M,BF$2&amp;" d. "&amp;$B32)))</f>
        <v/>
      </c>
      <c r="BG32" s="87" t="str">
        <f aca="false">IF($B32=BG$2,"-",IF(COUNTIF(CORRIDA!$M:$M,$B32&amp;" d. "&amp;BG$2)+COUNTIF(CORRIDA!$M:$M,BG$2&amp;" d. "&amp;$B32)=0,"",COUNTIF(CORRIDA!$M:$M,$B32&amp;" d. "&amp;BG$2)+COUNTIF(CORRIDA!$M:$M,BG$2&amp;" d. "&amp;$B32)))</f>
        <v/>
      </c>
      <c r="BH32" s="87" t="str">
        <f aca="false">IF($B32=BH$2,"-",IF(COUNTIF(CORRIDA!$M:$M,$B32&amp;" d. "&amp;BH$2)+COUNTIF(CORRIDA!$M:$M,BH$2&amp;" d. "&amp;$B32)=0,"",COUNTIF(CORRIDA!$M:$M,$B32&amp;" d. "&amp;BH$2)+COUNTIF(CORRIDA!$M:$M,BH$2&amp;" d. "&amp;$B32)))</f>
        <v/>
      </c>
      <c r="BI32" s="87" t="str">
        <f aca="false">IF($B32=BI$2,"-",IF(COUNTIF(CORRIDA!$M:$M,$B32&amp;" d. "&amp;BI$2)+COUNTIF(CORRIDA!$M:$M,BI$2&amp;" d. "&amp;$B32)=0,"",COUNTIF(CORRIDA!$M:$M,$B32&amp;" d. "&amp;BI$2)+COUNTIF(CORRIDA!$M:$M,BI$2&amp;" d. "&amp;$B32)))</f>
        <v/>
      </c>
      <c r="BJ32" s="87" t="str">
        <f aca="false">IF($B32=BJ$2,"-",IF(COUNTIF(CORRIDA!$M:$M,$B32&amp;" d. "&amp;BJ$2)+COUNTIF(CORRIDA!$M:$M,BJ$2&amp;" d. "&amp;$B32)=0,"",COUNTIF(CORRIDA!$M:$M,$B32&amp;" d. "&amp;BJ$2)+COUNTIF(CORRIDA!$M:$M,BJ$2&amp;" d. "&amp;$B32)))</f>
        <v/>
      </c>
      <c r="BK32" s="87" t="str">
        <f aca="false">IF($B32=BK$2,"-",IF(COUNTIF(CORRIDA!$M:$M,$B32&amp;" d. "&amp;BK$2)+COUNTIF(CORRIDA!$M:$M,BK$2&amp;" d. "&amp;$B32)=0,"",COUNTIF(CORRIDA!$M:$M,$B32&amp;" d. "&amp;BK$2)+COUNTIF(CORRIDA!$M:$M,BK$2&amp;" d. "&amp;$B32)))</f>
        <v/>
      </c>
      <c r="BL32" s="87" t="str">
        <f aca="false">IF($B32=BL$2,"-",IF(COUNTIF(CORRIDA!$M:$M,$B32&amp;" d. "&amp;BL$2)+COUNTIF(CORRIDA!$M:$M,BL$2&amp;" d. "&amp;$B32)=0,"",COUNTIF(CORRIDA!$M:$M,$B32&amp;" d. "&amp;BL$2)+COUNTIF(CORRIDA!$M:$M,BL$2&amp;" d. "&amp;$B32)))</f>
        <v/>
      </c>
      <c r="BM32" s="87" t="str">
        <f aca="false">IF($B32=BM$2,"-",IF(COUNTIF(CORRIDA!$M:$M,$B32&amp;" d. "&amp;BM$2)+COUNTIF(CORRIDA!$M:$M,BM$2&amp;" d. "&amp;$B32)=0,"",COUNTIF(CORRIDA!$M:$M,$B32&amp;" d. "&amp;BM$2)+COUNTIF(CORRIDA!$M:$M,BM$2&amp;" d. "&amp;$B32)))</f>
        <v/>
      </c>
      <c r="BN32" s="87" t="str">
        <f aca="false">IF($B32=BN$2,"-",IF(COUNTIF(CORRIDA!$M:$M,$B32&amp;" d. "&amp;BN$2)+COUNTIF(CORRIDA!$M:$M,BN$2&amp;" d. "&amp;$B32)=0,"",COUNTIF(CORRIDA!$M:$M,$B32&amp;" d. "&amp;BN$2)+COUNTIF(CORRIDA!$M:$M,BN$2&amp;" d. "&amp;$B32)))</f>
        <v/>
      </c>
      <c r="BO32" s="87" t="str">
        <f aca="false">IF($B32=BO$2,"-",IF(COUNTIF(CORRIDA!$M:$M,$B32&amp;" d. "&amp;BO$2)+COUNTIF(CORRIDA!$M:$M,BO$2&amp;" d. "&amp;$B32)=0,"",COUNTIF(CORRIDA!$M:$M,$B32&amp;" d. "&amp;BO$2)+COUNTIF(CORRIDA!$M:$M,BO$2&amp;" d. "&amp;$B32)))</f>
        <v/>
      </c>
      <c r="BP32" s="87" t="str">
        <f aca="false">IF($B32=BP$2,"-",IF(COUNTIF(CORRIDA!$M:$M,$B32&amp;" d. "&amp;BP$2)+COUNTIF(CORRIDA!$M:$M,BP$2&amp;" d. "&amp;$B32)=0,"",COUNTIF(CORRIDA!$M:$M,$B32&amp;" d. "&amp;BP$2)+COUNTIF(CORRIDA!$M:$M,BP$2&amp;" d. "&amp;$B32)))</f>
        <v/>
      </c>
      <c r="BQ32" s="87" t="str">
        <f aca="false">IF($B32=BQ$2,"-",IF(COUNTIF(CORRIDA!$M:$M,$B32&amp;" d. "&amp;BQ$2)+COUNTIF(CORRIDA!$M:$M,BQ$2&amp;" d. "&amp;$B32)=0,"",COUNTIF(CORRIDA!$M:$M,$B32&amp;" d. "&amp;BQ$2)+COUNTIF(CORRIDA!$M:$M,BQ$2&amp;" d. "&amp;$B32)))</f>
        <v/>
      </c>
      <c r="BR32" s="87" t="str">
        <f aca="false">IF($B32=BR$2,"-",IF(COUNTIF(CORRIDA!$M:$M,$B32&amp;" d. "&amp;BR$2)+COUNTIF(CORRIDA!$M:$M,BR$2&amp;" d. "&amp;$B32)=0,"",COUNTIF(CORRIDA!$M:$M,$B32&amp;" d. "&amp;BR$2)+COUNTIF(CORRIDA!$M:$M,BR$2&amp;" d. "&amp;$B32)))</f>
        <v/>
      </c>
      <c r="BS32" s="87" t="str">
        <f aca="false">IF($B32=BS$2,"-",IF(COUNTIF(CORRIDA!$M:$M,$B32&amp;" d. "&amp;BS$2)+COUNTIF(CORRIDA!$M:$M,BS$2&amp;" d. "&amp;$B32)=0,"",COUNTIF(CORRIDA!$M:$M,$B32&amp;" d. "&amp;BS$2)+COUNTIF(CORRIDA!$M:$M,BS$2&amp;" d. "&amp;$B32)))</f>
        <v/>
      </c>
      <c r="BT32" s="87" t="str">
        <f aca="false">IF($B32=BT$2,"-",IF(COUNTIF(CORRIDA!$M:$M,$B32&amp;" d. "&amp;BT$2)+COUNTIF(CORRIDA!$M:$M,BT$2&amp;" d. "&amp;$B32)=0,"",COUNTIF(CORRIDA!$M:$M,$B32&amp;" d. "&amp;BT$2)+COUNTIF(CORRIDA!$M:$M,BT$2&amp;" d. "&amp;$B32)))</f>
        <v/>
      </c>
      <c r="BU32" s="87" t="str">
        <f aca="false">IF($B32=BU$2,"-",IF(COUNTIF(CORRIDA!$M:$M,$B32&amp;" d. "&amp;BU$2)+COUNTIF(CORRIDA!$M:$M,BU$2&amp;" d. "&amp;$B32)=0,"",COUNTIF(CORRIDA!$M:$M,$B32&amp;" d. "&amp;BU$2)+COUNTIF(CORRIDA!$M:$M,BU$2&amp;" d. "&amp;$B32)))</f>
        <v/>
      </c>
      <c r="BV32" s="87" t="str">
        <f aca="false">IF($B32=BV$2,"-",IF(COUNTIF(CORRIDA!$M:$M,$B32&amp;" d. "&amp;BV$2)+COUNTIF(CORRIDA!$M:$M,BV$2&amp;" d. "&amp;$B32)=0,"",COUNTIF(CORRIDA!$M:$M,$B32&amp;" d. "&amp;BV$2)+COUNTIF(CORRIDA!$M:$M,BV$2&amp;" d. "&amp;$B32)))</f>
        <v/>
      </c>
      <c r="BW32" s="87" t="str">
        <f aca="false">IF($B32=BW$2,"-",IF(COUNTIF(CORRIDA!$M:$M,$B32&amp;" d. "&amp;BW$2)+COUNTIF(CORRIDA!$M:$M,BW$2&amp;" d. "&amp;$B32)=0,"",COUNTIF(CORRIDA!$M:$M,$B32&amp;" d. "&amp;BW$2)+COUNTIF(CORRIDA!$M:$M,BW$2&amp;" d. "&amp;$B32)))</f>
        <v/>
      </c>
      <c r="BX32" s="87" t="str">
        <f aca="false">IF($B32=BX$2,"-",IF(COUNTIF(CORRIDA!$M:$M,$B32&amp;" d. "&amp;BX$2)+COUNTIF(CORRIDA!$M:$M,BX$2&amp;" d. "&amp;$B32)=0,"",COUNTIF(CORRIDA!$M:$M,$B32&amp;" d. "&amp;BX$2)+COUNTIF(CORRIDA!$M:$M,BX$2&amp;" d. "&amp;$B32)))</f>
        <v/>
      </c>
      <c r="BY32" s="87" t="str">
        <f aca="false">IF($B32=BY$2,"-",IF(COUNTIF(CORRIDA!$M:$M,$B32&amp;" d. "&amp;BY$2)+COUNTIF(CORRIDA!$M:$M,BY$2&amp;" d. "&amp;$B32)=0,"",COUNTIF(CORRIDA!$M:$M,$B32&amp;" d. "&amp;BY$2)+COUNTIF(CORRIDA!$M:$M,BY$2&amp;" d. "&amp;$B32)))</f>
        <v/>
      </c>
      <c r="BZ32" s="87" t="str">
        <f aca="false">IF($B32=BZ$2,"-",IF(COUNTIF(CORRIDA!$M:$M,$B32&amp;" d. "&amp;BZ$2)+COUNTIF(CORRIDA!$M:$M,BZ$2&amp;" d. "&amp;$B32)=0,"",COUNTIF(CORRIDA!$M:$M,$B32&amp;" d. "&amp;BZ$2)+COUNTIF(CORRIDA!$M:$M,BZ$2&amp;" d. "&amp;$B32)))</f>
        <v/>
      </c>
      <c r="CA32" s="87" t="str">
        <f aca="false">IF($B32=CA$2,"-",IF(COUNTIF(CORRIDA!$M:$M,$B32&amp;" d. "&amp;CA$2)+COUNTIF(CORRIDA!$M:$M,CA$2&amp;" d. "&amp;$B32)=0,"",COUNTIF(CORRIDA!$M:$M,$B32&amp;" d. "&amp;CA$2)+COUNTIF(CORRIDA!$M:$M,CA$2&amp;" d. "&amp;$B32)))</f>
        <v/>
      </c>
      <c r="CB32" s="87" t="str">
        <f aca="false">IF($B32=CB$2,"-",IF(COUNTIF(CORRIDA!$M:$M,$B32&amp;" d. "&amp;CB$2)+COUNTIF(CORRIDA!$M:$M,CB$2&amp;" d. "&amp;$B32)=0,"",COUNTIF(CORRIDA!$M:$M,$B32&amp;" d. "&amp;CB$2)+COUNTIF(CORRIDA!$M:$M,CB$2&amp;" d. "&amp;$B32)))</f>
        <v/>
      </c>
      <c r="CC32" s="87" t="str">
        <f aca="false">IF($B32=CC$2,"-",IF(COUNTIF(CORRIDA!$M:$M,$B32&amp;" d. "&amp;CC$2)+COUNTIF(CORRIDA!$M:$M,CC$2&amp;" d. "&amp;$B32)=0,"",COUNTIF(CORRIDA!$M:$M,$B32&amp;" d. "&amp;CC$2)+COUNTIF(CORRIDA!$M:$M,CC$2&amp;" d. "&amp;$B32)))</f>
        <v/>
      </c>
      <c r="CD32" s="87" t="str">
        <f aca="false">IF($B32=CD$2,"-",IF(COUNTIF(CORRIDA!$M:$M,$B32&amp;" d. "&amp;CD$2)+COUNTIF(CORRIDA!$M:$M,CD$2&amp;" d. "&amp;$B32)=0,"",COUNTIF(CORRIDA!$M:$M,$B32&amp;" d. "&amp;CD$2)+COUNTIF(CORRIDA!$M:$M,CD$2&amp;" d. "&amp;$B32)))</f>
        <v/>
      </c>
      <c r="CE32" s="87" t="str">
        <f aca="false">IF($B32=CE$2,"-",IF(COUNTIF(CORRIDA!$M:$M,$B32&amp;" d. "&amp;CE$2)+COUNTIF(CORRIDA!$M:$M,CE$2&amp;" d. "&amp;$B32)=0,"",COUNTIF(CORRIDA!$M:$M,$B32&amp;" d. "&amp;CE$2)+COUNTIF(CORRIDA!$M:$M,CE$2&amp;" d. "&amp;$B32)))</f>
        <v/>
      </c>
      <c r="CF32" s="87" t="str">
        <f aca="false">IF($B32=CF$2,"-",IF(COUNTIF(CORRIDA!$M:$M,$B32&amp;" d. "&amp;CF$2)+COUNTIF(CORRIDA!$M:$M,CF$2&amp;" d. "&amp;$B32)=0,"",COUNTIF(CORRIDA!$M:$M,$B32&amp;" d. "&amp;CF$2)+COUNTIF(CORRIDA!$M:$M,CF$2&amp;" d. "&amp;$B32)))</f>
        <v/>
      </c>
      <c r="CG32" s="87" t="str">
        <f aca="false">IF($B32=CG$2,"-",IF(COUNTIF(CORRIDA!$M:$M,$B32&amp;" d. "&amp;CG$2)+COUNTIF(CORRIDA!$M:$M,CG$2&amp;" d. "&amp;$B32)=0,"",COUNTIF(CORRIDA!$M:$M,$B32&amp;" d. "&amp;CG$2)+COUNTIF(CORRIDA!$M:$M,CG$2&amp;" d. "&amp;$B32)))</f>
        <v/>
      </c>
      <c r="CH32" s="87" t="str">
        <f aca="false">IF($B32=CH$2,"-",IF(COUNTIF(CORRIDA!$M:$M,$B32&amp;" d. "&amp;CH$2)+COUNTIF(CORRIDA!$M:$M,CH$2&amp;" d. "&amp;$B32)=0,"",COUNTIF(CORRIDA!$M:$M,$B32&amp;" d. "&amp;CH$2)+COUNTIF(CORRIDA!$M:$M,CH$2&amp;" d. "&amp;$B32)))</f>
        <v/>
      </c>
      <c r="CI32" s="87" t="str">
        <f aca="false">IF($B32=CI$2,"-",IF(COUNTIF(CORRIDA!$M:$M,$B32&amp;" d. "&amp;CI$2)+COUNTIF(CORRIDA!$M:$M,CI$2&amp;" d. "&amp;$B32)=0,"",COUNTIF(CORRIDA!$M:$M,$B32&amp;" d. "&amp;CI$2)+COUNTIF(CORRIDA!$M:$M,CI$2&amp;" d. "&amp;$B32)))</f>
        <v>-</v>
      </c>
      <c r="CJ32" s="87" t="str">
        <f aca="false">IF($B32=CJ$2,"-",IF(COUNTIF(CORRIDA!$M:$M,$B32&amp;" d. "&amp;CJ$2)+COUNTIF(CORRIDA!$M:$M,CJ$2&amp;" d. "&amp;$B32)=0,"",COUNTIF(CORRIDA!$M:$M,$B32&amp;" d. "&amp;CJ$2)+COUNTIF(CORRIDA!$M:$M,CJ$2&amp;" d. "&amp;$B32)))</f>
        <v/>
      </c>
      <c r="CK32" s="87" t="str">
        <f aca="false">IF($B32=CK$2,"-",IF(COUNTIF(CORRIDA!$M:$M,$B32&amp;" d. "&amp;CK$2)+COUNTIF(CORRIDA!$M:$M,CK$2&amp;" d. "&amp;$B32)=0,"",COUNTIF(CORRIDA!$M:$M,$B32&amp;" d. "&amp;CK$2)+COUNTIF(CORRIDA!$M:$M,CK$2&amp;" d. "&amp;$B32)))</f>
        <v/>
      </c>
      <c r="CL32" s="87" t="str">
        <f aca="false">IF($B32=CL$2,"-",IF(COUNTIF(CORRIDA!$M:$M,$B32&amp;" d. "&amp;CL$2)+COUNTIF(CORRIDA!$M:$M,CL$2&amp;" d. "&amp;$B32)=0,"",COUNTIF(CORRIDA!$M:$M,$B32&amp;" d. "&amp;CL$2)+COUNTIF(CORRIDA!$M:$M,CL$2&amp;" d. "&amp;$B32)))</f>
        <v/>
      </c>
      <c r="CM32" s="87" t="str">
        <f aca="false">IF($B32=CM$2,"-",IF(COUNTIF(CORRIDA!$M:$M,$B32&amp;" d. "&amp;CM$2)+COUNTIF(CORRIDA!$M:$M,CM$2&amp;" d. "&amp;$B32)=0,"",COUNTIF(CORRIDA!$M:$M,$B32&amp;" d. "&amp;CM$2)+COUNTIF(CORRIDA!$M:$M,CM$2&amp;" d. "&amp;$B32)))</f>
        <v/>
      </c>
      <c r="CN32" s="87" t="str">
        <f aca="false">IF($B32=CN$2,"-",IF(COUNTIF(CORRIDA!$M:$M,$B32&amp;" d. "&amp;CN$2)+COUNTIF(CORRIDA!$M:$M,CN$2&amp;" d. "&amp;$B32)=0,"",COUNTIF(CORRIDA!$M:$M,$B32&amp;" d. "&amp;CN$2)+COUNTIF(CORRIDA!$M:$M,CN$2&amp;" d. "&amp;$B32)))</f>
        <v/>
      </c>
      <c r="CO32" s="87" t="str">
        <f aca="false">IF($B32=CO$2,"-",IF(COUNTIF(CORRIDA!$M:$M,$B32&amp;" d. "&amp;CO$2)+COUNTIF(CORRIDA!$M:$M,CO$2&amp;" d. "&amp;$B32)=0,"",COUNTIF(CORRIDA!$M:$M,$B32&amp;" d. "&amp;CO$2)+COUNTIF(CORRIDA!$M:$M,CO$2&amp;" d. "&amp;$B32)))</f>
        <v/>
      </c>
      <c r="CP32" s="87" t="str">
        <f aca="false">IF($B32=CP$2,"-",IF(COUNTIF(CORRIDA!$M:$M,$B32&amp;" d. "&amp;CP$2)+COUNTIF(CORRIDA!$M:$M,CP$2&amp;" d. "&amp;$B32)=0,"",COUNTIF(CORRIDA!$M:$M,$B32&amp;" d. "&amp;CP$2)+COUNTIF(CORRIDA!$M:$M,CP$2&amp;" d. "&amp;$B32)))</f>
        <v/>
      </c>
      <c r="CQ32" s="87" t="str">
        <f aca="false">IF($B32=CQ$2,"-",IF(COUNTIF(CORRIDA!$M:$M,$B32&amp;" d. "&amp;CQ$2)+COUNTIF(CORRIDA!$M:$M,CQ$2&amp;" d. "&amp;$B32)=0,"",COUNTIF(CORRIDA!$M:$M,$B32&amp;" d. "&amp;CQ$2)+COUNTIF(CORRIDA!$M:$M,CQ$2&amp;" d. "&amp;$B32)))</f>
        <v/>
      </c>
      <c r="CR32" s="87" t="str">
        <f aca="false">IF($B32=CR$2,"-",IF(COUNTIF(CORRIDA!$M:$M,$B32&amp;" d. "&amp;CR$2)+COUNTIF(CORRIDA!$M:$M,CR$2&amp;" d. "&amp;$B32)=0,"",COUNTIF(CORRIDA!$M:$M,$B32&amp;" d. "&amp;CR$2)+COUNTIF(CORRIDA!$M:$M,CR$2&amp;" d. "&amp;$B32)))</f>
        <v/>
      </c>
      <c r="CS32" s="87" t="str">
        <f aca="false">IF($B32=CS$2,"-",IF(COUNTIF(CORRIDA!$M:$M,$B32&amp;" d. "&amp;CS$2)+COUNTIF(CORRIDA!$M:$M,CS$2&amp;" d. "&amp;$B32)=0,"",COUNTIF(CORRIDA!$M:$M,$B32&amp;" d. "&amp;CS$2)+COUNTIF(CORRIDA!$M:$M,CS$2&amp;" d. "&amp;$B32)))</f>
        <v/>
      </c>
      <c r="CT32" s="87" t="str">
        <f aca="false">IF($B32=CT$2,"-",IF(COUNTIF(CORRIDA!$M:$M,$B32&amp;" d. "&amp;CT$2)+COUNTIF(CORRIDA!$M:$M,CT$2&amp;" d. "&amp;$B32)=0,"",COUNTIF(CORRIDA!$M:$M,$B32&amp;" d. "&amp;CT$2)+COUNTIF(CORRIDA!$M:$M,CT$2&amp;" d. "&amp;$B32)))</f>
        <v/>
      </c>
      <c r="CU32" s="87" t="str">
        <f aca="false">IF($B32=CU$2,"-",IF(COUNTIF(CORRIDA!$M:$M,$B32&amp;" d. "&amp;CU$2)+COUNTIF(CORRIDA!$M:$M,CU$2&amp;" d. "&amp;$B32)=0,"",COUNTIF(CORRIDA!$M:$M,$B32&amp;" d. "&amp;CU$2)+COUNTIF(CORRIDA!$M:$M,CU$2&amp;" d. "&amp;$B32)))</f>
        <v/>
      </c>
      <c r="CV32" s="87" t="str">
        <f aca="false">IF($B32=CV$2,"-",IF(COUNTIF(CORRIDA!$M:$M,$B32&amp;" d. "&amp;CV$2)+COUNTIF(CORRIDA!$M:$M,CV$2&amp;" d. "&amp;$B32)=0,"",COUNTIF(CORRIDA!$M:$M,$B32&amp;" d. "&amp;CV$2)+COUNTIF(CORRIDA!$M:$M,CV$2&amp;" d. "&amp;$B32)))</f>
        <v/>
      </c>
      <c r="CW32" s="87" t="str">
        <f aca="false">IF($B32=CW$2,"-",IF(COUNTIF(CORRIDA!$M:$M,$B32&amp;" d. "&amp;CW$2)+COUNTIF(CORRIDA!$M:$M,CW$2&amp;" d. "&amp;$B32)=0,"",COUNTIF(CORRIDA!$M:$M,$B32&amp;" d. "&amp;CW$2)+COUNTIF(CORRIDA!$M:$M,CW$2&amp;" d. "&amp;$B32)))</f>
        <v/>
      </c>
      <c r="CX32" s="87" t="str">
        <f aca="false">IF($B32=CX$2,"-",IF(COUNTIF(CORRIDA!$M:$M,$B32&amp;" d. "&amp;CX$2)+COUNTIF(CORRIDA!$M:$M,CX$2&amp;" d. "&amp;$B32)=0,"",COUNTIF(CORRIDA!$M:$M,$B32&amp;" d. "&amp;CX$2)+COUNTIF(CORRIDA!$M:$M,CX$2&amp;" d. "&amp;$B32)))</f>
        <v/>
      </c>
      <c r="CY32" s="87" t="str">
        <f aca="false">IF($B32=CY$2,"-",IF(COUNTIF(CORRIDA!$M:$M,$B32&amp;" d. "&amp;CY$2)+COUNTIF(CORRIDA!$M:$M,CY$2&amp;" d. "&amp;$B32)=0,"",COUNTIF(CORRIDA!$M:$M,$B32&amp;" d. "&amp;CY$2)+COUNTIF(CORRIDA!$M:$M,CY$2&amp;" d. "&amp;$B32)))</f>
        <v/>
      </c>
      <c r="CZ32" s="87" t="str">
        <f aca="false">IF($B32=CZ$2,"-",IF(COUNTIF(CORRIDA!$M:$M,$B32&amp;" d. "&amp;CZ$2)+COUNTIF(CORRIDA!$M:$M,CZ$2&amp;" d. "&amp;$B32)=0,"",COUNTIF(CORRIDA!$M:$M,$B32&amp;" d. "&amp;CZ$2)+COUNTIF(CORRIDA!$M:$M,CZ$2&amp;" d. "&amp;$B32)))</f>
        <v/>
      </c>
      <c r="DA32" s="87" t="str">
        <f aca="false">IF($B32=DA$2,"-",IF(COUNTIF(CORRIDA!$M:$M,$B32&amp;" d. "&amp;DA$2)+COUNTIF(CORRIDA!$M:$M,DA$2&amp;" d. "&amp;$B32)=0,"",COUNTIF(CORRIDA!$M:$M,$B32&amp;" d. "&amp;DA$2)+COUNTIF(CORRIDA!$M:$M,DA$2&amp;" d. "&amp;$B32)))</f>
        <v/>
      </c>
      <c r="DB32" s="87" t="str">
        <f aca="false">IF($B32=DB$2,"-",IF(COUNTIF(CORRIDA!$M:$M,$B32&amp;" d. "&amp;DB$2)+COUNTIF(CORRIDA!$M:$M,DB$2&amp;" d. "&amp;$B32)=0,"",COUNTIF(CORRIDA!$M:$M,$B32&amp;" d. "&amp;DB$2)+COUNTIF(CORRIDA!$M:$M,DB$2&amp;" d. "&amp;$B32)))</f>
        <v/>
      </c>
      <c r="DC32" s="87" t="str">
        <f aca="false">IF($B32=DC$2,"-",IF(COUNTIF(CORRIDA!$M:$M,$B32&amp;" d. "&amp;DC$2)+COUNTIF(CORRIDA!$M:$M,DC$2&amp;" d. "&amp;$B32)=0,"",COUNTIF(CORRIDA!$M:$M,$B32&amp;" d. "&amp;DC$2)+COUNTIF(CORRIDA!$M:$M,DC$2&amp;" d. "&amp;$B32)))</f>
        <v/>
      </c>
      <c r="DD32" s="79" t="n">
        <f aca="false">SUM(BF32:DC32)</f>
        <v>0</v>
      </c>
      <c r="DE32" s="81" t="n">
        <f aca="false">COUNTIF(BF32:DC32,"&gt;0")</f>
        <v>0</v>
      </c>
      <c r="DF32" s="82" t="n">
        <f aca="false">IF(COUNTIF(BF32:DC32,"&gt;0")&lt;10,0,QUOTIENT(COUNTIF(BF32:DC32,"&gt;0"),5)*50)</f>
        <v>0</v>
      </c>
      <c r="DG32" s="83"/>
      <c r="DH32" s="77" t="str">
        <f aca="false">BE32</f>
        <v>Palazzo</v>
      </c>
      <c r="DI32" s="87" t="n">
        <f aca="false">IF($B32=DI$2,0,IF(COUNTIF(CORRIDA!$M:$M,$B32&amp;" d. "&amp;DI$2)+COUNTIF(CORRIDA!$M:$M,DI$2&amp;" d. "&amp;$B32)=0,0,COUNTIF(CORRIDA!$M:$M,$B32&amp;" d. "&amp;DI$2)+COUNTIF(CORRIDA!$M:$M,DI$2&amp;" d. "&amp;$B32)))</f>
        <v>0</v>
      </c>
      <c r="DJ32" s="87" t="n">
        <f aca="false">IF($B32=DJ$2,0,IF(COUNTIF(CORRIDA!$M:$M,$B32&amp;" d. "&amp;DJ$2)+COUNTIF(CORRIDA!$M:$M,DJ$2&amp;" d. "&amp;$B32)=0,0,COUNTIF(CORRIDA!$M:$M,$B32&amp;" d. "&amp;DJ$2)+COUNTIF(CORRIDA!$M:$M,DJ$2&amp;" d. "&amp;$B32)))</f>
        <v>0</v>
      </c>
      <c r="DK32" s="87" t="n">
        <f aca="false">IF($B32=DK$2,0,IF(COUNTIF(CORRIDA!$M:$M,$B32&amp;" d. "&amp;DK$2)+COUNTIF(CORRIDA!$M:$M,DK$2&amp;" d. "&amp;$B32)=0,0,COUNTIF(CORRIDA!$M:$M,$B32&amp;" d. "&amp;DK$2)+COUNTIF(CORRIDA!$M:$M,DK$2&amp;" d. "&amp;$B32)))</f>
        <v>0</v>
      </c>
      <c r="DL32" s="87" t="n">
        <f aca="false">IF($B32=DL$2,0,IF(COUNTIF(CORRIDA!$M:$M,$B32&amp;" d. "&amp;DL$2)+COUNTIF(CORRIDA!$M:$M,DL$2&amp;" d. "&amp;$B32)=0,0,COUNTIF(CORRIDA!$M:$M,$B32&amp;" d. "&amp;DL$2)+COUNTIF(CORRIDA!$M:$M,DL$2&amp;" d. "&amp;$B32)))</f>
        <v>0</v>
      </c>
      <c r="DM32" s="87" t="n">
        <f aca="false">IF($B32=DM$2,0,IF(COUNTIF(CORRIDA!$M:$M,$B32&amp;" d. "&amp;DM$2)+COUNTIF(CORRIDA!$M:$M,DM$2&amp;" d. "&amp;$B32)=0,0,COUNTIF(CORRIDA!$M:$M,$B32&amp;" d. "&amp;DM$2)+COUNTIF(CORRIDA!$M:$M,DM$2&amp;" d. "&amp;$B32)))</f>
        <v>0</v>
      </c>
      <c r="DN32" s="87" t="n">
        <f aca="false">IF($B32=DN$2,0,IF(COUNTIF(CORRIDA!$M:$M,$B32&amp;" d. "&amp;DN$2)+COUNTIF(CORRIDA!$M:$M,DN$2&amp;" d. "&amp;$B32)=0,0,COUNTIF(CORRIDA!$M:$M,$B32&amp;" d. "&amp;DN$2)+COUNTIF(CORRIDA!$M:$M,DN$2&amp;" d. "&amp;$B32)))</f>
        <v>0</v>
      </c>
      <c r="DO32" s="87" t="n">
        <f aca="false">IF($B32=DO$2,0,IF(COUNTIF(CORRIDA!$M:$M,$B32&amp;" d. "&amp;DO$2)+COUNTIF(CORRIDA!$M:$M,DO$2&amp;" d. "&amp;$B32)=0,0,COUNTIF(CORRIDA!$M:$M,$B32&amp;" d. "&amp;DO$2)+COUNTIF(CORRIDA!$M:$M,DO$2&amp;" d. "&amp;$B32)))</f>
        <v>0</v>
      </c>
      <c r="DP32" s="87" t="n">
        <f aca="false">IF($B32=DP$2,0,IF(COUNTIF(CORRIDA!$M:$M,$B32&amp;" d. "&amp;DP$2)+COUNTIF(CORRIDA!$M:$M,DP$2&amp;" d. "&amp;$B32)=0,0,COUNTIF(CORRIDA!$M:$M,$B32&amp;" d. "&amp;DP$2)+COUNTIF(CORRIDA!$M:$M,DP$2&amp;" d. "&amp;$B32)))</f>
        <v>0</v>
      </c>
      <c r="DQ32" s="87" t="n">
        <f aca="false">IF($B32=DQ$2,0,IF(COUNTIF(CORRIDA!$M:$M,$B32&amp;" d. "&amp;DQ$2)+COUNTIF(CORRIDA!$M:$M,DQ$2&amp;" d. "&amp;$B32)=0,0,COUNTIF(CORRIDA!$M:$M,$B32&amp;" d. "&amp;DQ$2)+COUNTIF(CORRIDA!$M:$M,DQ$2&amp;" d. "&amp;$B32)))</f>
        <v>0</v>
      </c>
      <c r="DR32" s="87" t="n">
        <f aca="false">IF($B32=DR$2,0,IF(COUNTIF(CORRIDA!$M:$M,$B32&amp;" d. "&amp;DR$2)+COUNTIF(CORRIDA!$M:$M,DR$2&amp;" d. "&amp;$B32)=0,0,COUNTIF(CORRIDA!$M:$M,$B32&amp;" d. "&amp;DR$2)+COUNTIF(CORRIDA!$M:$M,DR$2&amp;" d. "&amp;$B32)))</f>
        <v>0</v>
      </c>
      <c r="DS32" s="87" t="n">
        <f aca="false">IF($B32=DS$2,0,IF(COUNTIF(CORRIDA!$M:$M,$B32&amp;" d. "&amp;DS$2)+COUNTIF(CORRIDA!$M:$M,DS$2&amp;" d. "&amp;$B32)=0,0,COUNTIF(CORRIDA!$M:$M,$B32&amp;" d. "&amp;DS$2)+COUNTIF(CORRIDA!$M:$M,DS$2&amp;" d. "&amp;$B32)))</f>
        <v>0</v>
      </c>
      <c r="DT32" s="87" t="n">
        <f aca="false">IF($B32=DT$2,0,IF(COUNTIF(CORRIDA!$M:$M,$B32&amp;" d. "&amp;DT$2)+COUNTIF(CORRIDA!$M:$M,DT$2&amp;" d. "&amp;$B32)=0,0,COUNTIF(CORRIDA!$M:$M,$B32&amp;" d. "&amp;DT$2)+COUNTIF(CORRIDA!$M:$M,DT$2&amp;" d. "&amp;$B32)))</f>
        <v>0</v>
      </c>
      <c r="DU32" s="87" t="n">
        <f aca="false">IF($B32=DU$2,0,IF(COUNTIF(CORRIDA!$M:$M,$B32&amp;" d. "&amp;DU$2)+COUNTIF(CORRIDA!$M:$M,DU$2&amp;" d. "&amp;$B32)=0,0,COUNTIF(CORRIDA!$M:$M,$B32&amp;" d. "&amp;DU$2)+COUNTIF(CORRIDA!$M:$M,DU$2&amp;" d. "&amp;$B32)))</f>
        <v>0</v>
      </c>
      <c r="DV32" s="87" t="n">
        <f aca="false">IF($B32=DV$2,0,IF(COUNTIF(CORRIDA!$M:$M,$B32&amp;" d. "&amp;DV$2)+COUNTIF(CORRIDA!$M:$M,DV$2&amp;" d. "&amp;$B32)=0,0,COUNTIF(CORRIDA!$M:$M,$B32&amp;" d. "&amp;DV$2)+COUNTIF(CORRIDA!$M:$M,DV$2&amp;" d. "&amp;$B32)))</f>
        <v>0</v>
      </c>
      <c r="DW32" s="87" t="n">
        <f aca="false">IF($B32=DW$2,0,IF(COUNTIF(CORRIDA!$M:$M,$B32&amp;" d. "&amp;DW$2)+COUNTIF(CORRIDA!$M:$M,DW$2&amp;" d. "&amp;$B32)=0,0,COUNTIF(CORRIDA!$M:$M,$B32&amp;" d. "&amp;DW$2)+COUNTIF(CORRIDA!$M:$M,DW$2&amp;" d. "&amp;$B32)))</f>
        <v>0</v>
      </c>
      <c r="DX32" s="87" t="n">
        <f aca="false">IF($B32=DX$2,0,IF(COUNTIF(CORRIDA!$M:$M,$B32&amp;" d. "&amp;DX$2)+COUNTIF(CORRIDA!$M:$M,DX$2&amp;" d. "&amp;$B32)=0,0,COUNTIF(CORRIDA!$M:$M,$B32&amp;" d. "&amp;DX$2)+COUNTIF(CORRIDA!$M:$M,DX$2&amp;" d. "&amp;$B32)))</f>
        <v>0</v>
      </c>
      <c r="DY32" s="87" t="n">
        <f aca="false">IF($B32=DY$2,0,IF(COUNTIF(CORRIDA!$M:$M,$B32&amp;" d. "&amp;DY$2)+COUNTIF(CORRIDA!$M:$M,DY$2&amp;" d. "&amp;$B32)=0,0,COUNTIF(CORRIDA!$M:$M,$B32&amp;" d. "&amp;DY$2)+COUNTIF(CORRIDA!$M:$M,DY$2&amp;" d. "&amp;$B32)))</f>
        <v>0</v>
      </c>
      <c r="DZ32" s="87" t="n">
        <f aca="false">IF($B32=DZ$2,0,IF(COUNTIF(CORRIDA!$M:$M,$B32&amp;" d. "&amp;DZ$2)+COUNTIF(CORRIDA!$M:$M,DZ$2&amp;" d. "&amp;$B32)=0,0,COUNTIF(CORRIDA!$M:$M,$B32&amp;" d. "&amp;DZ$2)+COUNTIF(CORRIDA!$M:$M,DZ$2&amp;" d. "&amp;$B32)))</f>
        <v>0</v>
      </c>
      <c r="EA32" s="87" t="n">
        <f aca="false">IF($B32=EA$2,0,IF(COUNTIF(CORRIDA!$M:$M,$B32&amp;" d. "&amp;EA$2)+COUNTIF(CORRIDA!$M:$M,EA$2&amp;" d. "&amp;$B32)=0,0,COUNTIF(CORRIDA!$M:$M,$B32&amp;" d. "&amp;EA$2)+COUNTIF(CORRIDA!$M:$M,EA$2&amp;" d. "&amp;$B32)))</f>
        <v>0</v>
      </c>
      <c r="EB32" s="87" t="n">
        <f aca="false">IF($B32=EB$2,0,IF(COUNTIF(CORRIDA!$M:$M,$B32&amp;" d. "&amp;EB$2)+COUNTIF(CORRIDA!$M:$M,EB$2&amp;" d. "&amp;$B32)=0,0,COUNTIF(CORRIDA!$M:$M,$B32&amp;" d. "&amp;EB$2)+COUNTIF(CORRIDA!$M:$M,EB$2&amp;" d. "&amp;$B32)))</f>
        <v>0</v>
      </c>
      <c r="EC32" s="87" t="n">
        <f aca="false">IF($B32=EC$2,0,IF(COUNTIF(CORRIDA!$M:$M,$B32&amp;" d. "&amp;EC$2)+COUNTIF(CORRIDA!$M:$M,EC$2&amp;" d. "&amp;$B32)=0,0,COUNTIF(CORRIDA!$M:$M,$B32&amp;" d. "&amp;EC$2)+COUNTIF(CORRIDA!$M:$M,EC$2&amp;" d. "&amp;$B32)))</f>
        <v>0</v>
      </c>
      <c r="ED32" s="87" t="n">
        <f aca="false">IF($B32=ED$2,0,IF(COUNTIF(CORRIDA!$M:$M,$B32&amp;" d. "&amp;ED$2)+COUNTIF(CORRIDA!$M:$M,ED$2&amp;" d. "&amp;$B32)=0,0,COUNTIF(CORRIDA!$M:$M,$B32&amp;" d. "&amp;ED$2)+COUNTIF(CORRIDA!$M:$M,ED$2&amp;" d. "&amp;$B32)))</f>
        <v>0</v>
      </c>
      <c r="EE32" s="87" t="n">
        <f aca="false">IF($B32=EE$2,0,IF(COUNTIF(CORRIDA!$M:$M,$B32&amp;" d. "&amp;EE$2)+COUNTIF(CORRIDA!$M:$M,EE$2&amp;" d. "&amp;$B32)=0,0,COUNTIF(CORRIDA!$M:$M,$B32&amp;" d. "&amp;EE$2)+COUNTIF(CORRIDA!$M:$M,EE$2&amp;" d. "&amp;$B32)))</f>
        <v>0</v>
      </c>
      <c r="EF32" s="87" t="n">
        <f aca="false">IF($B32=EF$2,0,IF(COUNTIF(CORRIDA!$M:$M,$B32&amp;" d. "&amp;EF$2)+COUNTIF(CORRIDA!$M:$M,EF$2&amp;" d. "&amp;$B32)=0,0,COUNTIF(CORRIDA!$M:$M,$B32&amp;" d. "&amp;EF$2)+COUNTIF(CORRIDA!$M:$M,EF$2&amp;" d. "&amp;$B32)))</f>
        <v>0</v>
      </c>
      <c r="EG32" s="87" t="n">
        <f aca="false">IF($B32=EG$2,0,IF(COUNTIF(CORRIDA!$M:$M,$B32&amp;" d. "&amp;EG$2)+COUNTIF(CORRIDA!$M:$M,EG$2&amp;" d. "&amp;$B32)=0,0,COUNTIF(CORRIDA!$M:$M,$B32&amp;" d. "&amp;EG$2)+COUNTIF(CORRIDA!$M:$M,EG$2&amp;" d. "&amp;$B32)))</f>
        <v>0</v>
      </c>
      <c r="EH32" s="87" t="n">
        <f aca="false">IF($B32=EH$2,0,IF(COUNTIF(CORRIDA!$M:$M,$B32&amp;" d. "&amp;EH$2)+COUNTIF(CORRIDA!$M:$M,EH$2&amp;" d. "&amp;$B32)=0,0,COUNTIF(CORRIDA!$M:$M,$B32&amp;" d. "&amp;EH$2)+COUNTIF(CORRIDA!$M:$M,EH$2&amp;" d. "&amp;$B32)))</f>
        <v>0</v>
      </c>
      <c r="EI32" s="87" t="n">
        <f aca="false">IF($B32=EI$2,0,IF(COUNTIF(CORRIDA!$M:$M,$B32&amp;" d. "&amp;EI$2)+COUNTIF(CORRIDA!$M:$M,EI$2&amp;" d. "&amp;$B32)=0,0,COUNTIF(CORRIDA!$M:$M,$B32&amp;" d. "&amp;EI$2)+COUNTIF(CORRIDA!$M:$M,EI$2&amp;" d. "&amp;$B32)))</f>
        <v>0</v>
      </c>
      <c r="EJ32" s="87" t="n">
        <f aca="false">IF($B32=EJ$2,0,IF(COUNTIF(CORRIDA!$M:$M,$B32&amp;" d. "&amp;EJ$2)+COUNTIF(CORRIDA!$M:$M,EJ$2&amp;" d. "&amp;$B32)=0,0,COUNTIF(CORRIDA!$M:$M,$B32&amp;" d. "&amp;EJ$2)+COUNTIF(CORRIDA!$M:$M,EJ$2&amp;" d. "&amp;$B32)))</f>
        <v>0</v>
      </c>
      <c r="EK32" s="87" t="n">
        <f aca="false">IF($B32=EK$2,0,IF(COUNTIF(CORRIDA!$M:$M,$B32&amp;" d. "&amp;EK$2)+COUNTIF(CORRIDA!$M:$M,EK$2&amp;" d. "&amp;$B32)=0,0,COUNTIF(CORRIDA!$M:$M,$B32&amp;" d. "&amp;EK$2)+COUNTIF(CORRIDA!$M:$M,EK$2&amp;" d. "&amp;$B32)))</f>
        <v>0</v>
      </c>
      <c r="EL32" s="87" t="n">
        <f aca="false">IF($B32=EL$2,0,IF(COUNTIF(CORRIDA!$M:$M,$B32&amp;" d. "&amp;EL$2)+COUNTIF(CORRIDA!$M:$M,EL$2&amp;" d. "&amp;$B32)=0,0,COUNTIF(CORRIDA!$M:$M,$B32&amp;" d. "&amp;EL$2)+COUNTIF(CORRIDA!$M:$M,EL$2&amp;" d. "&amp;$B32)))</f>
        <v>0</v>
      </c>
      <c r="EM32" s="87" t="n">
        <f aca="false">IF($B32=EM$2,0,IF(COUNTIF(CORRIDA!$M:$M,$B32&amp;" d. "&amp;EM$2)+COUNTIF(CORRIDA!$M:$M,EM$2&amp;" d. "&amp;$B32)=0,0,COUNTIF(CORRIDA!$M:$M,$B32&amp;" d. "&amp;EM$2)+COUNTIF(CORRIDA!$M:$M,EM$2&amp;" d. "&amp;$B32)))</f>
        <v>0</v>
      </c>
      <c r="EN32" s="87" t="n">
        <f aca="false">IF($B32=EN$2,0,IF(COUNTIF(CORRIDA!$M:$M,$B32&amp;" d. "&amp;EN$2)+COUNTIF(CORRIDA!$M:$M,EN$2&amp;" d. "&amp;$B32)=0,0,COUNTIF(CORRIDA!$M:$M,$B32&amp;" d. "&amp;EN$2)+COUNTIF(CORRIDA!$M:$M,EN$2&amp;" d. "&amp;$B32)))</f>
        <v>0</v>
      </c>
      <c r="EO32" s="87" t="n">
        <f aca="false">IF($B32=EO$2,0,IF(COUNTIF(CORRIDA!$M:$M,$B32&amp;" d. "&amp;EO$2)+COUNTIF(CORRIDA!$M:$M,EO$2&amp;" d. "&amp;$B32)=0,0,COUNTIF(CORRIDA!$M:$M,$B32&amp;" d. "&amp;EO$2)+COUNTIF(CORRIDA!$M:$M,EO$2&amp;" d. "&amp;$B32)))</f>
        <v>0</v>
      </c>
      <c r="EP32" s="87" t="n">
        <f aca="false">IF($B32=EP$2,0,IF(COUNTIF(CORRIDA!$M:$M,$B32&amp;" d. "&amp;EP$2)+COUNTIF(CORRIDA!$M:$M,EP$2&amp;" d. "&amp;$B32)=0,0,COUNTIF(CORRIDA!$M:$M,$B32&amp;" d. "&amp;EP$2)+COUNTIF(CORRIDA!$M:$M,EP$2&amp;" d. "&amp;$B32)))</f>
        <v>0</v>
      </c>
      <c r="EQ32" s="87" t="n">
        <f aca="false">IF($B32=EQ$2,0,IF(COUNTIF(CORRIDA!$M:$M,$B32&amp;" d. "&amp;EQ$2)+COUNTIF(CORRIDA!$M:$M,EQ$2&amp;" d. "&amp;$B32)=0,0,COUNTIF(CORRIDA!$M:$M,$B32&amp;" d. "&amp;EQ$2)+COUNTIF(CORRIDA!$M:$M,EQ$2&amp;" d. "&amp;$B32)))</f>
        <v>0</v>
      </c>
      <c r="ER32" s="87" t="n">
        <f aca="false">IF($B32=ER$2,0,IF(COUNTIF(CORRIDA!$M:$M,$B32&amp;" d. "&amp;ER$2)+COUNTIF(CORRIDA!$M:$M,ER$2&amp;" d. "&amp;$B32)=0,0,COUNTIF(CORRIDA!$M:$M,$B32&amp;" d. "&amp;ER$2)+COUNTIF(CORRIDA!$M:$M,ER$2&amp;" d. "&amp;$B32)))</f>
        <v>0</v>
      </c>
      <c r="ES32" s="87" t="n">
        <f aca="false">IF($B32=ES$2,0,IF(COUNTIF(CORRIDA!$M:$M,$B32&amp;" d. "&amp;ES$2)+COUNTIF(CORRIDA!$M:$M,ES$2&amp;" d. "&amp;$B32)=0,0,COUNTIF(CORRIDA!$M:$M,$B32&amp;" d. "&amp;ES$2)+COUNTIF(CORRIDA!$M:$M,ES$2&amp;" d. "&amp;$B32)))</f>
        <v>0</v>
      </c>
      <c r="ET32" s="87" t="n">
        <f aca="false">IF($B32=ET$2,0,IF(COUNTIF(CORRIDA!$M:$M,$B32&amp;" d. "&amp;ET$2)+COUNTIF(CORRIDA!$M:$M,ET$2&amp;" d. "&amp;$B32)=0,0,COUNTIF(CORRIDA!$M:$M,$B32&amp;" d. "&amp;ET$2)+COUNTIF(CORRIDA!$M:$M,ET$2&amp;" d. "&amp;$B32)))</f>
        <v>0</v>
      </c>
      <c r="EU32" s="87" t="n">
        <f aca="false">IF($B32=EU$2,0,IF(COUNTIF(CORRIDA!$M:$M,$B32&amp;" d. "&amp;EU$2)+COUNTIF(CORRIDA!$M:$M,EU$2&amp;" d. "&amp;$B32)=0,0,COUNTIF(CORRIDA!$M:$M,$B32&amp;" d. "&amp;EU$2)+COUNTIF(CORRIDA!$M:$M,EU$2&amp;" d. "&amp;$B32)))</f>
        <v>0</v>
      </c>
      <c r="EV32" s="87" t="n">
        <f aca="false">IF($B32=EV$2,0,IF(COUNTIF(CORRIDA!$M:$M,$B32&amp;" d. "&amp;EV$2)+COUNTIF(CORRIDA!$M:$M,EV$2&amp;" d. "&amp;$B32)=0,0,COUNTIF(CORRIDA!$M:$M,$B32&amp;" d. "&amp;EV$2)+COUNTIF(CORRIDA!$M:$M,EV$2&amp;" d. "&amp;$B32)))</f>
        <v>0</v>
      </c>
      <c r="EW32" s="87" t="n">
        <f aca="false">IF($B32=EW$2,0,IF(COUNTIF(CORRIDA!$M:$M,$B32&amp;" d. "&amp;EW$2)+COUNTIF(CORRIDA!$M:$M,EW$2&amp;" d. "&amp;$B32)=0,0,COUNTIF(CORRIDA!$M:$M,$B32&amp;" d. "&amp;EW$2)+COUNTIF(CORRIDA!$M:$M,EW$2&amp;" d. "&amp;$B32)))</f>
        <v>0</v>
      </c>
      <c r="EX32" s="87" t="n">
        <f aca="false">IF($B32=EX$2,0,IF(COUNTIF(CORRIDA!$M:$M,$B32&amp;" d. "&amp;EX$2)+COUNTIF(CORRIDA!$M:$M,EX$2&amp;" d. "&amp;$B32)=0,0,COUNTIF(CORRIDA!$M:$M,$B32&amp;" d. "&amp;EX$2)+COUNTIF(CORRIDA!$M:$M,EX$2&amp;" d. "&amp;$B32)))</f>
        <v>0</v>
      </c>
      <c r="EY32" s="87" t="n">
        <f aca="false">IF($B32=EY$2,0,IF(COUNTIF(CORRIDA!$M:$M,$B32&amp;" d. "&amp;EY$2)+COUNTIF(CORRIDA!$M:$M,EY$2&amp;" d. "&amp;$B32)=0,0,COUNTIF(CORRIDA!$M:$M,$B32&amp;" d. "&amp;EY$2)+COUNTIF(CORRIDA!$M:$M,EY$2&amp;" d. "&amp;$B32)))</f>
        <v>0</v>
      </c>
      <c r="EZ32" s="87" t="n">
        <f aca="false">IF($B32=EZ$2,0,IF(COUNTIF(CORRIDA!$M:$M,$B32&amp;" d. "&amp;EZ$2)+COUNTIF(CORRIDA!$M:$M,EZ$2&amp;" d. "&amp;$B32)=0,0,COUNTIF(CORRIDA!$M:$M,$B32&amp;" d. "&amp;EZ$2)+COUNTIF(CORRIDA!$M:$M,EZ$2&amp;" d. "&amp;$B32)))</f>
        <v>0</v>
      </c>
      <c r="FA32" s="87" t="n">
        <f aca="false">IF($B32=FA$2,0,IF(COUNTIF(CORRIDA!$M:$M,$B32&amp;" d. "&amp;FA$2)+COUNTIF(CORRIDA!$M:$M,FA$2&amp;" d. "&amp;$B32)=0,0,COUNTIF(CORRIDA!$M:$M,$B32&amp;" d. "&amp;FA$2)+COUNTIF(CORRIDA!$M:$M,FA$2&amp;" d. "&amp;$B32)))</f>
        <v>0</v>
      </c>
      <c r="FB32" s="87" t="n">
        <f aca="false">IF($B32=FB$2,0,IF(COUNTIF(CORRIDA!$M:$M,$B32&amp;" d. "&amp;FB$2)+COUNTIF(CORRIDA!$M:$M,FB$2&amp;" d. "&amp;$B32)=0,0,COUNTIF(CORRIDA!$M:$M,$B32&amp;" d. "&amp;FB$2)+COUNTIF(CORRIDA!$M:$M,FB$2&amp;" d. "&amp;$B32)))</f>
        <v>0</v>
      </c>
      <c r="FC32" s="87" t="n">
        <f aca="false">IF($B32=FC$2,0,IF(COUNTIF(CORRIDA!$M:$M,$B32&amp;" d. "&amp;FC$2)+COUNTIF(CORRIDA!$M:$M,FC$2&amp;" d. "&amp;$B32)=0,0,COUNTIF(CORRIDA!$M:$M,$B32&amp;" d. "&amp;FC$2)+COUNTIF(CORRIDA!$M:$M,FC$2&amp;" d. "&amp;$B32)))</f>
        <v>0</v>
      </c>
      <c r="FD32" s="87" t="n">
        <f aca="false">IF($B32=FD$2,0,IF(COUNTIF(CORRIDA!$M:$M,$B32&amp;" d. "&amp;FD$2)+COUNTIF(CORRIDA!$M:$M,FD$2&amp;" d. "&amp;$B32)=0,0,COUNTIF(CORRIDA!$M:$M,$B32&amp;" d. "&amp;FD$2)+COUNTIF(CORRIDA!$M:$M,FD$2&amp;" d. "&amp;$B32)))</f>
        <v>0</v>
      </c>
      <c r="FE32" s="87" t="n">
        <f aca="false">IF($B32=FE$2,0,IF(COUNTIF(CORRIDA!$M:$M,$B32&amp;" d. "&amp;FE$2)+COUNTIF(CORRIDA!$M:$M,FE$2&amp;" d. "&amp;$B32)=0,0,COUNTIF(CORRIDA!$M:$M,$B32&amp;" d. "&amp;FE$2)+COUNTIF(CORRIDA!$M:$M,FE$2&amp;" d. "&amp;$B32)))</f>
        <v>0</v>
      </c>
      <c r="FF32" s="87" t="n">
        <f aca="false">IF($B32=FF$2,0,IF(COUNTIF(CORRIDA!$M:$M,$B32&amp;" d. "&amp;FF$2)+COUNTIF(CORRIDA!$M:$M,FF$2&amp;" d. "&amp;$B32)=0,0,COUNTIF(CORRIDA!$M:$M,$B32&amp;" d. "&amp;FF$2)+COUNTIF(CORRIDA!$M:$M,FF$2&amp;" d. "&amp;$B32)))</f>
        <v>0</v>
      </c>
      <c r="FG32" s="79" t="n">
        <f aca="false">SUM(DI32:EW32)</f>
        <v>0</v>
      </c>
      <c r="FH32" s="84"/>
      <c r="FI32" s="77" t="str">
        <f aca="false">BE32</f>
        <v>Palazzo</v>
      </c>
      <c r="FJ32" s="85" t="n">
        <f aca="false">COUNTIF(BF32:DC32,"&gt;0")</f>
        <v>0</v>
      </c>
      <c r="FK32" s="85" t="e">
        <f aca="false">AVERAGE(BF32:DC32)</f>
        <v>#DIV/0!</v>
      </c>
      <c r="FL32" s="85" t="e">
        <f aca="false">_xlfn.STDEV.P(BF32:DC32)</f>
        <v>#DIV/0!</v>
      </c>
    </row>
    <row r="33" customFormat="false" ht="12.75" hidden="false" customHeight="false" outlineLevel="0" collapsed="false">
      <c r="B33" s="77" t="str">
        <f aca="false">INTRO!B33</f>
        <v>Paulo</v>
      </c>
      <c r="C33" s="78" t="str">
        <f aca="false">IF($B33=C$2,"-",IF(COUNTIF(CORRIDA!$M:$M,$B33&amp;" d. "&amp;C$2)=0,"",COUNTIF(CORRIDA!$M:$M,$B33&amp;" d. "&amp;C$2)))</f>
        <v/>
      </c>
      <c r="D33" s="78" t="str">
        <f aca="false">IF($B33=D$2,"-",IF(COUNTIF(CORRIDA!$M:$M,$B33&amp;" d. "&amp;D$2)=0,"",COUNTIF(CORRIDA!$M:$M,$B33&amp;" d. "&amp;D$2)))</f>
        <v/>
      </c>
      <c r="E33" s="78" t="str">
        <f aca="false">IF($B33=E$2,"-",IF(COUNTIF(CORRIDA!$M:$M,$B33&amp;" d. "&amp;E$2)=0,"",COUNTIF(CORRIDA!$M:$M,$B33&amp;" d. "&amp;E$2)))</f>
        <v/>
      </c>
      <c r="F33" s="78" t="str">
        <f aca="false">IF($B33=F$2,"-",IF(COUNTIF(CORRIDA!$M:$M,$B33&amp;" d. "&amp;F$2)=0,"",COUNTIF(CORRIDA!$M:$M,$B33&amp;" d. "&amp;F$2)))</f>
        <v/>
      </c>
      <c r="G33" s="78" t="str">
        <f aca="false">IF($B33=G$2,"-",IF(COUNTIF(CORRIDA!$M:$M,$B33&amp;" d. "&amp;G$2)=0,"",COUNTIF(CORRIDA!$M:$M,$B33&amp;" d. "&amp;G$2)))</f>
        <v/>
      </c>
      <c r="H33" s="78" t="str">
        <f aca="false">IF($B33=H$2,"-",IF(COUNTIF(CORRIDA!$M:$M,$B33&amp;" d. "&amp;H$2)=0,"",COUNTIF(CORRIDA!$M:$M,$B33&amp;" d. "&amp;H$2)))</f>
        <v/>
      </c>
      <c r="I33" s="78" t="str">
        <f aca="false">IF($B33=I$2,"-",IF(COUNTIF(CORRIDA!$M:$M,$B33&amp;" d. "&amp;I$2)=0,"",COUNTIF(CORRIDA!$M:$M,$B33&amp;" d. "&amp;I$2)))</f>
        <v/>
      </c>
      <c r="J33" s="78" t="str">
        <f aca="false">IF($B33=J$2,"-",IF(COUNTIF(CORRIDA!$M:$M,$B33&amp;" d. "&amp;J$2)=0,"",COUNTIF(CORRIDA!$M:$M,$B33&amp;" d. "&amp;J$2)))</f>
        <v/>
      </c>
      <c r="K33" s="78" t="str">
        <f aca="false">IF($B33=K$2,"-",IF(COUNTIF(CORRIDA!$M:$M,$B33&amp;" d. "&amp;K$2)=0,"",COUNTIF(CORRIDA!$M:$M,$B33&amp;" d. "&amp;K$2)))</f>
        <v/>
      </c>
      <c r="L33" s="78" t="str">
        <f aca="false">IF($B33=L$2,"-",IF(COUNTIF(CORRIDA!$M:$M,$B33&amp;" d. "&amp;L$2)=0,"",COUNTIF(CORRIDA!$M:$M,$B33&amp;" d. "&amp;L$2)))</f>
        <v/>
      </c>
      <c r="M33" s="78" t="str">
        <f aca="false">IF($B33=M$2,"-",IF(COUNTIF(CORRIDA!$M:$M,$B33&amp;" d. "&amp;M$2)=0,"",COUNTIF(CORRIDA!$M:$M,$B33&amp;" d. "&amp;M$2)))</f>
        <v/>
      </c>
      <c r="N33" s="78" t="str">
        <f aca="false">IF($B33=N$2,"-",IF(COUNTIF(CORRIDA!$M:$M,$B33&amp;" d. "&amp;N$2)=0,"",COUNTIF(CORRIDA!$M:$M,$B33&amp;" d. "&amp;N$2)))</f>
        <v/>
      </c>
      <c r="O33" s="78" t="str">
        <f aca="false">IF($B33=O$2,"-",IF(COUNTIF(CORRIDA!$M:$M,$B33&amp;" d. "&amp;O$2)=0,"",COUNTIF(CORRIDA!$M:$M,$B33&amp;" d. "&amp;O$2)))</f>
        <v/>
      </c>
      <c r="P33" s="78" t="str">
        <f aca="false">IF($B33=P$2,"-",IF(COUNTIF(CORRIDA!$M:$M,$B33&amp;" d. "&amp;P$2)=0,"",COUNTIF(CORRIDA!$M:$M,$B33&amp;" d. "&amp;P$2)))</f>
        <v/>
      </c>
      <c r="Q33" s="78" t="str">
        <f aca="false">IF($B33=Q$2,"-",IF(COUNTIF(CORRIDA!$M:$M,$B33&amp;" d. "&amp;Q$2)=0,"",COUNTIF(CORRIDA!$M:$M,$B33&amp;" d. "&amp;Q$2)))</f>
        <v/>
      </c>
      <c r="R33" s="78" t="str">
        <f aca="false">IF($B33=R$2,"-",IF(COUNTIF(CORRIDA!$M:$M,$B33&amp;" d. "&amp;R$2)=0,"",COUNTIF(CORRIDA!$M:$M,$B33&amp;" d. "&amp;R$2)))</f>
        <v/>
      </c>
      <c r="S33" s="78" t="str">
        <f aca="false">IF($B33=S$2,"-",IF(COUNTIF(CORRIDA!$M:$M,$B33&amp;" d. "&amp;S$2)=0,"",COUNTIF(CORRIDA!$M:$M,$B33&amp;" d. "&amp;S$2)))</f>
        <v/>
      </c>
      <c r="T33" s="78" t="str">
        <f aca="false">IF($B33=T$2,"-",IF(COUNTIF(CORRIDA!$M:$M,$B33&amp;" d. "&amp;T$2)=0,"",COUNTIF(CORRIDA!$M:$M,$B33&amp;" d. "&amp;T$2)))</f>
        <v/>
      </c>
      <c r="U33" s="78" t="str">
        <f aca="false">IF($B33=U$2,"-",IF(COUNTIF(CORRIDA!$M:$M,$B33&amp;" d. "&amp;U$2)=0,"",COUNTIF(CORRIDA!$M:$M,$B33&amp;" d. "&amp;U$2)))</f>
        <v/>
      </c>
      <c r="V33" s="78" t="str">
        <f aca="false">IF($B33=V$2,"-",IF(COUNTIF(CORRIDA!$M:$M,$B33&amp;" d. "&amp;V$2)=0,"",COUNTIF(CORRIDA!$M:$M,$B33&amp;" d. "&amp;V$2)))</f>
        <v/>
      </c>
      <c r="W33" s="78" t="str">
        <f aca="false">IF($B33=W$2,"-",IF(COUNTIF(CORRIDA!$M:$M,$B33&amp;" d. "&amp;W$2)=0,"",COUNTIF(CORRIDA!$M:$M,$B33&amp;" d. "&amp;W$2)))</f>
        <v/>
      </c>
      <c r="X33" s="78" t="str">
        <f aca="false">IF($B33=X$2,"-",IF(COUNTIF(CORRIDA!$M:$M,$B33&amp;" d. "&amp;X$2)=0,"",COUNTIF(CORRIDA!$M:$M,$B33&amp;" d. "&amp;X$2)))</f>
        <v/>
      </c>
      <c r="Y33" s="78" t="str">
        <f aca="false">IF($B33=Y$2,"-",IF(COUNTIF(CORRIDA!$M:$M,$B33&amp;" d. "&amp;Y$2)=0,"",COUNTIF(CORRIDA!$M:$M,$B33&amp;" d. "&amp;Y$2)))</f>
        <v/>
      </c>
      <c r="Z33" s="78" t="str">
        <f aca="false">IF($B33=Z$2,"-",IF(COUNTIF(CORRIDA!$M:$M,$B33&amp;" d. "&amp;Z$2)=0,"",COUNTIF(CORRIDA!$M:$M,$B33&amp;" d. "&amp;Z$2)))</f>
        <v/>
      </c>
      <c r="AA33" s="78" t="str">
        <f aca="false">IF($B33=AA$2,"-",IF(COUNTIF(CORRIDA!$M:$M,$B33&amp;" d. "&amp;AA$2)=0,"",COUNTIF(CORRIDA!$M:$M,$B33&amp;" d. "&amp;AA$2)))</f>
        <v/>
      </c>
      <c r="AB33" s="78" t="str">
        <f aca="false">IF($B33=AB$2,"-",IF(COUNTIF(CORRIDA!$M:$M,$B33&amp;" d. "&amp;AB$2)=0,"",COUNTIF(CORRIDA!$M:$M,$B33&amp;" d. "&amp;AB$2)))</f>
        <v/>
      </c>
      <c r="AC33" s="78" t="str">
        <f aca="false">IF($B33=AC$2,"-",IF(COUNTIF(CORRIDA!$M:$M,$B33&amp;" d. "&amp;AC$2)=0,"",COUNTIF(CORRIDA!$M:$M,$B33&amp;" d. "&amp;AC$2)))</f>
        <v/>
      </c>
      <c r="AD33" s="78" t="str">
        <f aca="false">IF($B33=AD$2,"-",IF(COUNTIF(CORRIDA!$M:$M,$B33&amp;" d. "&amp;AD$2)=0,"",COUNTIF(CORRIDA!$M:$M,$B33&amp;" d. "&amp;AD$2)))</f>
        <v/>
      </c>
      <c r="AE33" s="78" t="str">
        <f aca="false">IF($B33=AE$2,"-",IF(COUNTIF(CORRIDA!$M:$M,$B33&amp;" d. "&amp;AE$2)=0,"",COUNTIF(CORRIDA!$M:$M,$B33&amp;" d. "&amp;AE$2)))</f>
        <v/>
      </c>
      <c r="AF33" s="78" t="str">
        <f aca="false">IF($B33=AF$2,"-",IF(COUNTIF(CORRIDA!$M:$M,$B33&amp;" d. "&amp;AF$2)=0,"",COUNTIF(CORRIDA!$M:$M,$B33&amp;" d. "&amp;AF$2)))</f>
        <v/>
      </c>
      <c r="AG33" s="78" t="str">
        <f aca="false">IF($B33=AG$2,"-",IF(COUNTIF(CORRIDA!$M:$M,$B33&amp;" d. "&amp;AG$2)=0,"",COUNTIF(CORRIDA!$M:$M,$B33&amp;" d. "&amp;AG$2)))</f>
        <v>-</v>
      </c>
      <c r="AH33" s="78" t="str">
        <f aca="false">IF($B33=AH$2,"-",IF(COUNTIF(CORRIDA!$M:$M,$B33&amp;" d. "&amp;AH$2)=0,"",COUNTIF(CORRIDA!$M:$M,$B33&amp;" d. "&amp;AH$2)))</f>
        <v/>
      </c>
      <c r="AI33" s="78" t="str">
        <f aca="false">IF($B33=AI$2,"-",IF(COUNTIF(CORRIDA!$M:$M,$B33&amp;" d. "&amp;AI$2)=0,"",COUNTIF(CORRIDA!$M:$M,$B33&amp;" d. "&amp;AI$2)))</f>
        <v/>
      </c>
      <c r="AJ33" s="78" t="str">
        <f aca="false">IF($B33=AJ$2,"-",IF(COUNTIF(CORRIDA!$M:$M,$B33&amp;" d. "&amp;AJ$2)=0,"",COUNTIF(CORRIDA!$M:$M,$B33&amp;" d. "&amp;AJ$2)))</f>
        <v/>
      </c>
      <c r="AK33" s="78" t="str">
        <f aca="false">IF($B33=AK$2,"-",IF(COUNTIF(CORRIDA!$M:$M,$B33&amp;" d. "&amp;AK$2)=0,"",COUNTIF(CORRIDA!$M:$M,$B33&amp;" d. "&amp;AK$2)))</f>
        <v/>
      </c>
      <c r="AL33" s="78" t="str">
        <f aca="false">IF($B33=AL$2,"-",IF(COUNTIF(CORRIDA!$M:$M,$B33&amp;" d. "&amp;AL$2)=0,"",COUNTIF(CORRIDA!$M:$M,$B33&amp;" d. "&amp;AL$2)))</f>
        <v/>
      </c>
      <c r="AM33" s="78" t="str">
        <f aca="false">IF($B33=AM$2,"-",IF(COUNTIF(CORRIDA!$M:$M,$B33&amp;" d. "&amp;AM$2)=0,"",COUNTIF(CORRIDA!$M:$M,$B33&amp;" d. "&amp;AM$2)))</f>
        <v/>
      </c>
      <c r="AN33" s="78" t="str">
        <f aca="false">IF($B33=AN$2,"-",IF(COUNTIF(CORRIDA!$M:$M,$B33&amp;" d. "&amp;AN$2)=0,"",COUNTIF(CORRIDA!$M:$M,$B33&amp;" d. "&amp;AN$2)))</f>
        <v/>
      </c>
      <c r="AO33" s="78" t="str">
        <f aca="false">IF($B33=AO$2,"-",IF(COUNTIF(CORRIDA!$M:$M,$B33&amp;" d. "&amp;AO$2)=0,"",COUNTIF(CORRIDA!$M:$M,$B33&amp;" d. "&amp;AO$2)))</f>
        <v/>
      </c>
      <c r="AP33" s="78" t="str">
        <f aca="false">IF($B33=AP$2,"-",IF(COUNTIF(CORRIDA!$M:$M,$B33&amp;" d. "&amp;AP$2)=0,"",COUNTIF(CORRIDA!$M:$M,$B33&amp;" d. "&amp;AP$2)))</f>
        <v/>
      </c>
      <c r="AQ33" s="78" t="str">
        <f aca="false">IF($B33=AQ$2,"-",IF(COUNTIF(CORRIDA!$M:$M,$B33&amp;" d. "&amp;AQ$2)=0,"",COUNTIF(CORRIDA!$M:$M,$B33&amp;" d. "&amp;AQ$2)))</f>
        <v/>
      </c>
      <c r="AR33" s="78" t="str">
        <f aca="false">IF($B33=AR$2,"-",IF(COUNTIF(CORRIDA!$M:$M,$B33&amp;" d. "&amp;AR$2)=0,"",COUNTIF(CORRIDA!$M:$M,$B33&amp;" d. "&amp;AR$2)))</f>
        <v/>
      </c>
      <c r="AS33" s="78" t="str">
        <f aca="false">IF($B33=AS$2,"-",IF(COUNTIF(CORRIDA!$M:$M,$B33&amp;" d. "&amp;AS$2)=0,"",COUNTIF(CORRIDA!$M:$M,$B33&amp;" d. "&amp;AS$2)))</f>
        <v/>
      </c>
      <c r="AT33" s="78" t="str">
        <f aca="false">IF($B33=AT$2,"-",IF(COUNTIF(CORRIDA!$M:$M,$B33&amp;" d. "&amp;AT$2)=0,"",COUNTIF(CORRIDA!$M:$M,$B33&amp;" d. "&amp;AT$2)))</f>
        <v/>
      </c>
      <c r="AU33" s="78" t="str">
        <f aca="false">IF($B33=AU$2,"-",IF(COUNTIF(CORRIDA!$M:$M,$B33&amp;" d. "&amp;AU$2)=0,"",COUNTIF(CORRIDA!$M:$M,$B33&amp;" d. "&amp;AU$2)))</f>
        <v/>
      </c>
      <c r="AV33" s="78" t="str">
        <f aca="false">IF($B33=AV$2,"-",IF(COUNTIF(CORRIDA!$M:$M,$B33&amp;" d. "&amp;AV$2)=0,"",COUNTIF(CORRIDA!$M:$M,$B33&amp;" d. "&amp;AV$2)))</f>
        <v/>
      </c>
      <c r="AW33" s="78" t="str">
        <f aca="false">IF($B33=AW$2,"-",IF(COUNTIF(CORRIDA!$M:$M,$B33&amp;" d. "&amp;AW$2)=0,"",COUNTIF(CORRIDA!$M:$M,$B33&amp;" d. "&amp;AW$2)))</f>
        <v/>
      </c>
      <c r="AX33" s="78" t="str">
        <f aca="false">IF($B33=AX$2,"-",IF(COUNTIF(CORRIDA!$M:$M,$B33&amp;" d. "&amp;AX$2)=0,"",COUNTIF(CORRIDA!$M:$M,$B33&amp;" d. "&amp;AX$2)))</f>
        <v/>
      </c>
      <c r="AY33" s="78" t="str">
        <f aca="false">IF($B33=AY$2,"-",IF(COUNTIF(CORRIDA!$M:$M,$B33&amp;" d. "&amp;AY$2)=0,"",COUNTIF(CORRIDA!$M:$M,$B33&amp;" d. "&amp;AY$2)))</f>
        <v/>
      </c>
      <c r="AZ33" s="78" t="str">
        <f aca="false">IF($B33=AZ$2,"-",IF(COUNTIF(CORRIDA!$M:$M,$B33&amp;" d. "&amp;AZ$2)=0,"",COUNTIF(CORRIDA!$M:$M,$B33&amp;" d. "&amp;AZ$2)))</f>
        <v/>
      </c>
      <c r="BA33" s="79" t="n">
        <f aca="false">SUM(C33:AZ33)</f>
        <v>0</v>
      </c>
      <c r="BE33" s="77" t="str">
        <f aca="false">B33</f>
        <v>Paulo</v>
      </c>
      <c r="BF33" s="80" t="str">
        <f aca="false">IF($B33=BF$2,"-",IF(COUNTIF(CORRIDA!$M:$M,$B33&amp;" d. "&amp;BF$2)+COUNTIF(CORRIDA!$M:$M,BF$2&amp;" d. "&amp;$B33)=0,"",COUNTIF(CORRIDA!$M:$M,$B33&amp;" d. "&amp;BF$2)+COUNTIF(CORRIDA!$M:$M,BF$2&amp;" d. "&amp;$B33)))</f>
        <v/>
      </c>
      <c r="BG33" s="80" t="str">
        <f aca="false">IF($B33=BG$2,"-",IF(COUNTIF(CORRIDA!$M:$M,$B33&amp;" d. "&amp;BG$2)+COUNTIF(CORRIDA!$M:$M,BG$2&amp;" d. "&amp;$B33)=0,"",COUNTIF(CORRIDA!$M:$M,$B33&amp;" d. "&amp;BG$2)+COUNTIF(CORRIDA!$M:$M,BG$2&amp;" d. "&amp;$B33)))</f>
        <v/>
      </c>
      <c r="BH33" s="80" t="str">
        <f aca="false">IF($B33=BH$2,"-",IF(COUNTIF(CORRIDA!$M:$M,$B33&amp;" d. "&amp;BH$2)+COUNTIF(CORRIDA!$M:$M,BH$2&amp;" d. "&amp;$B33)=0,"",COUNTIF(CORRIDA!$M:$M,$B33&amp;" d. "&amp;BH$2)+COUNTIF(CORRIDA!$M:$M,BH$2&amp;" d. "&amp;$B33)))</f>
        <v/>
      </c>
      <c r="BI33" s="80" t="str">
        <f aca="false">IF($B33=BI$2,"-",IF(COUNTIF(CORRIDA!$M:$M,$B33&amp;" d. "&amp;BI$2)+COUNTIF(CORRIDA!$M:$M,BI$2&amp;" d. "&amp;$B33)=0,"",COUNTIF(CORRIDA!$M:$M,$B33&amp;" d. "&amp;BI$2)+COUNTIF(CORRIDA!$M:$M,BI$2&amp;" d. "&amp;$B33)))</f>
        <v/>
      </c>
      <c r="BJ33" s="80" t="str">
        <f aca="false">IF($B33=BJ$2,"-",IF(COUNTIF(CORRIDA!$M:$M,$B33&amp;" d. "&amp;BJ$2)+COUNTIF(CORRIDA!$M:$M,BJ$2&amp;" d. "&amp;$B33)=0,"",COUNTIF(CORRIDA!$M:$M,$B33&amp;" d. "&amp;BJ$2)+COUNTIF(CORRIDA!$M:$M,BJ$2&amp;" d. "&amp;$B33)))</f>
        <v/>
      </c>
      <c r="BK33" s="80" t="str">
        <f aca="false">IF($B33=BK$2,"-",IF(COUNTIF(CORRIDA!$M:$M,$B33&amp;" d. "&amp;BK$2)+COUNTIF(CORRIDA!$M:$M,BK$2&amp;" d. "&amp;$B33)=0,"",COUNTIF(CORRIDA!$M:$M,$B33&amp;" d. "&amp;BK$2)+COUNTIF(CORRIDA!$M:$M,BK$2&amp;" d. "&amp;$B33)))</f>
        <v/>
      </c>
      <c r="BL33" s="80" t="str">
        <f aca="false">IF($B33=BL$2,"-",IF(COUNTIF(CORRIDA!$M:$M,$B33&amp;" d. "&amp;BL$2)+COUNTIF(CORRIDA!$M:$M,BL$2&amp;" d. "&amp;$B33)=0,"",COUNTIF(CORRIDA!$M:$M,$B33&amp;" d. "&amp;BL$2)+COUNTIF(CORRIDA!$M:$M,BL$2&amp;" d. "&amp;$B33)))</f>
        <v/>
      </c>
      <c r="BM33" s="80" t="str">
        <f aca="false">IF($B33=BM$2,"-",IF(COUNTIF(CORRIDA!$M:$M,$B33&amp;" d. "&amp;BM$2)+COUNTIF(CORRIDA!$M:$M,BM$2&amp;" d. "&amp;$B33)=0,"",COUNTIF(CORRIDA!$M:$M,$B33&amp;" d. "&amp;BM$2)+COUNTIF(CORRIDA!$M:$M,BM$2&amp;" d. "&amp;$B33)))</f>
        <v/>
      </c>
      <c r="BN33" s="80" t="str">
        <f aca="false">IF($B33=BN$2,"-",IF(COUNTIF(CORRIDA!$M:$M,$B33&amp;" d. "&amp;BN$2)+COUNTIF(CORRIDA!$M:$M,BN$2&amp;" d. "&amp;$B33)=0,"",COUNTIF(CORRIDA!$M:$M,$B33&amp;" d. "&amp;BN$2)+COUNTIF(CORRIDA!$M:$M,BN$2&amp;" d. "&amp;$B33)))</f>
        <v/>
      </c>
      <c r="BO33" s="80" t="str">
        <f aca="false">IF($B33=BO$2,"-",IF(COUNTIF(CORRIDA!$M:$M,$B33&amp;" d. "&amp;BO$2)+COUNTIF(CORRIDA!$M:$M,BO$2&amp;" d. "&amp;$B33)=0,"",COUNTIF(CORRIDA!$M:$M,$B33&amp;" d. "&amp;BO$2)+COUNTIF(CORRIDA!$M:$M,BO$2&amp;" d. "&amp;$B33)))</f>
        <v/>
      </c>
      <c r="BP33" s="80" t="str">
        <f aca="false">IF($B33=BP$2,"-",IF(COUNTIF(CORRIDA!$M:$M,$B33&amp;" d. "&amp;BP$2)+COUNTIF(CORRIDA!$M:$M,BP$2&amp;" d. "&amp;$B33)=0,"",COUNTIF(CORRIDA!$M:$M,$B33&amp;" d. "&amp;BP$2)+COUNTIF(CORRIDA!$M:$M,BP$2&amp;" d. "&amp;$B33)))</f>
        <v/>
      </c>
      <c r="BQ33" s="80" t="str">
        <f aca="false">IF($B33=BQ$2,"-",IF(COUNTIF(CORRIDA!$M:$M,$B33&amp;" d. "&amp;BQ$2)+COUNTIF(CORRIDA!$M:$M,BQ$2&amp;" d. "&amp;$B33)=0,"",COUNTIF(CORRIDA!$M:$M,$B33&amp;" d. "&amp;BQ$2)+COUNTIF(CORRIDA!$M:$M,BQ$2&amp;" d. "&amp;$B33)))</f>
        <v/>
      </c>
      <c r="BR33" s="80" t="str">
        <f aca="false">IF($B33=BR$2,"-",IF(COUNTIF(CORRIDA!$M:$M,$B33&amp;" d. "&amp;BR$2)+COUNTIF(CORRIDA!$M:$M,BR$2&amp;" d. "&amp;$B33)=0,"",COUNTIF(CORRIDA!$M:$M,$B33&amp;" d. "&amp;BR$2)+COUNTIF(CORRIDA!$M:$M,BR$2&amp;" d. "&amp;$B33)))</f>
        <v/>
      </c>
      <c r="BS33" s="80" t="str">
        <f aca="false">IF($B33=BS$2,"-",IF(COUNTIF(CORRIDA!$M:$M,$B33&amp;" d. "&amp;BS$2)+COUNTIF(CORRIDA!$M:$M,BS$2&amp;" d. "&amp;$B33)=0,"",COUNTIF(CORRIDA!$M:$M,$B33&amp;" d. "&amp;BS$2)+COUNTIF(CORRIDA!$M:$M,BS$2&amp;" d. "&amp;$B33)))</f>
        <v/>
      </c>
      <c r="BT33" s="80" t="str">
        <f aca="false">IF($B33=BT$2,"-",IF(COUNTIF(CORRIDA!$M:$M,$B33&amp;" d. "&amp;BT$2)+COUNTIF(CORRIDA!$M:$M,BT$2&amp;" d. "&amp;$B33)=0,"",COUNTIF(CORRIDA!$M:$M,$B33&amp;" d. "&amp;BT$2)+COUNTIF(CORRIDA!$M:$M,BT$2&amp;" d. "&amp;$B33)))</f>
        <v/>
      </c>
      <c r="BU33" s="80" t="str">
        <f aca="false">IF($B33=BU$2,"-",IF(COUNTIF(CORRIDA!$M:$M,$B33&amp;" d. "&amp;BU$2)+COUNTIF(CORRIDA!$M:$M,BU$2&amp;" d. "&amp;$B33)=0,"",COUNTIF(CORRIDA!$M:$M,$B33&amp;" d. "&amp;BU$2)+COUNTIF(CORRIDA!$M:$M,BU$2&amp;" d. "&amp;$B33)))</f>
        <v/>
      </c>
      <c r="BV33" s="80" t="str">
        <f aca="false">IF($B33=BV$2,"-",IF(COUNTIF(CORRIDA!$M:$M,$B33&amp;" d. "&amp;BV$2)+COUNTIF(CORRIDA!$M:$M,BV$2&amp;" d. "&amp;$B33)=0,"",COUNTIF(CORRIDA!$M:$M,$B33&amp;" d. "&amp;BV$2)+COUNTIF(CORRIDA!$M:$M,BV$2&amp;" d. "&amp;$B33)))</f>
        <v/>
      </c>
      <c r="BW33" s="80" t="str">
        <f aca="false">IF($B33=BW$2,"-",IF(COUNTIF(CORRIDA!$M:$M,$B33&amp;" d. "&amp;BW$2)+COUNTIF(CORRIDA!$M:$M,BW$2&amp;" d. "&amp;$B33)=0,"",COUNTIF(CORRIDA!$M:$M,$B33&amp;" d. "&amp;BW$2)+COUNTIF(CORRIDA!$M:$M,BW$2&amp;" d. "&amp;$B33)))</f>
        <v/>
      </c>
      <c r="BX33" s="80" t="str">
        <f aca="false">IF($B33=BX$2,"-",IF(COUNTIF(CORRIDA!$M:$M,$B33&amp;" d. "&amp;BX$2)+COUNTIF(CORRIDA!$M:$M,BX$2&amp;" d. "&amp;$B33)=0,"",COUNTIF(CORRIDA!$M:$M,$B33&amp;" d. "&amp;BX$2)+COUNTIF(CORRIDA!$M:$M,BX$2&amp;" d. "&amp;$B33)))</f>
        <v/>
      </c>
      <c r="BY33" s="80" t="str">
        <f aca="false">IF($B33=BY$2,"-",IF(COUNTIF(CORRIDA!$M:$M,$B33&amp;" d. "&amp;BY$2)+COUNTIF(CORRIDA!$M:$M,BY$2&amp;" d. "&amp;$B33)=0,"",COUNTIF(CORRIDA!$M:$M,$B33&amp;" d. "&amp;BY$2)+COUNTIF(CORRIDA!$M:$M,BY$2&amp;" d. "&amp;$B33)))</f>
        <v/>
      </c>
      <c r="BZ33" s="80" t="str">
        <f aca="false">IF($B33=BZ$2,"-",IF(COUNTIF(CORRIDA!$M:$M,$B33&amp;" d. "&amp;BZ$2)+COUNTIF(CORRIDA!$M:$M,BZ$2&amp;" d. "&amp;$B33)=0,"",COUNTIF(CORRIDA!$M:$M,$B33&amp;" d. "&amp;BZ$2)+COUNTIF(CORRIDA!$M:$M,BZ$2&amp;" d. "&amp;$B33)))</f>
        <v/>
      </c>
      <c r="CA33" s="80" t="str">
        <f aca="false">IF($B33=CA$2,"-",IF(COUNTIF(CORRIDA!$M:$M,$B33&amp;" d. "&amp;CA$2)+COUNTIF(CORRIDA!$M:$M,CA$2&amp;" d. "&amp;$B33)=0,"",COUNTIF(CORRIDA!$M:$M,$B33&amp;" d. "&amp;CA$2)+COUNTIF(CORRIDA!$M:$M,CA$2&amp;" d. "&amp;$B33)))</f>
        <v/>
      </c>
      <c r="CB33" s="80" t="str">
        <f aca="false">IF($B33=CB$2,"-",IF(COUNTIF(CORRIDA!$M:$M,$B33&amp;" d. "&amp;CB$2)+COUNTIF(CORRIDA!$M:$M,CB$2&amp;" d. "&amp;$B33)=0,"",COUNTIF(CORRIDA!$M:$M,$B33&amp;" d. "&amp;CB$2)+COUNTIF(CORRIDA!$M:$M,CB$2&amp;" d. "&amp;$B33)))</f>
        <v/>
      </c>
      <c r="CC33" s="80" t="str">
        <f aca="false">IF($B33=CC$2,"-",IF(COUNTIF(CORRIDA!$M:$M,$B33&amp;" d. "&amp;CC$2)+COUNTIF(CORRIDA!$M:$M,CC$2&amp;" d. "&amp;$B33)=0,"",COUNTIF(CORRIDA!$M:$M,$B33&amp;" d. "&amp;CC$2)+COUNTIF(CORRIDA!$M:$M,CC$2&amp;" d. "&amp;$B33)))</f>
        <v/>
      </c>
      <c r="CD33" s="80" t="str">
        <f aca="false">IF($B33=CD$2,"-",IF(COUNTIF(CORRIDA!$M:$M,$B33&amp;" d. "&amp;CD$2)+COUNTIF(CORRIDA!$M:$M,CD$2&amp;" d. "&amp;$B33)=0,"",COUNTIF(CORRIDA!$M:$M,$B33&amp;" d. "&amp;CD$2)+COUNTIF(CORRIDA!$M:$M,CD$2&amp;" d. "&amp;$B33)))</f>
        <v/>
      </c>
      <c r="CE33" s="80" t="str">
        <f aca="false">IF($B33=CE$2,"-",IF(COUNTIF(CORRIDA!$M:$M,$B33&amp;" d. "&amp;CE$2)+COUNTIF(CORRIDA!$M:$M,CE$2&amp;" d. "&amp;$B33)=0,"",COUNTIF(CORRIDA!$M:$M,$B33&amp;" d. "&amp;CE$2)+COUNTIF(CORRIDA!$M:$M,CE$2&amp;" d. "&amp;$B33)))</f>
        <v/>
      </c>
      <c r="CF33" s="80" t="str">
        <f aca="false">IF($B33=CF$2,"-",IF(COUNTIF(CORRIDA!$M:$M,$B33&amp;" d. "&amp;CF$2)+COUNTIF(CORRIDA!$M:$M,CF$2&amp;" d. "&amp;$B33)=0,"",COUNTIF(CORRIDA!$M:$M,$B33&amp;" d. "&amp;CF$2)+COUNTIF(CORRIDA!$M:$M,CF$2&amp;" d. "&amp;$B33)))</f>
        <v/>
      </c>
      <c r="CG33" s="80" t="str">
        <f aca="false">IF($B33=CG$2,"-",IF(COUNTIF(CORRIDA!$M:$M,$B33&amp;" d. "&amp;CG$2)+COUNTIF(CORRIDA!$M:$M,CG$2&amp;" d. "&amp;$B33)=0,"",COUNTIF(CORRIDA!$M:$M,$B33&amp;" d. "&amp;CG$2)+COUNTIF(CORRIDA!$M:$M,CG$2&amp;" d. "&amp;$B33)))</f>
        <v/>
      </c>
      <c r="CH33" s="80" t="str">
        <f aca="false">IF($B33=CH$2,"-",IF(COUNTIF(CORRIDA!$M:$M,$B33&amp;" d. "&amp;CH$2)+COUNTIF(CORRIDA!$M:$M,CH$2&amp;" d. "&amp;$B33)=0,"",COUNTIF(CORRIDA!$M:$M,$B33&amp;" d. "&amp;CH$2)+COUNTIF(CORRIDA!$M:$M,CH$2&amp;" d. "&amp;$B33)))</f>
        <v/>
      </c>
      <c r="CI33" s="80" t="str">
        <f aca="false">IF($B33=CI$2,"-",IF(COUNTIF(CORRIDA!$M:$M,$B33&amp;" d. "&amp;CI$2)+COUNTIF(CORRIDA!$M:$M,CI$2&amp;" d. "&amp;$B33)=0,"",COUNTIF(CORRIDA!$M:$M,$B33&amp;" d. "&amp;CI$2)+COUNTIF(CORRIDA!$M:$M,CI$2&amp;" d. "&amp;$B33)))</f>
        <v/>
      </c>
      <c r="CJ33" s="80" t="str">
        <f aca="false">IF($B33=CJ$2,"-",IF(COUNTIF(CORRIDA!$M:$M,$B33&amp;" d. "&amp;CJ$2)+COUNTIF(CORRIDA!$M:$M,CJ$2&amp;" d. "&amp;$B33)=0,"",COUNTIF(CORRIDA!$M:$M,$B33&amp;" d. "&amp;CJ$2)+COUNTIF(CORRIDA!$M:$M,CJ$2&amp;" d. "&amp;$B33)))</f>
        <v>-</v>
      </c>
      <c r="CK33" s="80" t="str">
        <f aca="false">IF($B33=CK$2,"-",IF(COUNTIF(CORRIDA!$M:$M,$B33&amp;" d. "&amp;CK$2)+COUNTIF(CORRIDA!$M:$M,CK$2&amp;" d. "&amp;$B33)=0,"",COUNTIF(CORRIDA!$M:$M,$B33&amp;" d. "&amp;CK$2)+COUNTIF(CORRIDA!$M:$M,CK$2&amp;" d. "&amp;$B33)))</f>
        <v/>
      </c>
      <c r="CL33" s="80" t="str">
        <f aca="false">IF($B33=CL$2,"-",IF(COUNTIF(CORRIDA!$M:$M,$B33&amp;" d. "&amp;CL$2)+COUNTIF(CORRIDA!$M:$M,CL$2&amp;" d. "&amp;$B33)=0,"",COUNTIF(CORRIDA!$M:$M,$B33&amp;" d. "&amp;CL$2)+COUNTIF(CORRIDA!$M:$M,CL$2&amp;" d. "&amp;$B33)))</f>
        <v/>
      </c>
      <c r="CM33" s="80" t="str">
        <f aca="false">IF($B33=CM$2,"-",IF(COUNTIF(CORRIDA!$M:$M,$B33&amp;" d. "&amp;CM$2)+COUNTIF(CORRIDA!$M:$M,CM$2&amp;" d. "&amp;$B33)=0,"",COUNTIF(CORRIDA!$M:$M,$B33&amp;" d. "&amp;CM$2)+COUNTIF(CORRIDA!$M:$M,CM$2&amp;" d. "&amp;$B33)))</f>
        <v/>
      </c>
      <c r="CN33" s="80" t="str">
        <f aca="false">IF($B33=CN$2,"-",IF(COUNTIF(CORRIDA!$M:$M,$B33&amp;" d. "&amp;CN$2)+COUNTIF(CORRIDA!$M:$M,CN$2&amp;" d. "&amp;$B33)=0,"",COUNTIF(CORRIDA!$M:$M,$B33&amp;" d. "&amp;CN$2)+COUNTIF(CORRIDA!$M:$M,CN$2&amp;" d. "&amp;$B33)))</f>
        <v/>
      </c>
      <c r="CO33" s="80" t="str">
        <f aca="false">IF($B33=CO$2,"-",IF(COUNTIF(CORRIDA!$M:$M,$B33&amp;" d. "&amp;CO$2)+COUNTIF(CORRIDA!$M:$M,CO$2&amp;" d. "&amp;$B33)=0,"",COUNTIF(CORRIDA!$M:$M,$B33&amp;" d. "&amp;CO$2)+COUNTIF(CORRIDA!$M:$M,CO$2&amp;" d. "&amp;$B33)))</f>
        <v/>
      </c>
      <c r="CP33" s="80" t="str">
        <f aca="false">IF($B33=CP$2,"-",IF(COUNTIF(CORRIDA!$M:$M,$B33&amp;" d. "&amp;CP$2)+COUNTIF(CORRIDA!$M:$M,CP$2&amp;" d. "&amp;$B33)=0,"",COUNTIF(CORRIDA!$M:$M,$B33&amp;" d. "&amp;CP$2)+COUNTIF(CORRIDA!$M:$M,CP$2&amp;" d. "&amp;$B33)))</f>
        <v/>
      </c>
      <c r="CQ33" s="80" t="str">
        <f aca="false">IF($B33=CQ$2,"-",IF(COUNTIF(CORRIDA!$M:$M,$B33&amp;" d. "&amp;CQ$2)+COUNTIF(CORRIDA!$M:$M,CQ$2&amp;" d. "&amp;$B33)=0,"",COUNTIF(CORRIDA!$M:$M,$B33&amp;" d. "&amp;CQ$2)+COUNTIF(CORRIDA!$M:$M,CQ$2&amp;" d. "&amp;$B33)))</f>
        <v/>
      </c>
      <c r="CR33" s="80" t="str">
        <f aca="false">IF($B33=CR$2,"-",IF(COUNTIF(CORRIDA!$M:$M,$B33&amp;" d. "&amp;CR$2)+COUNTIF(CORRIDA!$M:$M,CR$2&amp;" d. "&amp;$B33)=0,"",COUNTIF(CORRIDA!$M:$M,$B33&amp;" d. "&amp;CR$2)+COUNTIF(CORRIDA!$M:$M,CR$2&amp;" d. "&amp;$B33)))</f>
        <v/>
      </c>
      <c r="CS33" s="80" t="str">
        <f aca="false">IF($B33=CS$2,"-",IF(COUNTIF(CORRIDA!$M:$M,$B33&amp;" d. "&amp;CS$2)+COUNTIF(CORRIDA!$M:$M,CS$2&amp;" d. "&amp;$B33)=0,"",COUNTIF(CORRIDA!$M:$M,$B33&amp;" d. "&amp;CS$2)+COUNTIF(CORRIDA!$M:$M,CS$2&amp;" d. "&amp;$B33)))</f>
        <v/>
      </c>
      <c r="CT33" s="80" t="str">
        <f aca="false">IF($B33=CT$2,"-",IF(COUNTIF(CORRIDA!$M:$M,$B33&amp;" d. "&amp;CT$2)+COUNTIF(CORRIDA!$M:$M,CT$2&amp;" d. "&amp;$B33)=0,"",COUNTIF(CORRIDA!$M:$M,$B33&amp;" d. "&amp;CT$2)+COUNTIF(CORRIDA!$M:$M,CT$2&amp;" d. "&amp;$B33)))</f>
        <v/>
      </c>
      <c r="CU33" s="80" t="str">
        <f aca="false">IF($B33=CU$2,"-",IF(COUNTIF(CORRIDA!$M:$M,$B33&amp;" d. "&amp;CU$2)+COUNTIF(CORRIDA!$M:$M,CU$2&amp;" d. "&amp;$B33)=0,"",COUNTIF(CORRIDA!$M:$M,$B33&amp;" d. "&amp;CU$2)+COUNTIF(CORRIDA!$M:$M,CU$2&amp;" d. "&amp;$B33)))</f>
        <v/>
      </c>
      <c r="CV33" s="80" t="str">
        <f aca="false">IF($B33=CV$2,"-",IF(COUNTIF(CORRIDA!$M:$M,$B33&amp;" d. "&amp;CV$2)+COUNTIF(CORRIDA!$M:$M,CV$2&amp;" d. "&amp;$B33)=0,"",COUNTIF(CORRIDA!$M:$M,$B33&amp;" d. "&amp;CV$2)+COUNTIF(CORRIDA!$M:$M,CV$2&amp;" d. "&amp;$B33)))</f>
        <v/>
      </c>
      <c r="CW33" s="80" t="str">
        <f aca="false">IF($B33=CW$2,"-",IF(COUNTIF(CORRIDA!$M:$M,$B33&amp;" d. "&amp;CW$2)+COUNTIF(CORRIDA!$M:$M,CW$2&amp;" d. "&amp;$B33)=0,"",COUNTIF(CORRIDA!$M:$M,$B33&amp;" d. "&amp;CW$2)+COUNTIF(CORRIDA!$M:$M,CW$2&amp;" d. "&amp;$B33)))</f>
        <v/>
      </c>
      <c r="CX33" s="80" t="str">
        <f aca="false">IF($B33=CX$2,"-",IF(COUNTIF(CORRIDA!$M:$M,$B33&amp;" d. "&amp;CX$2)+COUNTIF(CORRIDA!$M:$M,CX$2&amp;" d. "&amp;$B33)=0,"",COUNTIF(CORRIDA!$M:$M,$B33&amp;" d. "&amp;CX$2)+COUNTIF(CORRIDA!$M:$M,CX$2&amp;" d. "&amp;$B33)))</f>
        <v/>
      </c>
      <c r="CY33" s="80" t="str">
        <f aca="false">IF($B33=CY$2,"-",IF(COUNTIF(CORRIDA!$M:$M,$B33&amp;" d. "&amp;CY$2)+COUNTIF(CORRIDA!$M:$M,CY$2&amp;" d. "&amp;$B33)=0,"",COUNTIF(CORRIDA!$M:$M,$B33&amp;" d. "&amp;CY$2)+COUNTIF(CORRIDA!$M:$M,CY$2&amp;" d. "&amp;$B33)))</f>
        <v/>
      </c>
      <c r="CZ33" s="80" t="str">
        <f aca="false">IF($B33=CZ$2,"-",IF(COUNTIF(CORRIDA!$M:$M,$B33&amp;" d. "&amp;CZ$2)+COUNTIF(CORRIDA!$M:$M,CZ$2&amp;" d. "&amp;$B33)=0,"",COUNTIF(CORRIDA!$M:$M,$B33&amp;" d. "&amp;CZ$2)+COUNTIF(CORRIDA!$M:$M,CZ$2&amp;" d. "&amp;$B33)))</f>
        <v/>
      </c>
      <c r="DA33" s="80" t="str">
        <f aca="false">IF($B33=DA$2,"-",IF(COUNTIF(CORRIDA!$M:$M,$B33&amp;" d. "&amp;DA$2)+COUNTIF(CORRIDA!$M:$M,DA$2&amp;" d. "&amp;$B33)=0,"",COUNTIF(CORRIDA!$M:$M,$B33&amp;" d. "&amp;DA$2)+COUNTIF(CORRIDA!$M:$M,DA$2&amp;" d. "&amp;$B33)))</f>
        <v/>
      </c>
      <c r="DB33" s="80" t="str">
        <f aca="false">IF($B33=DB$2,"-",IF(COUNTIF(CORRIDA!$M:$M,$B33&amp;" d. "&amp;DB$2)+COUNTIF(CORRIDA!$M:$M,DB$2&amp;" d. "&amp;$B33)=0,"",COUNTIF(CORRIDA!$M:$M,$B33&amp;" d. "&amp;DB$2)+COUNTIF(CORRIDA!$M:$M,DB$2&amp;" d. "&amp;$B33)))</f>
        <v/>
      </c>
      <c r="DC33" s="80" t="str">
        <f aca="false">IF($B33=DC$2,"-",IF(COUNTIF(CORRIDA!$M:$M,$B33&amp;" d. "&amp;DC$2)+COUNTIF(CORRIDA!$M:$M,DC$2&amp;" d. "&amp;$B33)=0,"",COUNTIF(CORRIDA!$M:$M,$B33&amp;" d. "&amp;DC$2)+COUNTIF(CORRIDA!$M:$M,DC$2&amp;" d. "&amp;$B33)))</f>
        <v/>
      </c>
      <c r="DD33" s="79" t="n">
        <f aca="false">SUM(BF33:DC33)</f>
        <v>0</v>
      </c>
      <c r="DE33" s="81" t="n">
        <f aca="false">COUNTIF(BF33:DC33,"&gt;0")</f>
        <v>0</v>
      </c>
      <c r="DF33" s="82" t="n">
        <f aca="false">IF(COUNTIF(BF33:DC33,"&gt;0")&lt;10,0,QUOTIENT(COUNTIF(BF33:DC33,"&gt;0"),5)*50)</f>
        <v>0</v>
      </c>
      <c r="DG33" s="83"/>
      <c r="DH33" s="77" t="str">
        <f aca="false">BE33</f>
        <v>Paulo</v>
      </c>
      <c r="DI33" s="80" t="n">
        <f aca="false">IF($B33=DI$2,0,IF(COUNTIF(CORRIDA!$M:$M,$B33&amp;" d. "&amp;DI$2)+COUNTIF(CORRIDA!$M:$M,DI$2&amp;" d. "&amp;$B33)=0,0,COUNTIF(CORRIDA!$M:$M,$B33&amp;" d. "&amp;DI$2)+COUNTIF(CORRIDA!$M:$M,DI$2&amp;" d. "&amp;$B33)))</f>
        <v>0</v>
      </c>
      <c r="DJ33" s="80" t="n">
        <f aca="false">IF($B33=DJ$2,0,IF(COUNTIF(CORRIDA!$M:$M,$B33&amp;" d. "&amp;DJ$2)+COUNTIF(CORRIDA!$M:$M,DJ$2&amp;" d. "&amp;$B33)=0,0,COUNTIF(CORRIDA!$M:$M,$B33&amp;" d. "&amp;DJ$2)+COUNTIF(CORRIDA!$M:$M,DJ$2&amp;" d. "&amp;$B33)))</f>
        <v>0</v>
      </c>
      <c r="DK33" s="80" t="n">
        <f aca="false">IF($B33=DK$2,0,IF(COUNTIF(CORRIDA!$M:$M,$B33&amp;" d. "&amp;DK$2)+COUNTIF(CORRIDA!$M:$M,DK$2&amp;" d. "&amp;$B33)=0,0,COUNTIF(CORRIDA!$M:$M,$B33&amp;" d. "&amp;DK$2)+COUNTIF(CORRIDA!$M:$M,DK$2&amp;" d. "&amp;$B33)))</f>
        <v>0</v>
      </c>
      <c r="DL33" s="80" t="n">
        <f aca="false">IF($B33=DL$2,0,IF(COUNTIF(CORRIDA!$M:$M,$B33&amp;" d. "&amp;DL$2)+COUNTIF(CORRIDA!$M:$M,DL$2&amp;" d. "&amp;$B33)=0,0,COUNTIF(CORRIDA!$M:$M,$B33&amp;" d. "&amp;DL$2)+COUNTIF(CORRIDA!$M:$M,DL$2&amp;" d. "&amp;$B33)))</f>
        <v>0</v>
      </c>
      <c r="DM33" s="80" t="n">
        <f aca="false">IF($B33=DM$2,0,IF(COUNTIF(CORRIDA!$M:$M,$B33&amp;" d. "&amp;DM$2)+COUNTIF(CORRIDA!$M:$M,DM$2&amp;" d. "&amp;$B33)=0,0,COUNTIF(CORRIDA!$M:$M,$B33&amp;" d. "&amp;DM$2)+COUNTIF(CORRIDA!$M:$M,DM$2&amp;" d. "&amp;$B33)))</f>
        <v>0</v>
      </c>
      <c r="DN33" s="80" t="n">
        <f aca="false">IF($B33=DN$2,0,IF(COUNTIF(CORRIDA!$M:$M,$B33&amp;" d. "&amp;DN$2)+COUNTIF(CORRIDA!$M:$M,DN$2&amp;" d. "&amp;$B33)=0,0,COUNTIF(CORRIDA!$M:$M,$B33&amp;" d. "&amp;DN$2)+COUNTIF(CORRIDA!$M:$M,DN$2&amp;" d. "&amp;$B33)))</f>
        <v>0</v>
      </c>
      <c r="DO33" s="80" t="n">
        <f aca="false">IF($B33=DO$2,0,IF(COUNTIF(CORRIDA!$M:$M,$B33&amp;" d. "&amp;DO$2)+COUNTIF(CORRIDA!$M:$M,DO$2&amp;" d. "&amp;$B33)=0,0,COUNTIF(CORRIDA!$M:$M,$B33&amp;" d. "&amp;DO$2)+COUNTIF(CORRIDA!$M:$M,DO$2&amp;" d. "&amp;$B33)))</f>
        <v>0</v>
      </c>
      <c r="DP33" s="80" t="n">
        <f aca="false">IF($B33=DP$2,0,IF(COUNTIF(CORRIDA!$M:$M,$B33&amp;" d. "&amp;DP$2)+COUNTIF(CORRIDA!$M:$M,DP$2&amp;" d. "&amp;$B33)=0,0,COUNTIF(CORRIDA!$M:$M,$B33&amp;" d. "&amp;DP$2)+COUNTIF(CORRIDA!$M:$M,DP$2&amp;" d. "&amp;$B33)))</f>
        <v>0</v>
      </c>
      <c r="DQ33" s="80" t="n">
        <f aca="false">IF($B33=DQ$2,0,IF(COUNTIF(CORRIDA!$M:$M,$B33&amp;" d. "&amp;DQ$2)+COUNTIF(CORRIDA!$M:$M,DQ$2&amp;" d. "&amp;$B33)=0,0,COUNTIF(CORRIDA!$M:$M,$B33&amp;" d. "&amp;DQ$2)+COUNTIF(CORRIDA!$M:$M,DQ$2&amp;" d. "&amp;$B33)))</f>
        <v>0</v>
      </c>
      <c r="DR33" s="80" t="n">
        <f aca="false">IF($B33=DR$2,0,IF(COUNTIF(CORRIDA!$M:$M,$B33&amp;" d. "&amp;DR$2)+COUNTIF(CORRIDA!$M:$M,DR$2&amp;" d. "&amp;$B33)=0,0,COUNTIF(CORRIDA!$M:$M,$B33&amp;" d. "&amp;DR$2)+COUNTIF(CORRIDA!$M:$M,DR$2&amp;" d. "&amp;$B33)))</f>
        <v>0</v>
      </c>
      <c r="DS33" s="80" t="n">
        <f aca="false">IF($B33=DS$2,0,IF(COUNTIF(CORRIDA!$M:$M,$B33&amp;" d. "&amp;DS$2)+COUNTIF(CORRIDA!$M:$M,DS$2&amp;" d. "&amp;$B33)=0,0,COUNTIF(CORRIDA!$M:$M,$B33&amp;" d. "&amp;DS$2)+COUNTIF(CORRIDA!$M:$M,DS$2&amp;" d. "&amp;$B33)))</f>
        <v>0</v>
      </c>
      <c r="DT33" s="80" t="n">
        <f aca="false">IF($B33=DT$2,0,IF(COUNTIF(CORRIDA!$M:$M,$B33&amp;" d. "&amp;DT$2)+COUNTIF(CORRIDA!$M:$M,DT$2&amp;" d. "&amp;$B33)=0,0,COUNTIF(CORRIDA!$M:$M,$B33&amp;" d. "&amp;DT$2)+COUNTIF(CORRIDA!$M:$M,DT$2&amp;" d. "&amp;$B33)))</f>
        <v>0</v>
      </c>
      <c r="DU33" s="80" t="n">
        <f aca="false">IF($B33=DU$2,0,IF(COUNTIF(CORRIDA!$M:$M,$B33&amp;" d. "&amp;DU$2)+COUNTIF(CORRIDA!$M:$M,DU$2&amp;" d. "&amp;$B33)=0,0,COUNTIF(CORRIDA!$M:$M,$B33&amp;" d. "&amp;DU$2)+COUNTIF(CORRIDA!$M:$M,DU$2&amp;" d. "&amp;$B33)))</f>
        <v>0</v>
      </c>
      <c r="DV33" s="80" t="n">
        <f aca="false">IF($B33=DV$2,0,IF(COUNTIF(CORRIDA!$M:$M,$B33&amp;" d. "&amp;DV$2)+COUNTIF(CORRIDA!$M:$M,DV$2&amp;" d. "&amp;$B33)=0,0,COUNTIF(CORRIDA!$M:$M,$B33&amp;" d. "&amp;DV$2)+COUNTIF(CORRIDA!$M:$M,DV$2&amp;" d. "&amp;$B33)))</f>
        <v>0</v>
      </c>
      <c r="DW33" s="80" t="n">
        <f aca="false">IF($B33=DW$2,0,IF(COUNTIF(CORRIDA!$M:$M,$B33&amp;" d. "&amp;DW$2)+COUNTIF(CORRIDA!$M:$M,DW$2&amp;" d. "&amp;$B33)=0,0,COUNTIF(CORRIDA!$M:$M,$B33&amp;" d. "&amp;DW$2)+COUNTIF(CORRIDA!$M:$M,DW$2&amp;" d. "&amp;$B33)))</f>
        <v>0</v>
      </c>
      <c r="DX33" s="80" t="n">
        <f aca="false">IF($B33=DX$2,0,IF(COUNTIF(CORRIDA!$M:$M,$B33&amp;" d. "&amp;DX$2)+COUNTIF(CORRIDA!$M:$M,DX$2&amp;" d. "&amp;$B33)=0,0,COUNTIF(CORRIDA!$M:$M,$B33&amp;" d. "&amp;DX$2)+COUNTIF(CORRIDA!$M:$M,DX$2&amp;" d. "&amp;$B33)))</f>
        <v>0</v>
      </c>
      <c r="DY33" s="80" t="n">
        <f aca="false">IF($B33=DY$2,0,IF(COUNTIF(CORRIDA!$M:$M,$B33&amp;" d. "&amp;DY$2)+COUNTIF(CORRIDA!$M:$M,DY$2&amp;" d. "&amp;$B33)=0,0,COUNTIF(CORRIDA!$M:$M,$B33&amp;" d. "&amp;DY$2)+COUNTIF(CORRIDA!$M:$M,DY$2&amp;" d. "&amp;$B33)))</f>
        <v>0</v>
      </c>
      <c r="DZ33" s="80" t="n">
        <f aca="false">IF($B33=DZ$2,0,IF(COUNTIF(CORRIDA!$M:$M,$B33&amp;" d. "&amp;DZ$2)+COUNTIF(CORRIDA!$M:$M,DZ$2&amp;" d. "&amp;$B33)=0,0,COUNTIF(CORRIDA!$M:$M,$B33&amp;" d. "&amp;DZ$2)+COUNTIF(CORRIDA!$M:$M,DZ$2&amp;" d. "&amp;$B33)))</f>
        <v>0</v>
      </c>
      <c r="EA33" s="80" t="n">
        <f aca="false">IF($B33=EA$2,0,IF(COUNTIF(CORRIDA!$M:$M,$B33&amp;" d. "&amp;EA$2)+COUNTIF(CORRIDA!$M:$M,EA$2&amp;" d. "&amp;$B33)=0,0,COUNTIF(CORRIDA!$M:$M,$B33&amp;" d. "&amp;EA$2)+COUNTIF(CORRIDA!$M:$M,EA$2&amp;" d. "&amp;$B33)))</f>
        <v>0</v>
      </c>
      <c r="EB33" s="80" t="n">
        <f aca="false">IF($B33=EB$2,0,IF(COUNTIF(CORRIDA!$M:$M,$B33&amp;" d. "&amp;EB$2)+COUNTIF(CORRIDA!$M:$M,EB$2&amp;" d. "&amp;$B33)=0,0,COUNTIF(CORRIDA!$M:$M,$B33&amp;" d. "&amp;EB$2)+COUNTIF(CORRIDA!$M:$M,EB$2&amp;" d. "&amp;$B33)))</f>
        <v>0</v>
      </c>
      <c r="EC33" s="80" t="n">
        <f aca="false">IF($B33=EC$2,0,IF(COUNTIF(CORRIDA!$M:$M,$B33&amp;" d. "&amp;EC$2)+COUNTIF(CORRIDA!$M:$M,EC$2&amp;" d. "&amp;$B33)=0,0,COUNTIF(CORRIDA!$M:$M,$B33&amp;" d. "&amp;EC$2)+COUNTIF(CORRIDA!$M:$M,EC$2&amp;" d. "&amp;$B33)))</f>
        <v>0</v>
      </c>
      <c r="ED33" s="80" t="n">
        <f aca="false">IF($B33=ED$2,0,IF(COUNTIF(CORRIDA!$M:$M,$B33&amp;" d. "&amp;ED$2)+COUNTIF(CORRIDA!$M:$M,ED$2&amp;" d. "&amp;$B33)=0,0,COUNTIF(CORRIDA!$M:$M,$B33&amp;" d. "&amp;ED$2)+COUNTIF(CORRIDA!$M:$M,ED$2&amp;" d. "&amp;$B33)))</f>
        <v>0</v>
      </c>
      <c r="EE33" s="80" t="n">
        <f aca="false">IF($B33=EE$2,0,IF(COUNTIF(CORRIDA!$M:$M,$B33&amp;" d. "&amp;EE$2)+COUNTIF(CORRIDA!$M:$M,EE$2&amp;" d. "&amp;$B33)=0,0,COUNTIF(CORRIDA!$M:$M,$B33&amp;" d. "&amp;EE$2)+COUNTIF(CORRIDA!$M:$M,EE$2&amp;" d. "&amp;$B33)))</f>
        <v>0</v>
      </c>
      <c r="EF33" s="80" t="n">
        <f aca="false">IF($B33=EF$2,0,IF(COUNTIF(CORRIDA!$M:$M,$B33&amp;" d. "&amp;EF$2)+COUNTIF(CORRIDA!$M:$M,EF$2&amp;" d. "&amp;$B33)=0,0,COUNTIF(CORRIDA!$M:$M,$B33&amp;" d. "&amp;EF$2)+COUNTIF(CORRIDA!$M:$M,EF$2&amp;" d. "&amp;$B33)))</f>
        <v>0</v>
      </c>
      <c r="EG33" s="80" t="n">
        <f aca="false">IF($B33=EG$2,0,IF(COUNTIF(CORRIDA!$M:$M,$B33&amp;" d. "&amp;EG$2)+COUNTIF(CORRIDA!$M:$M,EG$2&amp;" d. "&amp;$B33)=0,0,COUNTIF(CORRIDA!$M:$M,$B33&amp;" d. "&amp;EG$2)+COUNTIF(CORRIDA!$M:$M,EG$2&amp;" d. "&amp;$B33)))</f>
        <v>0</v>
      </c>
      <c r="EH33" s="80" t="n">
        <f aca="false">IF($B33=EH$2,0,IF(COUNTIF(CORRIDA!$M:$M,$B33&amp;" d. "&amp;EH$2)+COUNTIF(CORRIDA!$M:$M,EH$2&amp;" d. "&amp;$B33)=0,0,COUNTIF(CORRIDA!$M:$M,$B33&amp;" d. "&amp;EH$2)+COUNTIF(CORRIDA!$M:$M,EH$2&amp;" d. "&amp;$B33)))</f>
        <v>0</v>
      </c>
      <c r="EI33" s="80" t="n">
        <f aca="false">IF($B33=EI$2,0,IF(COUNTIF(CORRIDA!$M:$M,$B33&amp;" d. "&amp;EI$2)+COUNTIF(CORRIDA!$M:$M,EI$2&amp;" d. "&amp;$B33)=0,0,COUNTIF(CORRIDA!$M:$M,$B33&amp;" d. "&amp;EI$2)+COUNTIF(CORRIDA!$M:$M,EI$2&amp;" d. "&amp;$B33)))</f>
        <v>0</v>
      </c>
      <c r="EJ33" s="80" t="n">
        <f aca="false">IF($B33=EJ$2,0,IF(COUNTIF(CORRIDA!$M:$M,$B33&amp;" d. "&amp;EJ$2)+COUNTIF(CORRIDA!$M:$M,EJ$2&amp;" d. "&amp;$B33)=0,0,COUNTIF(CORRIDA!$M:$M,$B33&amp;" d. "&amp;EJ$2)+COUNTIF(CORRIDA!$M:$M,EJ$2&amp;" d. "&amp;$B33)))</f>
        <v>0</v>
      </c>
      <c r="EK33" s="80" t="n">
        <f aca="false">IF($B33=EK$2,0,IF(COUNTIF(CORRIDA!$M:$M,$B33&amp;" d. "&amp;EK$2)+COUNTIF(CORRIDA!$M:$M,EK$2&amp;" d. "&amp;$B33)=0,0,COUNTIF(CORRIDA!$M:$M,$B33&amp;" d. "&amp;EK$2)+COUNTIF(CORRIDA!$M:$M,EK$2&amp;" d. "&amp;$B33)))</f>
        <v>0</v>
      </c>
      <c r="EL33" s="80" t="n">
        <f aca="false">IF($B33=EL$2,0,IF(COUNTIF(CORRIDA!$M:$M,$B33&amp;" d. "&amp;EL$2)+COUNTIF(CORRIDA!$M:$M,EL$2&amp;" d. "&amp;$B33)=0,0,COUNTIF(CORRIDA!$M:$M,$B33&amp;" d. "&amp;EL$2)+COUNTIF(CORRIDA!$M:$M,EL$2&amp;" d. "&amp;$B33)))</f>
        <v>0</v>
      </c>
      <c r="EM33" s="80" t="n">
        <f aca="false">IF($B33=EM$2,0,IF(COUNTIF(CORRIDA!$M:$M,$B33&amp;" d. "&amp;EM$2)+COUNTIF(CORRIDA!$M:$M,EM$2&amp;" d. "&amp;$B33)=0,0,COUNTIF(CORRIDA!$M:$M,$B33&amp;" d. "&amp;EM$2)+COUNTIF(CORRIDA!$M:$M,EM$2&amp;" d. "&amp;$B33)))</f>
        <v>0</v>
      </c>
      <c r="EN33" s="80" t="n">
        <f aca="false">IF($B33=EN$2,0,IF(COUNTIF(CORRIDA!$M:$M,$B33&amp;" d. "&amp;EN$2)+COUNTIF(CORRIDA!$M:$M,EN$2&amp;" d. "&amp;$B33)=0,0,COUNTIF(CORRIDA!$M:$M,$B33&amp;" d. "&amp;EN$2)+COUNTIF(CORRIDA!$M:$M,EN$2&amp;" d. "&amp;$B33)))</f>
        <v>0</v>
      </c>
      <c r="EO33" s="80" t="n">
        <f aca="false">IF($B33=EO$2,0,IF(COUNTIF(CORRIDA!$M:$M,$B33&amp;" d. "&amp;EO$2)+COUNTIF(CORRIDA!$M:$M,EO$2&amp;" d. "&amp;$B33)=0,0,COUNTIF(CORRIDA!$M:$M,$B33&amp;" d. "&amp;EO$2)+COUNTIF(CORRIDA!$M:$M,EO$2&amp;" d. "&amp;$B33)))</f>
        <v>0</v>
      </c>
      <c r="EP33" s="80" t="n">
        <f aca="false">IF($B33=EP$2,0,IF(COUNTIF(CORRIDA!$M:$M,$B33&amp;" d. "&amp;EP$2)+COUNTIF(CORRIDA!$M:$M,EP$2&amp;" d. "&amp;$B33)=0,0,COUNTIF(CORRIDA!$M:$M,$B33&amp;" d. "&amp;EP$2)+COUNTIF(CORRIDA!$M:$M,EP$2&amp;" d. "&amp;$B33)))</f>
        <v>0</v>
      </c>
      <c r="EQ33" s="80" t="n">
        <f aca="false">IF($B33=EQ$2,0,IF(COUNTIF(CORRIDA!$M:$M,$B33&amp;" d. "&amp;EQ$2)+COUNTIF(CORRIDA!$M:$M,EQ$2&amp;" d. "&amp;$B33)=0,0,COUNTIF(CORRIDA!$M:$M,$B33&amp;" d. "&amp;EQ$2)+COUNTIF(CORRIDA!$M:$M,EQ$2&amp;" d. "&amp;$B33)))</f>
        <v>0</v>
      </c>
      <c r="ER33" s="80" t="n">
        <f aca="false">IF($B33=ER$2,0,IF(COUNTIF(CORRIDA!$M:$M,$B33&amp;" d. "&amp;ER$2)+COUNTIF(CORRIDA!$M:$M,ER$2&amp;" d. "&amp;$B33)=0,0,COUNTIF(CORRIDA!$M:$M,$B33&amp;" d. "&amp;ER$2)+COUNTIF(CORRIDA!$M:$M,ER$2&amp;" d. "&amp;$B33)))</f>
        <v>0</v>
      </c>
      <c r="ES33" s="80" t="n">
        <f aca="false">IF($B33=ES$2,0,IF(COUNTIF(CORRIDA!$M:$M,$B33&amp;" d. "&amp;ES$2)+COUNTIF(CORRIDA!$M:$M,ES$2&amp;" d. "&amp;$B33)=0,0,COUNTIF(CORRIDA!$M:$M,$B33&amp;" d. "&amp;ES$2)+COUNTIF(CORRIDA!$M:$M,ES$2&amp;" d. "&amp;$B33)))</f>
        <v>0</v>
      </c>
      <c r="ET33" s="80" t="n">
        <f aca="false">IF($B33=ET$2,0,IF(COUNTIF(CORRIDA!$M:$M,$B33&amp;" d. "&amp;ET$2)+COUNTIF(CORRIDA!$M:$M,ET$2&amp;" d. "&amp;$B33)=0,0,COUNTIF(CORRIDA!$M:$M,$B33&amp;" d. "&amp;ET$2)+COUNTIF(CORRIDA!$M:$M,ET$2&amp;" d. "&amp;$B33)))</f>
        <v>0</v>
      </c>
      <c r="EU33" s="80" t="n">
        <f aca="false">IF($B33=EU$2,0,IF(COUNTIF(CORRIDA!$M:$M,$B33&amp;" d. "&amp;EU$2)+COUNTIF(CORRIDA!$M:$M,EU$2&amp;" d. "&amp;$B33)=0,0,COUNTIF(CORRIDA!$M:$M,$B33&amp;" d. "&amp;EU$2)+COUNTIF(CORRIDA!$M:$M,EU$2&amp;" d. "&amp;$B33)))</f>
        <v>0</v>
      </c>
      <c r="EV33" s="80" t="n">
        <f aca="false">IF($B33=EV$2,0,IF(COUNTIF(CORRIDA!$M:$M,$B33&amp;" d. "&amp;EV$2)+COUNTIF(CORRIDA!$M:$M,EV$2&amp;" d. "&amp;$B33)=0,0,COUNTIF(CORRIDA!$M:$M,$B33&amp;" d. "&amp;EV$2)+COUNTIF(CORRIDA!$M:$M,EV$2&amp;" d. "&amp;$B33)))</f>
        <v>0</v>
      </c>
      <c r="EW33" s="80" t="n">
        <f aca="false">IF($B33=EW$2,0,IF(COUNTIF(CORRIDA!$M:$M,$B33&amp;" d. "&amp;EW$2)+COUNTIF(CORRIDA!$M:$M,EW$2&amp;" d. "&amp;$B33)=0,0,COUNTIF(CORRIDA!$M:$M,$B33&amp;" d. "&amp;EW$2)+COUNTIF(CORRIDA!$M:$M,EW$2&amp;" d. "&amp;$B33)))</f>
        <v>0</v>
      </c>
      <c r="EX33" s="80" t="n">
        <f aca="false">IF($B33=EX$2,0,IF(COUNTIF(CORRIDA!$M:$M,$B33&amp;" d. "&amp;EX$2)+COUNTIF(CORRIDA!$M:$M,EX$2&amp;" d. "&amp;$B33)=0,0,COUNTIF(CORRIDA!$M:$M,$B33&amp;" d. "&amp;EX$2)+COUNTIF(CORRIDA!$M:$M,EX$2&amp;" d. "&amp;$B33)))</f>
        <v>0</v>
      </c>
      <c r="EY33" s="80" t="n">
        <f aca="false">IF($B33=EY$2,0,IF(COUNTIF(CORRIDA!$M:$M,$B33&amp;" d. "&amp;EY$2)+COUNTIF(CORRIDA!$M:$M,EY$2&amp;" d. "&amp;$B33)=0,0,COUNTIF(CORRIDA!$M:$M,$B33&amp;" d. "&amp;EY$2)+COUNTIF(CORRIDA!$M:$M,EY$2&amp;" d. "&amp;$B33)))</f>
        <v>0</v>
      </c>
      <c r="EZ33" s="80" t="n">
        <f aca="false">IF($B33=EZ$2,0,IF(COUNTIF(CORRIDA!$M:$M,$B33&amp;" d. "&amp;EZ$2)+COUNTIF(CORRIDA!$M:$M,EZ$2&amp;" d. "&amp;$B33)=0,0,COUNTIF(CORRIDA!$M:$M,$B33&amp;" d. "&amp;EZ$2)+COUNTIF(CORRIDA!$M:$M,EZ$2&amp;" d. "&amp;$B33)))</f>
        <v>0</v>
      </c>
      <c r="FA33" s="80" t="n">
        <f aca="false">IF($B33=FA$2,0,IF(COUNTIF(CORRIDA!$M:$M,$B33&amp;" d. "&amp;FA$2)+COUNTIF(CORRIDA!$M:$M,FA$2&amp;" d. "&amp;$B33)=0,0,COUNTIF(CORRIDA!$M:$M,$B33&amp;" d. "&amp;FA$2)+COUNTIF(CORRIDA!$M:$M,FA$2&amp;" d. "&amp;$B33)))</f>
        <v>0</v>
      </c>
      <c r="FB33" s="80" t="n">
        <f aca="false">IF($B33=FB$2,0,IF(COUNTIF(CORRIDA!$M:$M,$B33&amp;" d. "&amp;FB$2)+COUNTIF(CORRIDA!$M:$M,FB$2&amp;" d. "&amp;$B33)=0,0,COUNTIF(CORRIDA!$M:$M,$B33&amp;" d. "&amp;FB$2)+COUNTIF(CORRIDA!$M:$M,FB$2&amp;" d. "&amp;$B33)))</f>
        <v>0</v>
      </c>
      <c r="FC33" s="80" t="n">
        <f aca="false">IF($B33=FC$2,0,IF(COUNTIF(CORRIDA!$M:$M,$B33&amp;" d. "&amp;FC$2)+COUNTIF(CORRIDA!$M:$M,FC$2&amp;" d. "&amp;$B33)=0,0,COUNTIF(CORRIDA!$M:$M,$B33&amp;" d. "&amp;FC$2)+COUNTIF(CORRIDA!$M:$M,FC$2&amp;" d. "&amp;$B33)))</f>
        <v>0</v>
      </c>
      <c r="FD33" s="80" t="n">
        <f aca="false">IF($B33=FD$2,0,IF(COUNTIF(CORRIDA!$M:$M,$B33&amp;" d. "&amp;FD$2)+COUNTIF(CORRIDA!$M:$M,FD$2&amp;" d. "&amp;$B33)=0,0,COUNTIF(CORRIDA!$M:$M,$B33&amp;" d. "&amp;FD$2)+COUNTIF(CORRIDA!$M:$M,FD$2&amp;" d. "&amp;$B33)))</f>
        <v>0</v>
      </c>
      <c r="FE33" s="80" t="n">
        <f aca="false">IF($B33=FE$2,0,IF(COUNTIF(CORRIDA!$M:$M,$B33&amp;" d. "&amp;FE$2)+COUNTIF(CORRIDA!$M:$M,FE$2&amp;" d. "&amp;$B33)=0,0,COUNTIF(CORRIDA!$M:$M,$B33&amp;" d. "&amp;FE$2)+COUNTIF(CORRIDA!$M:$M,FE$2&amp;" d. "&amp;$B33)))</f>
        <v>0</v>
      </c>
      <c r="FF33" s="80" t="n">
        <f aca="false">IF($B33=FF$2,0,IF(COUNTIF(CORRIDA!$M:$M,$B33&amp;" d. "&amp;FF$2)+COUNTIF(CORRIDA!$M:$M,FF$2&amp;" d. "&amp;$B33)=0,0,COUNTIF(CORRIDA!$M:$M,$B33&amp;" d. "&amp;FF$2)+COUNTIF(CORRIDA!$M:$M,FF$2&amp;" d. "&amp;$B33)))</f>
        <v>0</v>
      </c>
      <c r="FG33" s="79" t="n">
        <f aca="false">SUM(DI33:EW33)</f>
        <v>0</v>
      </c>
      <c r="FH33" s="84"/>
      <c r="FI33" s="77" t="str">
        <f aca="false">BE33</f>
        <v>Paulo</v>
      </c>
      <c r="FJ33" s="85" t="n">
        <f aca="false">COUNTIF(BF33:DC33,"&gt;0")</f>
        <v>0</v>
      </c>
      <c r="FK33" s="85" t="e">
        <f aca="false">AVERAGE(BF33:DC33)</f>
        <v>#DIV/0!</v>
      </c>
      <c r="FL33" s="85" t="e">
        <f aca="false">_xlfn.STDEV.P(BF33:DC33)</f>
        <v>#DIV/0!</v>
      </c>
    </row>
    <row r="34" customFormat="false" ht="12.75" hidden="false" customHeight="false" outlineLevel="0" collapsed="false">
      <c r="B34" s="77" t="str">
        <f aca="false">INTRO!B34</f>
        <v>Pedrão</v>
      </c>
      <c r="C34" s="86" t="str">
        <f aca="false">IF($B34=C$2,"-",IF(COUNTIF(CORRIDA!$M:$M,$B34&amp;" d. "&amp;C$2)=0,"",COUNTIF(CORRIDA!$M:$M,$B34&amp;" d. "&amp;C$2)))</f>
        <v/>
      </c>
      <c r="D34" s="86" t="str">
        <f aca="false">IF($B34=D$2,"-",IF(COUNTIF(CORRIDA!$M:$M,$B34&amp;" d. "&amp;D$2)=0,"",COUNTIF(CORRIDA!$M:$M,$B34&amp;" d. "&amp;D$2)))</f>
        <v/>
      </c>
      <c r="E34" s="86" t="str">
        <f aca="false">IF($B34=E$2,"-",IF(COUNTIF(CORRIDA!$M:$M,$B34&amp;" d. "&amp;E$2)=0,"",COUNTIF(CORRIDA!$M:$M,$B34&amp;" d. "&amp;E$2)))</f>
        <v/>
      </c>
      <c r="F34" s="86" t="str">
        <f aca="false">IF($B34=F$2,"-",IF(COUNTIF(CORRIDA!$M:$M,$B34&amp;" d. "&amp;F$2)=0,"",COUNTIF(CORRIDA!$M:$M,$B34&amp;" d. "&amp;F$2)))</f>
        <v/>
      </c>
      <c r="G34" s="86" t="str">
        <f aca="false">IF($B34=G$2,"-",IF(COUNTIF(CORRIDA!$M:$M,$B34&amp;" d. "&amp;G$2)=0,"",COUNTIF(CORRIDA!$M:$M,$B34&amp;" d. "&amp;G$2)))</f>
        <v/>
      </c>
      <c r="H34" s="86" t="str">
        <f aca="false">IF($B34=H$2,"-",IF(COUNTIF(CORRIDA!$M:$M,$B34&amp;" d. "&amp;H$2)=0,"",COUNTIF(CORRIDA!$M:$M,$B34&amp;" d. "&amp;H$2)))</f>
        <v/>
      </c>
      <c r="I34" s="86" t="str">
        <f aca="false">IF($B34=I$2,"-",IF(COUNTIF(CORRIDA!$M:$M,$B34&amp;" d. "&amp;I$2)=0,"",COUNTIF(CORRIDA!$M:$M,$B34&amp;" d. "&amp;I$2)))</f>
        <v/>
      </c>
      <c r="J34" s="86" t="str">
        <f aca="false">IF($B34=J$2,"-",IF(COUNTIF(CORRIDA!$M:$M,$B34&amp;" d. "&amp;J$2)=0,"",COUNTIF(CORRIDA!$M:$M,$B34&amp;" d. "&amp;J$2)))</f>
        <v/>
      </c>
      <c r="K34" s="86" t="str">
        <f aca="false">IF($B34=K$2,"-",IF(COUNTIF(CORRIDA!$M:$M,$B34&amp;" d. "&amp;K$2)=0,"",COUNTIF(CORRIDA!$M:$M,$B34&amp;" d. "&amp;K$2)))</f>
        <v/>
      </c>
      <c r="L34" s="86" t="str">
        <f aca="false">IF($B34=L$2,"-",IF(COUNTIF(CORRIDA!$M:$M,$B34&amp;" d. "&amp;L$2)=0,"",COUNTIF(CORRIDA!$M:$M,$B34&amp;" d. "&amp;L$2)))</f>
        <v/>
      </c>
      <c r="M34" s="86" t="str">
        <f aca="false">IF($B34=M$2,"-",IF(COUNTIF(CORRIDA!$M:$M,$B34&amp;" d. "&amp;M$2)=0,"",COUNTIF(CORRIDA!$M:$M,$B34&amp;" d. "&amp;M$2)))</f>
        <v/>
      </c>
      <c r="N34" s="86" t="str">
        <f aca="false">IF($B34=N$2,"-",IF(COUNTIF(CORRIDA!$M:$M,$B34&amp;" d. "&amp;N$2)=0,"",COUNTIF(CORRIDA!$M:$M,$B34&amp;" d. "&amp;N$2)))</f>
        <v/>
      </c>
      <c r="O34" s="86" t="str">
        <f aca="false">IF($B34=O$2,"-",IF(COUNTIF(CORRIDA!$M:$M,$B34&amp;" d. "&amp;O$2)=0,"",COUNTIF(CORRIDA!$M:$M,$B34&amp;" d. "&amp;O$2)))</f>
        <v/>
      </c>
      <c r="P34" s="86" t="str">
        <f aca="false">IF($B34=P$2,"-",IF(COUNTIF(CORRIDA!$M:$M,$B34&amp;" d. "&amp;P$2)=0,"",COUNTIF(CORRIDA!$M:$M,$B34&amp;" d. "&amp;P$2)))</f>
        <v/>
      </c>
      <c r="Q34" s="86" t="str">
        <f aca="false">IF($B34=Q$2,"-",IF(COUNTIF(CORRIDA!$M:$M,$B34&amp;" d. "&amp;Q$2)=0,"",COUNTIF(CORRIDA!$M:$M,$B34&amp;" d. "&amp;Q$2)))</f>
        <v/>
      </c>
      <c r="R34" s="86" t="str">
        <f aca="false">IF($B34=R$2,"-",IF(COUNTIF(CORRIDA!$M:$M,$B34&amp;" d. "&amp;R$2)=0,"",COUNTIF(CORRIDA!$M:$M,$B34&amp;" d. "&amp;R$2)))</f>
        <v/>
      </c>
      <c r="S34" s="86" t="str">
        <f aca="false">IF($B34=S$2,"-",IF(COUNTIF(CORRIDA!$M:$M,$B34&amp;" d. "&amp;S$2)=0,"",COUNTIF(CORRIDA!$M:$M,$B34&amp;" d. "&amp;S$2)))</f>
        <v/>
      </c>
      <c r="T34" s="86" t="str">
        <f aca="false">IF($B34=T$2,"-",IF(COUNTIF(CORRIDA!$M:$M,$B34&amp;" d. "&amp;T$2)=0,"",COUNTIF(CORRIDA!$M:$M,$B34&amp;" d. "&amp;T$2)))</f>
        <v/>
      </c>
      <c r="U34" s="86" t="str">
        <f aca="false">IF($B34=U$2,"-",IF(COUNTIF(CORRIDA!$M:$M,$B34&amp;" d. "&amp;U$2)=0,"",COUNTIF(CORRIDA!$M:$M,$B34&amp;" d. "&amp;U$2)))</f>
        <v/>
      </c>
      <c r="V34" s="86" t="str">
        <f aca="false">IF($B34=V$2,"-",IF(COUNTIF(CORRIDA!$M:$M,$B34&amp;" d. "&amp;V$2)=0,"",COUNTIF(CORRIDA!$M:$M,$B34&amp;" d. "&amp;V$2)))</f>
        <v/>
      </c>
      <c r="W34" s="86" t="str">
        <f aca="false">IF($B34=W$2,"-",IF(COUNTIF(CORRIDA!$M:$M,$B34&amp;" d. "&amp;W$2)=0,"",COUNTIF(CORRIDA!$M:$M,$B34&amp;" d. "&amp;W$2)))</f>
        <v/>
      </c>
      <c r="X34" s="86" t="str">
        <f aca="false">IF($B34=X$2,"-",IF(COUNTIF(CORRIDA!$M:$M,$B34&amp;" d. "&amp;X$2)=0,"",COUNTIF(CORRIDA!$M:$M,$B34&amp;" d. "&amp;X$2)))</f>
        <v/>
      </c>
      <c r="Y34" s="86" t="str">
        <f aca="false">IF($B34=Y$2,"-",IF(COUNTIF(CORRIDA!$M:$M,$B34&amp;" d. "&amp;Y$2)=0,"",COUNTIF(CORRIDA!$M:$M,$B34&amp;" d. "&amp;Y$2)))</f>
        <v/>
      </c>
      <c r="Z34" s="86" t="str">
        <f aca="false">IF($B34=Z$2,"-",IF(COUNTIF(CORRIDA!$M:$M,$B34&amp;" d. "&amp;Z$2)=0,"",COUNTIF(CORRIDA!$M:$M,$B34&amp;" d. "&amp;Z$2)))</f>
        <v/>
      </c>
      <c r="AA34" s="86" t="str">
        <f aca="false">IF($B34=AA$2,"-",IF(COUNTIF(CORRIDA!$M:$M,$B34&amp;" d. "&amp;AA$2)=0,"",COUNTIF(CORRIDA!$M:$M,$B34&amp;" d. "&amp;AA$2)))</f>
        <v/>
      </c>
      <c r="AB34" s="86" t="str">
        <f aca="false">IF($B34=AB$2,"-",IF(COUNTIF(CORRIDA!$M:$M,$B34&amp;" d. "&amp;AB$2)=0,"",COUNTIF(CORRIDA!$M:$M,$B34&amp;" d. "&amp;AB$2)))</f>
        <v/>
      </c>
      <c r="AC34" s="86" t="str">
        <f aca="false">IF($B34=AC$2,"-",IF(COUNTIF(CORRIDA!$M:$M,$B34&amp;" d. "&amp;AC$2)=0,"",COUNTIF(CORRIDA!$M:$M,$B34&amp;" d. "&amp;AC$2)))</f>
        <v/>
      </c>
      <c r="AD34" s="86" t="str">
        <f aca="false">IF($B34=AD$2,"-",IF(COUNTIF(CORRIDA!$M:$M,$B34&amp;" d. "&amp;AD$2)=0,"",COUNTIF(CORRIDA!$M:$M,$B34&amp;" d. "&amp;AD$2)))</f>
        <v/>
      </c>
      <c r="AE34" s="86" t="str">
        <f aca="false">IF($B34=AE$2,"-",IF(COUNTIF(CORRIDA!$M:$M,$B34&amp;" d. "&amp;AE$2)=0,"",COUNTIF(CORRIDA!$M:$M,$B34&amp;" d. "&amp;AE$2)))</f>
        <v/>
      </c>
      <c r="AF34" s="86" t="str">
        <f aca="false">IF($B34=AF$2,"-",IF(COUNTIF(CORRIDA!$M:$M,$B34&amp;" d. "&amp;AF$2)=0,"",COUNTIF(CORRIDA!$M:$M,$B34&amp;" d. "&amp;AF$2)))</f>
        <v/>
      </c>
      <c r="AG34" s="86" t="str">
        <f aca="false">IF($B34=AG$2,"-",IF(COUNTIF(CORRIDA!$M:$M,$B34&amp;" d. "&amp;AG$2)=0,"",COUNTIF(CORRIDA!$M:$M,$B34&amp;" d. "&amp;AG$2)))</f>
        <v/>
      </c>
      <c r="AH34" s="86" t="str">
        <f aca="false">IF($B34=AH$2,"-",IF(COUNTIF(CORRIDA!$M:$M,$B34&amp;" d. "&amp;AH$2)=0,"",COUNTIF(CORRIDA!$M:$M,$B34&amp;" d. "&amp;AH$2)))</f>
        <v>-</v>
      </c>
      <c r="AI34" s="86" t="str">
        <f aca="false">IF($B34=AI$2,"-",IF(COUNTIF(CORRIDA!$M:$M,$B34&amp;" d. "&amp;AI$2)=0,"",COUNTIF(CORRIDA!$M:$M,$B34&amp;" d. "&amp;AI$2)))</f>
        <v/>
      </c>
      <c r="AJ34" s="86" t="str">
        <f aca="false">IF($B34=AJ$2,"-",IF(COUNTIF(CORRIDA!$M:$M,$B34&amp;" d. "&amp;AJ$2)=0,"",COUNTIF(CORRIDA!$M:$M,$B34&amp;" d. "&amp;AJ$2)))</f>
        <v/>
      </c>
      <c r="AK34" s="86" t="str">
        <f aca="false">IF($B34=AK$2,"-",IF(COUNTIF(CORRIDA!$M:$M,$B34&amp;" d. "&amp;AK$2)=0,"",COUNTIF(CORRIDA!$M:$M,$B34&amp;" d. "&amp;AK$2)))</f>
        <v/>
      </c>
      <c r="AL34" s="86" t="str">
        <f aca="false">IF($B34=AL$2,"-",IF(COUNTIF(CORRIDA!$M:$M,$B34&amp;" d. "&amp;AL$2)=0,"",COUNTIF(CORRIDA!$M:$M,$B34&amp;" d. "&amp;AL$2)))</f>
        <v/>
      </c>
      <c r="AM34" s="86" t="str">
        <f aca="false">IF($B34=AM$2,"-",IF(COUNTIF(CORRIDA!$M:$M,$B34&amp;" d. "&amp;AM$2)=0,"",COUNTIF(CORRIDA!$M:$M,$B34&amp;" d. "&amp;AM$2)))</f>
        <v/>
      </c>
      <c r="AN34" s="86" t="str">
        <f aca="false">IF($B34=AN$2,"-",IF(COUNTIF(CORRIDA!$M:$M,$B34&amp;" d. "&amp;AN$2)=0,"",COUNTIF(CORRIDA!$M:$M,$B34&amp;" d. "&amp;AN$2)))</f>
        <v/>
      </c>
      <c r="AO34" s="86" t="str">
        <f aca="false">IF($B34=AO$2,"-",IF(COUNTIF(CORRIDA!$M:$M,$B34&amp;" d. "&amp;AO$2)=0,"",COUNTIF(CORRIDA!$M:$M,$B34&amp;" d. "&amp;AO$2)))</f>
        <v/>
      </c>
      <c r="AP34" s="86" t="str">
        <f aca="false">IF($B34=AP$2,"-",IF(COUNTIF(CORRIDA!$M:$M,$B34&amp;" d. "&amp;AP$2)=0,"",COUNTIF(CORRIDA!$M:$M,$B34&amp;" d. "&amp;AP$2)))</f>
        <v/>
      </c>
      <c r="AQ34" s="86" t="str">
        <f aca="false">IF($B34=AQ$2,"-",IF(COUNTIF(CORRIDA!$M:$M,$B34&amp;" d. "&amp;AQ$2)=0,"",COUNTIF(CORRIDA!$M:$M,$B34&amp;" d. "&amp;AQ$2)))</f>
        <v/>
      </c>
      <c r="AR34" s="86" t="str">
        <f aca="false">IF($B34=AR$2,"-",IF(COUNTIF(CORRIDA!$M:$M,$B34&amp;" d. "&amp;AR$2)=0,"",COUNTIF(CORRIDA!$M:$M,$B34&amp;" d. "&amp;AR$2)))</f>
        <v/>
      </c>
      <c r="AS34" s="86" t="str">
        <f aca="false">IF($B34=AS$2,"-",IF(COUNTIF(CORRIDA!$M:$M,$B34&amp;" d. "&amp;AS$2)=0,"",COUNTIF(CORRIDA!$M:$M,$B34&amp;" d. "&amp;AS$2)))</f>
        <v/>
      </c>
      <c r="AT34" s="86" t="str">
        <f aca="false">IF($B34=AT$2,"-",IF(COUNTIF(CORRIDA!$M:$M,$B34&amp;" d. "&amp;AT$2)=0,"",COUNTIF(CORRIDA!$M:$M,$B34&amp;" d. "&amp;AT$2)))</f>
        <v/>
      </c>
      <c r="AU34" s="86" t="str">
        <f aca="false">IF($B34=AU$2,"-",IF(COUNTIF(CORRIDA!$M:$M,$B34&amp;" d. "&amp;AU$2)=0,"",COUNTIF(CORRIDA!$M:$M,$B34&amp;" d. "&amp;AU$2)))</f>
        <v/>
      </c>
      <c r="AV34" s="86" t="str">
        <f aca="false">IF($B34=AV$2,"-",IF(COUNTIF(CORRIDA!$M:$M,$B34&amp;" d. "&amp;AV$2)=0,"",COUNTIF(CORRIDA!$M:$M,$B34&amp;" d. "&amp;AV$2)))</f>
        <v/>
      </c>
      <c r="AW34" s="86" t="str">
        <f aca="false">IF($B34=AW$2,"-",IF(COUNTIF(CORRIDA!$M:$M,$B34&amp;" d. "&amp;AW$2)=0,"",COUNTIF(CORRIDA!$M:$M,$B34&amp;" d. "&amp;AW$2)))</f>
        <v/>
      </c>
      <c r="AX34" s="86" t="str">
        <f aca="false">IF($B34=AX$2,"-",IF(COUNTIF(CORRIDA!$M:$M,$B34&amp;" d. "&amp;AX$2)=0,"",COUNTIF(CORRIDA!$M:$M,$B34&amp;" d. "&amp;AX$2)))</f>
        <v/>
      </c>
      <c r="AY34" s="86" t="str">
        <f aca="false">IF($B34=AY$2,"-",IF(COUNTIF(CORRIDA!$M:$M,$B34&amp;" d. "&amp;AY$2)=0,"",COUNTIF(CORRIDA!$M:$M,$B34&amp;" d. "&amp;AY$2)))</f>
        <v/>
      </c>
      <c r="AZ34" s="86" t="str">
        <f aca="false">IF($B34=AZ$2,"-",IF(COUNTIF(CORRIDA!$M:$M,$B34&amp;" d. "&amp;AZ$2)=0,"",COUNTIF(CORRIDA!$M:$M,$B34&amp;" d. "&amp;AZ$2)))</f>
        <v/>
      </c>
      <c r="BA34" s="79" t="n">
        <f aca="false">SUM(C34:AZ34)</f>
        <v>0</v>
      </c>
      <c r="BE34" s="77" t="str">
        <f aca="false">B34</f>
        <v>Pedrão</v>
      </c>
      <c r="BF34" s="87" t="str">
        <f aca="false">IF($B34=BF$2,"-",IF(COUNTIF(CORRIDA!$M:$M,$B34&amp;" d. "&amp;BF$2)+COUNTIF(CORRIDA!$M:$M,BF$2&amp;" d. "&amp;$B34)=0,"",COUNTIF(CORRIDA!$M:$M,$B34&amp;" d. "&amp;BF$2)+COUNTIF(CORRIDA!$M:$M,BF$2&amp;" d. "&amp;$B34)))</f>
        <v/>
      </c>
      <c r="BG34" s="87" t="str">
        <f aca="false">IF($B34=BG$2,"-",IF(COUNTIF(CORRIDA!$M:$M,$B34&amp;" d. "&amp;BG$2)+COUNTIF(CORRIDA!$M:$M,BG$2&amp;" d. "&amp;$B34)=0,"",COUNTIF(CORRIDA!$M:$M,$B34&amp;" d. "&amp;BG$2)+COUNTIF(CORRIDA!$M:$M,BG$2&amp;" d. "&amp;$B34)))</f>
        <v/>
      </c>
      <c r="BH34" s="87" t="str">
        <f aca="false">IF($B34=BH$2,"-",IF(COUNTIF(CORRIDA!$M:$M,$B34&amp;" d. "&amp;BH$2)+COUNTIF(CORRIDA!$M:$M,BH$2&amp;" d. "&amp;$B34)=0,"",COUNTIF(CORRIDA!$M:$M,$B34&amp;" d. "&amp;BH$2)+COUNTIF(CORRIDA!$M:$M,BH$2&amp;" d. "&amp;$B34)))</f>
        <v/>
      </c>
      <c r="BI34" s="87" t="str">
        <f aca="false">IF($B34=BI$2,"-",IF(COUNTIF(CORRIDA!$M:$M,$B34&amp;" d. "&amp;BI$2)+COUNTIF(CORRIDA!$M:$M,BI$2&amp;" d. "&amp;$B34)=0,"",COUNTIF(CORRIDA!$M:$M,$B34&amp;" d. "&amp;BI$2)+COUNTIF(CORRIDA!$M:$M,BI$2&amp;" d. "&amp;$B34)))</f>
        <v/>
      </c>
      <c r="BJ34" s="87" t="str">
        <f aca="false">IF($B34=BJ$2,"-",IF(COUNTIF(CORRIDA!$M:$M,$B34&amp;" d. "&amp;BJ$2)+COUNTIF(CORRIDA!$M:$M,BJ$2&amp;" d. "&amp;$B34)=0,"",COUNTIF(CORRIDA!$M:$M,$B34&amp;" d. "&amp;BJ$2)+COUNTIF(CORRIDA!$M:$M,BJ$2&amp;" d. "&amp;$B34)))</f>
        <v/>
      </c>
      <c r="BK34" s="87" t="str">
        <f aca="false">IF($B34=BK$2,"-",IF(COUNTIF(CORRIDA!$M:$M,$B34&amp;" d. "&amp;BK$2)+COUNTIF(CORRIDA!$M:$M,BK$2&amp;" d. "&amp;$B34)=0,"",COUNTIF(CORRIDA!$M:$M,$B34&amp;" d. "&amp;BK$2)+COUNTIF(CORRIDA!$M:$M,BK$2&amp;" d. "&amp;$B34)))</f>
        <v/>
      </c>
      <c r="BL34" s="87" t="str">
        <f aca="false">IF($B34=BL$2,"-",IF(COUNTIF(CORRIDA!$M:$M,$B34&amp;" d. "&amp;BL$2)+COUNTIF(CORRIDA!$M:$M,BL$2&amp;" d. "&amp;$B34)=0,"",COUNTIF(CORRIDA!$M:$M,$B34&amp;" d. "&amp;BL$2)+COUNTIF(CORRIDA!$M:$M,BL$2&amp;" d. "&amp;$B34)))</f>
        <v/>
      </c>
      <c r="BM34" s="87" t="str">
        <f aca="false">IF($B34=BM$2,"-",IF(COUNTIF(CORRIDA!$M:$M,$B34&amp;" d. "&amp;BM$2)+COUNTIF(CORRIDA!$M:$M,BM$2&amp;" d. "&amp;$B34)=0,"",COUNTIF(CORRIDA!$M:$M,$B34&amp;" d. "&amp;BM$2)+COUNTIF(CORRIDA!$M:$M,BM$2&amp;" d. "&amp;$B34)))</f>
        <v/>
      </c>
      <c r="BN34" s="87" t="str">
        <f aca="false">IF($B34=BN$2,"-",IF(COUNTIF(CORRIDA!$M:$M,$B34&amp;" d. "&amp;BN$2)+COUNTIF(CORRIDA!$M:$M,BN$2&amp;" d. "&amp;$B34)=0,"",COUNTIF(CORRIDA!$M:$M,$B34&amp;" d. "&amp;BN$2)+COUNTIF(CORRIDA!$M:$M,BN$2&amp;" d. "&amp;$B34)))</f>
        <v/>
      </c>
      <c r="BO34" s="87" t="str">
        <f aca="false">IF($B34=BO$2,"-",IF(COUNTIF(CORRIDA!$M:$M,$B34&amp;" d. "&amp;BO$2)+COUNTIF(CORRIDA!$M:$M,BO$2&amp;" d. "&amp;$B34)=0,"",COUNTIF(CORRIDA!$M:$M,$B34&amp;" d. "&amp;BO$2)+COUNTIF(CORRIDA!$M:$M,BO$2&amp;" d. "&amp;$B34)))</f>
        <v/>
      </c>
      <c r="BP34" s="87" t="str">
        <f aca="false">IF($B34=BP$2,"-",IF(COUNTIF(CORRIDA!$M:$M,$B34&amp;" d. "&amp;BP$2)+COUNTIF(CORRIDA!$M:$M,BP$2&amp;" d. "&amp;$B34)=0,"",COUNTIF(CORRIDA!$M:$M,$B34&amp;" d. "&amp;BP$2)+COUNTIF(CORRIDA!$M:$M,BP$2&amp;" d. "&amp;$B34)))</f>
        <v/>
      </c>
      <c r="BQ34" s="87" t="str">
        <f aca="false">IF($B34=BQ$2,"-",IF(COUNTIF(CORRIDA!$M:$M,$B34&amp;" d. "&amp;BQ$2)+COUNTIF(CORRIDA!$M:$M,BQ$2&amp;" d. "&amp;$B34)=0,"",COUNTIF(CORRIDA!$M:$M,$B34&amp;" d. "&amp;BQ$2)+COUNTIF(CORRIDA!$M:$M,BQ$2&amp;" d. "&amp;$B34)))</f>
        <v/>
      </c>
      <c r="BR34" s="87" t="str">
        <f aca="false">IF($B34=BR$2,"-",IF(COUNTIF(CORRIDA!$M:$M,$B34&amp;" d. "&amp;BR$2)+COUNTIF(CORRIDA!$M:$M,BR$2&amp;" d. "&amp;$B34)=0,"",COUNTIF(CORRIDA!$M:$M,$B34&amp;" d. "&amp;BR$2)+COUNTIF(CORRIDA!$M:$M,BR$2&amp;" d. "&amp;$B34)))</f>
        <v/>
      </c>
      <c r="BS34" s="87" t="str">
        <f aca="false">IF($B34=BS$2,"-",IF(COUNTIF(CORRIDA!$M:$M,$B34&amp;" d. "&amp;BS$2)+COUNTIF(CORRIDA!$M:$M,BS$2&amp;" d. "&amp;$B34)=0,"",COUNTIF(CORRIDA!$M:$M,$B34&amp;" d. "&amp;BS$2)+COUNTIF(CORRIDA!$M:$M,BS$2&amp;" d. "&amp;$B34)))</f>
        <v/>
      </c>
      <c r="BT34" s="87" t="str">
        <f aca="false">IF($B34=BT$2,"-",IF(COUNTIF(CORRIDA!$M:$M,$B34&amp;" d. "&amp;BT$2)+COUNTIF(CORRIDA!$M:$M,BT$2&amp;" d. "&amp;$B34)=0,"",COUNTIF(CORRIDA!$M:$M,$B34&amp;" d. "&amp;BT$2)+COUNTIF(CORRIDA!$M:$M,BT$2&amp;" d. "&amp;$B34)))</f>
        <v/>
      </c>
      <c r="BU34" s="87" t="str">
        <f aca="false">IF($B34=BU$2,"-",IF(COUNTIF(CORRIDA!$M:$M,$B34&amp;" d. "&amp;BU$2)+COUNTIF(CORRIDA!$M:$M,BU$2&amp;" d. "&amp;$B34)=0,"",COUNTIF(CORRIDA!$M:$M,$B34&amp;" d. "&amp;BU$2)+COUNTIF(CORRIDA!$M:$M,BU$2&amp;" d. "&amp;$B34)))</f>
        <v/>
      </c>
      <c r="BV34" s="87" t="str">
        <f aca="false">IF($B34=BV$2,"-",IF(COUNTIF(CORRIDA!$M:$M,$B34&amp;" d. "&amp;BV$2)+COUNTIF(CORRIDA!$M:$M,BV$2&amp;" d. "&amp;$B34)=0,"",COUNTIF(CORRIDA!$M:$M,$B34&amp;" d. "&amp;BV$2)+COUNTIF(CORRIDA!$M:$M,BV$2&amp;" d. "&amp;$B34)))</f>
        <v/>
      </c>
      <c r="BW34" s="87" t="str">
        <f aca="false">IF($B34=BW$2,"-",IF(COUNTIF(CORRIDA!$M:$M,$B34&amp;" d. "&amp;BW$2)+COUNTIF(CORRIDA!$M:$M,BW$2&amp;" d. "&amp;$B34)=0,"",COUNTIF(CORRIDA!$M:$M,$B34&amp;" d. "&amp;BW$2)+COUNTIF(CORRIDA!$M:$M,BW$2&amp;" d. "&amp;$B34)))</f>
        <v/>
      </c>
      <c r="BX34" s="87" t="str">
        <f aca="false">IF($B34=BX$2,"-",IF(COUNTIF(CORRIDA!$M:$M,$B34&amp;" d. "&amp;BX$2)+COUNTIF(CORRIDA!$M:$M,BX$2&amp;" d. "&amp;$B34)=0,"",COUNTIF(CORRIDA!$M:$M,$B34&amp;" d. "&amp;BX$2)+COUNTIF(CORRIDA!$M:$M,BX$2&amp;" d. "&amp;$B34)))</f>
        <v/>
      </c>
      <c r="BY34" s="87" t="str">
        <f aca="false">IF($B34=BY$2,"-",IF(COUNTIF(CORRIDA!$M:$M,$B34&amp;" d. "&amp;BY$2)+COUNTIF(CORRIDA!$M:$M,BY$2&amp;" d. "&amp;$B34)=0,"",COUNTIF(CORRIDA!$M:$M,$B34&amp;" d. "&amp;BY$2)+COUNTIF(CORRIDA!$M:$M,BY$2&amp;" d. "&amp;$B34)))</f>
        <v/>
      </c>
      <c r="BZ34" s="87" t="str">
        <f aca="false">IF($B34=BZ$2,"-",IF(COUNTIF(CORRIDA!$M:$M,$B34&amp;" d. "&amp;BZ$2)+COUNTIF(CORRIDA!$M:$M,BZ$2&amp;" d. "&amp;$B34)=0,"",COUNTIF(CORRIDA!$M:$M,$B34&amp;" d. "&amp;BZ$2)+COUNTIF(CORRIDA!$M:$M,BZ$2&amp;" d. "&amp;$B34)))</f>
        <v/>
      </c>
      <c r="CA34" s="87" t="str">
        <f aca="false">IF($B34=CA$2,"-",IF(COUNTIF(CORRIDA!$M:$M,$B34&amp;" d. "&amp;CA$2)+COUNTIF(CORRIDA!$M:$M,CA$2&amp;" d. "&amp;$B34)=0,"",COUNTIF(CORRIDA!$M:$M,$B34&amp;" d. "&amp;CA$2)+COUNTIF(CORRIDA!$M:$M,CA$2&amp;" d. "&amp;$B34)))</f>
        <v/>
      </c>
      <c r="CB34" s="87" t="str">
        <f aca="false">IF($B34=CB$2,"-",IF(COUNTIF(CORRIDA!$M:$M,$B34&amp;" d. "&amp;CB$2)+COUNTIF(CORRIDA!$M:$M,CB$2&amp;" d. "&amp;$B34)=0,"",COUNTIF(CORRIDA!$M:$M,$B34&amp;" d. "&amp;CB$2)+COUNTIF(CORRIDA!$M:$M,CB$2&amp;" d. "&amp;$B34)))</f>
        <v/>
      </c>
      <c r="CC34" s="87" t="str">
        <f aca="false">IF($B34=CC$2,"-",IF(COUNTIF(CORRIDA!$M:$M,$B34&amp;" d. "&amp;CC$2)+COUNTIF(CORRIDA!$M:$M,CC$2&amp;" d. "&amp;$B34)=0,"",COUNTIF(CORRIDA!$M:$M,$B34&amp;" d. "&amp;CC$2)+COUNTIF(CORRIDA!$M:$M,CC$2&amp;" d. "&amp;$B34)))</f>
        <v/>
      </c>
      <c r="CD34" s="87" t="str">
        <f aca="false">IF($B34=CD$2,"-",IF(COUNTIF(CORRIDA!$M:$M,$B34&amp;" d. "&amp;CD$2)+COUNTIF(CORRIDA!$M:$M,CD$2&amp;" d. "&amp;$B34)=0,"",COUNTIF(CORRIDA!$M:$M,$B34&amp;" d. "&amp;CD$2)+COUNTIF(CORRIDA!$M:$M,CD$2&amp;" d. "&amp;$B34)))</f>
        <v/>
      </c>
      <c r="CE34" s="87" t="str">
        <f aca="false">IF($B34=CE$2,"-",IF(COUNTIF(CORRIDA!$M:$M,$B34&amp;" d. "&amp;CE$2)+COUNTIF(CORRIDA!$M:$M,CE$2&amp;" d. "&amp;$B34)=0,"",COUNTIF(CORRIDA!$M:$M,$B34&amp;" d. "&amp;CE$2)+COUNTIF(CORRIDA!$M:$M,CE$2&amp;" d. "&amp;$B34)))</f>
        <v/>
      </c>
      <c r="CF34" s="87" t="str">
        <f aca="false">IF($B34=CF$2,"-",IF(COUNTIF(CORRIDA!$M:$M,$B34&amp;" d. "&amp;CF$2)+COUNTIF(CORRIDA!$M:$M,CF$2&amp;" d. "&amp;$B34)=0,"",COUNTIF(CORRIDA!$M:$M,$B34&amp;" d. "&amp;CF$2)+COUNTIF(CORRIDA!$M:$M,CF$2&amp;" d. "&amp;$B34)))</f>
        <v/>
      </c>
      <c r="CG34" s="87" t="str">
        <f aca="false">IF($B34=CG$2,"-",IF(COUNTIF(CORRIDA!$M:$M,$B34&amp;" d. "&amp;CG$2)+COUNTIF(CORRIDA!$M:$M,CG$2&amp;" d. "&amp;$B34)=0,"",COUNTIF(CORRIDA!$M:$M,$B34&amp;" d. "&amp;CG$2)+COUNTIF(CORRIDA!$M:$M,CG$2&amp;" d. "&amp;$B34)))</f>
        <v/>
      </c>
      <c r="CH34" s="87" t="str">
        <f aca="false">IF($B34=CH$2,"-",IF(COUNTIF(CORRIDA!$M:$M,$B34&amp;" d. "&amp;CH$2)+COUNTIF(CORRIDA!$M:$M,CH$2&amp;" d. "&amp;$B34)=0,"",COUNTIF(CORRIDA!$M:$M,$B34&amp;" d. "&amp;CH$2)+COUNTIF(CORRIDA!$M:$M,CH$2&amp;" d. "&amp;$B34)))</f>
        <v/>
      </c>
      <c r="CI34" s="87" t="str">
        <f aca="false">IF($B34=CI$2,"-",IF(COUNTIF(CORRIDA!$M:$M,$B34&amp;" d. "&amp;CI$2)+COUNTIF(CORRIDA!$M:$M,CI$2&amp;" d. "&amp;$B34)=0,"",COUNTIF(CORRIDA!$M:$M,$B34&amp;" d. "&amp;CI$2)+COUNTIF(CORRIDA!$M:$M,CI$2&amp;" d. "&amp;$B34)))</f>
        <v/>
      </c>
      <c r="CJ34" s="87" t="str">
        <f aca="false">IF($B34=CJ$2,"-",IF(COUNTIF(CORRIDA!$M:$M,$B34&amp;" d. "&amp;CJ$2)+COUNTIF(CORRIDA!$M:$M,CJ$2&amp;" d. "&amp;$B34)=0,"",COUNTIF(CORRIDA!$M:$M,$B34&amp;" d. "&amp;CJ$2)+COUNTIF(CORRIDA!$M:$M,CJ$2&amp;" d. "&amp;$B34)))</f>
        <v/>
      </c>
      <c r="CK34" s="87" t="str">
        <f aca="false">IF($B34=CK$2,"-",IF(COUNTIF(CORRIDA!$M:$M,$B34&amp;" d. "&amp;CK$2)+COUNTIF(CORRIDA!$M:$M,CK$2&amp;" d. "&amp;$B34)=0,"",COUNTIF(CORRIDA!$M:$M,$B34&amp;" d. "&amp;CK$2)+COUNTIF(CORRIDA!$M:$M,CK$2&amp;" d. "&amp;$B34)))</f>
        <v>-</v>
      </c>
      <c r="CL34" s="87" t="str">
        <f aca="false">IF($B34=CL$2,"-",IF(COUNTIF(CORRIDA!$M:$M,$B34&amp;" d. "&amp;CL$2)+COUNTIF(CORRIDA!$M:$M,CL$2&amp;" d. "&amp;$B34)=0,"",COUNTIF(CORRIDA!$M:$M,$B34&amp;" d. "&amp;CL$2)+COUNTIF(CORRIDA!$M:$M,CL$2&amp;" d. "&amp;$B34)))</f>
        <v/>
      </c>
      <c r="CM34" s="87" t="str">
        <f aca="false">IF($B34=CM$2,"-",IF(COUNTIF(CORRIDA!$M:$M,$B34&amp;" d. "&amp;CM$2)+COUNTIF(CORRIDA!$M:$M,CM$2&amp;" d. "&amp;$B34)=0,"",COUNTIF(CORRIDA!$M:$M,$B34&amp;" d. "&amp;CM$2)+COUNTIF(CORRIDA!$M:$M,CM$2&amp;" d. "&amp;$B34)))</f>
        <v/>
      </c>
      <c r="CN34" s="87" t="str">
        <f aca="false">IF($B34=CN$2,"-",IF(COUNTIF(CORRIDA!$M:$M,$B34&amp;" d. "&amp;CN$2)+COUNTIF(CORRIDA!$M:$M,CN$2&amp;" d. "&amp;$B34)=0,"",COUNTIF(CORRIDA!$M:$M,$B34&amp;" d. "&amp;CN$2)+COUNTIF(CORRIDA!$M:$M,CN$2&amp;" d. "&amp;$B34)))</f>
        <v/>
      </c>
      <c r="CO34" s="87" t="str">
        <f aca="false">IF($B34=CO$2,"-",IF(COUNTIF(CORRIDA!$M:$M,$B34&amp;" d. "&amp;CO$2)+COUNTIF(CORRIDA!$M:$M,CO$2&amp;" d. "&amp;$B34)=0,"",COUNTIF(CORRIDA!$M:$M,$B34&amp;" d. "&amp;CO$2)+COUNTIF(CORRIDA!$M:$M,CO$2&amp;" d. "&amp;$B34)))</f>
        <v/>
      </c>
      <c r="CP34" s="87" t="str">
        <f aca="false">IF($B34=CP$2,"-",IF(COUNTIF(CORRIDA!$M:$M,$B34&amp;" d. "&amp;CP$2)+COUNTIF(CORRIDA!$M:$M,CP$2&amp;" d. "&amp;$B34)=0,"",COUNTIF(CORRIDA!$M:$M,$B34&amp;" d. "&amp;CP$2)+COUNTIF(CORRIDA!$M:$M,CP$2&amp;" d. "&amp;$B34)))</f>
        <v/>
      </c>
      <c r="CQ34" s="87" t="str">
        <f aca="false">IF($B34=CQ$2,"-",IF(COUNTIF(CORRIDA!$M:$M,$B34&amp;" d. "&amp;CQ$2)+COUNTIF(CORRIDA!$M:$M,CQ$2&amp;" d. "&amp;$B34)=0,"",COUNTIF(CORRIDA!$M:$M,$B34&amp;" d. "&amp;CQ$2)+COUNTIF(CORRIDA!$M:$M,CQ$2&amp;" d. "&amp;$B34)))</f>
        <v/>
      </c>
      <c r="CR34" s="87" t="str">
        <f aca="false">IF($B34=CR$2,"-",IF(COUNTIF(CORRIDA!$M:$M,$B34&amp;" d. "&amp;CR$2)+COUNTIF(CORRIDA!$M:$M,CR$2&amp;" d. "&amp;$B34)=0,"",COUNTIF(CORRIDA!$M:$M,$B34&amp;" d. "&amp;CR$2)+COUNTIF(CORRIDA!$M:$M,CR$2&amp;" d. "&amp;$B34)))</f>
        <v/>
      </c>
      <c r="CS34" s="87" t="str">
        <f aca="false">IF($B34=CS$2,"-",IF(COUNTIF(CORRIDA!$M:$M,$B34&amp;" d. "&amp;CS$2)+COUNTIF(CORRIDA!$M:$M,CS$2&amp;" d. "&amp;$B34)=0,"",COUNTIF(CORRIDA!$M:$M,$B34&amp;" d. "&amp;CS$2)+COUNTIF(CORRIDA!$M:$M,CS$2&amp;" d. "&amp;$B34)))</f>
        <v/>
      </c>
      <c r="CT34" s="87" t="str">
        <f aca="false">IF($B34=CT$2,"-",IF(COUNTIF(CORRIDA!$M:$M,$B34&amp;" d. "&amp;CT$2)+COUNTIF(CORRIDA!$M:$M,CT$2&amp;" d. "&amp;$B34)=0,"",COUNTIF(CORRIDA!$M:$M,$B34&amp;" d. "&amp;CT$2)+COUNTIF(CORRIDA!$M:$M,CT$2&amp;" d. "&amp;$B34)))</f>
        <v/>
      </c>
      <c r="CU34" s="87" t="str">
        <f aca="false">IF($B34=CU$2,"-",IF(COUNTIF(CORRIDA!$M:$M,$B34&amp;" d. "&amp;CU$2)+COUNTIF(CORRIDA!$M:$M,CU$2&amp;" d. "&amp;$B34)=0,"",COUNTIF(CORRIDA!$M:$M,$B34&amp;" d. "&amp;CU$2)+COUNTIF(CORRIDA!$M:$M,CU$2&amp;" d. "&amp;$B34)))</f>
        <v/>
      </c>
      <c r="CV34" s="87" t="str">
        <f aca="false">IF($B34=CV$2,"-",IF(COUNTIF(CORRIDA!$M:$M,$B34&amp;" d. "&amp;CV$2)+COUNTIF(CORRIDA!$M:$M,CV$2&amp;" d. "&amp;$B34)=0,"",COUNTIF(CORRIDA!$M:$M,$B34&amp;" d. "&amp;CV$2)+COUNTIF(CORRIDA!$M:$M,CV$2&amp;" d. "&amp;$B34)))</f>
        <v/>
      </c>
      <c r="CW34" s="87" t="str">
        <f aca="false">IF($B34=CW$2,"-",IF(COUNTIF(CORRIDA!$M:$M,$B34&amp;" d. "&amp;CW$2)+COUNTIF(CORRIDA!$M:$M,CW$2&amp;" d. "&amp;$B34)=0,"",COUNTIF(CORRIDA!$M:$M,$B34&amp;" d. "&amp;CW$2)+COUNTIF(CORRIDA!$M:$M,CW$2&amp;" d. "&amp;$B34)))</f>
        <v/>
      </c>
      <c r="CX34" s="87" t="str">
        <f aca="false">IF($B34=CX$2,"-",IF(COUNTIF(CORRIDA!$M:$M,$B34&amp;" d. "&amp;CX$2)+COUNTIF(CORRIDA!$M:$M,CX$2&amp;" d. "&amp;$B34)=0,"",COUNTIF(CORRIDA!$M:$M,$B34&amp;" d. "&amp;CX$2)+COUNTIF(CORRIDA!$M:$M,CX$2&amp;" d. "&amp;$B34)))</f>
        <v/>
      </c>
      <c r="CY34" s="87" t="str">
        <f aca="false">IF($B34=CY$2,"-",IF(COUNTIF(CORRIDA!$M:$M,$B34&amp;" d. "&amp;CY$2)+COUNTIF(CORRIDA!$M:$M,CY$2&amp;" d. "&amp;$B34)=0,"",COUNTIF(CORRIDA!$M:$M,$B34&amp;" d. "&amp;CY$2)+COUNTIF(CORRIDA!$M:$M,CY$2&amp;" d. "&amp;$B34)))</f>
        <v/>
      </c>
      <c r="CZ34" s="87" t="str">
        <f aca="false">IF($B34=CZ$2,"-",IF(COUNTIF(CORRIDA!$M:$M,$B34&amp;" d. "&amp;CZ$2)+COUNTIF(CORRIDA!$M:$M,CZ$2&amp;" d. "&amp;$B34)=0,"",COUNTIF(CORRIDA!$M:$M,$B34&amp;" d. "&amp;CZ$2)+COUNTIF(CORRIDA!$M:$M,CZ$2&amp;" d. "&amp;$B34)))</f>
        <v/>
      </c>
      <c r="DA34" s="87" t="str">
        <f aca="false">IF($B34=DA$2,"-",IF(COUNTIF(CORRIDA!$M:$M,$B34&amp;" d. "&amp;DA$2)+COUNTIF(CORRIDA!$M:$M,DA$2&amp;" d. "&amp;$B34)=0,"",COUNTIF(CORRIDA!$M:$M,$B34&amp;" d. "&amp;DA$2)+COUNTIF(CORRIDA!$M:$M,DA$2&amp;" d. "&amp;$B34)))</f>
        <v/>
      </c>
      <c r="DB34" s="87" t="str">
        <f aca="false">IF($B34=DB$2,"-",IF(COUNTIF(CORRIDA!$M:$M,$B34&amp;" d. "&amp;DB$2)+COUNTIF(CORRIDA!$M:$M,DB$2&amp;" d. "&amp;$B34)=0,"",COUNTIF(CORRIDA!$M:$M,$B34&amp;" d. "&amp;DB$2)+COUNTIF(CORRIDA!$M:$M,DB$2&amp;" d. "&amp;$B34)))</f>
        <v/>
      </c>
      <c r="DC34" s="87" t="str">
        <f aca="false">IF($B34=DC$2,"-",IF(COUNTIF(CORRIDA!$M:$M,$B34&amp;" d. "&amp;DC$2)+COUNTIF(CORRIDA!$M:$M,DC$2&amp;" d. "&amp;$B34)=0,"",COUNTIF(CORRIDA!$M:$M,$B34&amp;" d. "&amp;DC$2)+COUNTIF(CORRIDA!$M:$M,DC$2&amp;" d. "&amp;$B34)))</f>
        <v/>
      </c>
      <c r="DD34" s="79" t="n">
        <f aca="false">SUM(BF34:DC34)</f>
        <v>0</v>
      </c>
      <c r="DE34" s="81" t="n">
        <f aca="false">COUNTIF(BF34:DC34,"&gt;0")</f>
        <v>0</v>
      </c>
      <c r="DF34" s="82" t="n">
        <f aca="false">IF(COUNTIF(BF34:DC34,"&gt;0")&lt;10,0,QUOTIENT(COUNTIF(BF34:DC34,"&gt;0"),5)*50)</f>
        <v>0</v>
      </c>
      <c r="DG34" s="83"/>
      <c r="DH34" s="77" t="str">
        <f aca="false">BE34</f>
        <v>Pedrão</v>
      </c>
      <c r="DI34" s="87" t="n">
        <f aca="false">IF($B34=DI$2,0,IF(COUNTIF(CORRIDA!$M:$M,$B34&amp;" d. "&amp;DI$2)+COUNTIF(CORRIDA!$M:$M,DI$2&amp;" d. "&amp;$B34)=0,0,COUNTIF(CORRIDA!$M:$M,$B34&amp;" d. "&amp;DI$2)+COUNTIF(CORRIDA!$M:$M,DI$2&amp;" d. "&amp;$B34)))</f>
        <v>0</v>
      </c>
      <c r="DJ34" s="87" t="n">
        <f aca="false">IF($B34=DJ$2,0,IF(COUNTIF(CORRIDA!$M:$M,$B34&amp;" d. "&amp;DJ$2)+COUNTIF(CORRIDA!$M:$M,DJ$2&amp;" d. "&amp;$B34)=0,0,COUNTIF(CORRIDA!$M:$M,$B34&amp;" d. "&amp;DJ$2)+COUNTIF(CORRIDA!$M:$M,DJ$2&amp;" d. "&amp;$B34)))</f>
        <v>0</v>
      </c>
      <c r="DK34" s="87" t="n">
        <f aca="false">IF($B34=DK$2,0,IF(COUNTIF(CORRIDA!$M:$M,$B34&amp;" d. "&amp;DK$2)+COUNTIF(CORRIDA!$M:$M,DK$2&amp;" d. "&amp;$B34)=0,0,COUNTIF(CORRIDA!$M:$M,$B34&amp;" d. "&amp;DK$2)+COUNTIF(CORRIDA!$M:$M,DK$2&amp;" d. "&amp;$B34)))</f>
        <v>0</v>
      </c>
      <c r="DL34" s="87" t="n">
        <f aca="false">IF($B34=DL$2,0,IF(COUNTIF(CORRIDA!$M:$M,$B34&amp;" d. "&amp;DL$2)+COUNTIF(CORRIDA!$M:$M,DL$2&amp;" d. "&amp;$B34)=0,0,COUNTIF(CORRIDA!$M:$M,$B34&amp;" d. "&amp;DL$2)+COUNTIF(CORRIDA!$M:$M,DL$2&amp;" d. "&amp;$B34)))</f>
        <v>0</v>
      </c>
      <c r="DM34" s="87" t="n">
        <f aca="false">IF($B34=DM$2,0,IF(COUNTIF(CORRIDA!$M:$M,$B34&amp;" d. "&amp;DM$2)+COUNTIF(CORRIDA!$M:$M,DM$2&amp;" d. "&amp;$B34)=0,0,COUNTIF(CORRIDA!$M:$M,$B34&amp;" d. "&amp;DM$2)+COUNTIF(CORRIDA!$M:$M,DM$2&amp;" d. "&amp;$B34)))</f>
        <v>0</v>
      </c>
      <c r="DN34" s="87" t="n">
        <f aca="false">IF($B34=DN$2,0,IF(COUNTIF(CORRIDA!$M:$M,$B34&amp;" d. "&amp;DN$2)+COUNTIF(CORRIDA!$M:$M,DN$2&amp;" d. "&amp;$B34)=0,0,COUNTIF(CORRIDA!$M:$M,$B34&amp;" d. "&amp;DN$2)+COUNTIF(CORRIDA!$M:$M,DN$2&amp;" d. "&amp;$B34)))</f>
        <v>0</v>
      </c>
      <c r="DO34" s="87" t="n">
        <f aca="false">IF($B34=DO$2,0,IF(COUNTIF(CORRIDA!$M:$M,$B34&amp;" d. "&amp;DO$2)+COUNTIF(CORRIDA!$M:$M,DO$2&amp;" d. "&amp;$B34)=0,0,COUNTIF(CORRIDA!$M:$M,$B34&amp;" d. "&amp;DO$2)+COUNTIF(CORRIDA!$M:$M,DO$2&amp;" d. "&amp;$B34)))</f>
        <v>0</v>
      </c>
      <c r="DP34" s="87" t="n">
        <f aca="false">IF($B34=DP$2,0,IF(COUNTIF(CORRIDA!$M:$M,$B34&amp;" d. "&amp;DP$2)+COUNTIF(CORRIDA!$M:$M,DP$2&amp;" d. "&amp;$B34)=0,0,COUNTIF(CORRIDA!$M:$M,$B34&amp;" d. "&amp;DP$2)+COUNTIF(CORRIDA!$M:$M,DP$2&amp;" d. "&amp;$B34)))</f>
        <v>0</v>
      </c>
      <c r="DQ34" s="87" t="n">
        <f aca="false">IF($B34=DQ$2,0,IF(COUNTIF(CORRIDA!$M:$M,$B34&amp;" d. "&amp;DQ$2)+COUNTIF(CORRIDA!$M:$M,DQ$2&amp;" d. "&amp;$B34)=0,0,COUNTIF(CORRIDA!$M:$M,$B34&amp;" d. "&amp;DQ$2)+COUNTIF(CORRIDA!$M:$M,DQ$2&amp;" d. "&amp;$B34)))</f>
        <v>0</v>
      </c>
      <c r="DR34" s="87" t="n">
        <f aca="false">IF($B34=DR$2,0,IF(COUNTIF(CORRIDA!$M:$M,$B34&amp;" d. "&amp;DR$2)+COUNTIF(CORRIDA!$M:$M,DR$2&amp;" d. "&amp;$B34)=0,0,COUNTIF(CORRIDA!$M:$M,$B34&amp;" d. "&amp;DR$2)+COUNTIF(CORRIDA!$M:$M,DR$2&amp;" d. "&amp;$B34)))</f>
        <v>0</v>
      </c>
      <c r="DS34" s="87" t="n">
        <f aca="false">IF($B34=DS$2,0,IF(COUNTIF(CORRIDA!$M:$M,$B34&amp;" d. "&amp;DS$2)+COUNTIF(CORRIDA!$M:$M,DS$2&amp;" d. "&amp;$B34)=0,0,COUNTIF(CORRIDA!$M:$M,$B34&amp;" d. "&amp;DS$2)+COUNTIF(CORRIDA!$M:$M,DS$2&amp;" d. "&amp;$B34)))</f>
        <v>0</v>
      </c>
      <c r="DT34" s="87" t="n">
        <f aca="false">IF($B34=DT$2,0,IF(COUNTIF(CORRIDA!$M:$M,$B34&amp;" d. "&amp;DT$2)+COUNTIF(CORRIDA!$M:$M,DT$2&amp;" d. "&amp;$B34)=0,0,COUNTIF(CORRIDA!$M:$M,$B34&amp;" d. "&amp;DT$2)+COUNTIF(CORRIDA!$M:$M,DT$2&amp;" d. "&amp;$B34)))</f>
        <v>0</v>
      </c>
      <c r="DU34" s="87" t="n">
        <f aca="false">IF($B34=DU$2,0,IF(COUNTIF(CORRIDA!$M:$M,$B34&amp;" d. "&amp;DU$2)+COUNTIF(CORRIDA!$M:$M,DU$2&amp;" d. "&amp;$B34)=0,0,COUNTIF(CORRIDA!$M:$M,$B34&amp;" d. "&amp;DU$2)+COUNTIF(CORRIDA!$M:$M,DU$2&amp;" d. "&amp;$B34)))</f>
        <v>0</v>
      </c>
      <c r="DV34" s="87" t="n">
        <f aca="false">IF($B34=DV$2,0,IF(COUNTIF(CORRIDA!$M:$M,$B34&amp;" d. "&amp;DV$2)+COUNTIF(CORRIDA!$M:$M,DV$2&amp;" d. "&amp;$B34)=0,0,COUNTIF(CORRIDA!$M:$M,$B34&amp;" d. "&amp;DV$2)+COUNTIF(CORRIDA!$M:$M,DV$2&amp;" d. "&amp;$B34)))</f>
        <v>0</v>
      </c>
      <c r="DW34" s="87" t="n">
        <f aca="false">IF($B34=DW$2,0,IF(COUNTIF(CORRIDA!$M:$M,$B34&amp;" d. "&amp;DW$2)+COUNTIF(CORRIDA!$M:$M,DW$2&amp;" d. "&amp;$B34)=0,0,COUNTIF(CORRIDA!$M:$M,$B34&amp;" d. "&amp;DW$2)+COUNTIF(CORRIDA!$M:$M,DW$2&amp;" d. "&amp;$B34)))</f>
        <v>0</v>
      </c>
      <c r="DX34" s="87" t="n">
        <f aca="false">IF($B34=DX$2,0,IF(COUNTIF(CORRIDA!$M:$M,$B34&amp;" d. "&amp;DX$2)+COUNTIF(CORRIDA!$M:$M,DX$2&amp;" d. "&amp;$B34)=0,0,COUNTIF(CORRIDA!$M:$M,$B34&amp;" d. "&amp;DX$2)+COUNTIF(CORRIDA!$M:$M,DX$2&amp;" d. "&amp;$B34)))</f>
        <v>0</v>
      </c>
      <c r="DY34" s="87" t="n">
        <f aca="false">IF($B34=DY$2,0,IF(COUNTIF(CORRIDA!$M:$M,$B34&amp;" d. "&amp;DY$2)+COUNTIF(CORRIDA!$M:$M,DY$2&amp;" d. "&amp;$B34)=0,0,COUNTIF(CORRIDA!$M:$M,$B34&amp;" d. "&amp;DY$2)+COUNTIF(CORRIDA!$M:$M,DY$2&amp;" d. "&amp;$B34)))</f>
        <v>0</v>
      </c>
      <c r="DZ34" s="87" t="n">
        <f aca="false">IF($B34=DZ$2,0,IF(COUNTIF(CORRIDA!$M:$M,$B34&amp;" d. "&amp;DZ$2)+COUNTIF(CORRIDA!$M:$M,DZ$2&amp;" d. "&amp;$B34)=0,0,COUNTIF(CORRIDA!$M:$M,$B34&amp;" d. "&amp;DZ$2)+COUNTIF(CORRIDA!$M:$M,DZ$2&amp;" d. "&amp;$B34)))</f>
        <v>0</v>
      </c>
      <c r="EA34" s="87" t="n">
        <f aca="false">IF($B34=EA$2,0,IF(COUNTIF(CORRIDA!$M:$M,$B34&amp;" d. "&amp;EA$2)+COUNTIF(CORRIDA!$M:$M,EA$2&amp;" d. "&amp;$B34)=0,0,COUNTIF(CORRIDA!$M:$M,$B34&amp;" d. "&amp;EA$2)+COUNTIF(CORRIDA!$M:$M,EA$2&amp;" d. "&amp;$B34)))</f>
        <v>0</v>
      </c>
      <c r="EB34" s="87" t="n">
        <f aca="false">IF($B34=EB$2,0,IF(COUNTIF(CORRIDA!$M:$M,$B34&amp;" d. "&amp;EB$2)+COUNTIF(CORRIDA!$M:$M,EB$2&amp;" d. "&amp;$B34)=0,0,COUNTIF(CORRIDA!$M:$M,$B34&amp;" d. "&amp;EB$2)+COUNTIF(CORRIDA!$M:$M,EB$2&amp;" d. "&amp;$B34)))</f>
        <v>0</v>
      </c>
      <c r="EC34" s="87" t="n">
        <f aca="false">IF($B34=EC$2,0,IF(COUNTIF(CORRIDA!$M:$M,$B34&amp;" d. "&amp;EC$2)+COUNTIF(CORRIDA!$M:$M,EC$2&amp;" d. "&amp;$B34)=0,0,COUNTIF(CORRIDA!$M:$M,$B34&amp;" d. "&amp;EC$2)+COUNTIF(CORRIDA!$M:$M,EC$2&amp;" d. "&amp;$B34)))</f>
        <v>0</v>
      </c>
      <c r="ED34" s="87" t="n">
        <f aca="false">IF($B34=ED$2,0,IF(COUNTIF(CORRIDA!$M:$M,$B34&amp;" d. "&amp;ED$2)+COUNTIF(CORRIDA!$M:$M,ED$2&amp;" d. "&amp;$B34)=0,0,COUNTIF(CORRIDA!$M:$M,$B34&amp;" d. "&amp;ED$2)+COUNTIF(CORRIDA!$M:$M,ED$2&amp;" d. "&amp;$B34)))</f>
        <v>0</v>
      </c>
      <c r="EE34" s="87" t="n">
        <f aca="false">IF($B34=EE$2,0,IF(COUNTIF(CORRIDA!$M:$M,$B34&amp;" d. "&amp;EE$2)+COUNTIF(CORRIDA!$M:$M,EE$2&amp;" d. "&amp;$B34)=0,0,COUNTIF(CORRIDA!$M:$M,$B34&amp;" d. "&amp;EE$2)+COUNTIF(CORRIDA!$M:$M,EE$2&amp;" d. "&amp;$B34)))</f>
        <v>0</v>
      </c>
      <c r="EF34" s="87" t="n">
        <f aca="false">IF($B34=EF$2,0,IF(COUNTIF(CORRIDA!$M:$M,$B34&amp;" d. "&amp;EF$2)+COUNTIF(CORRIDA!$M:$M,EF$2&amp;" d. "&amp;$B34)=0,0,COUNTIF(CORRIDA!$M:$M,$B34&amp;" d. "&amp;EF$2)+COUNTIF(CORRIDA!$M:$M,EF$2&amp;" d. "&amp;$B34)))</f>
        <v>0</v>
      </c>
      <c r="EG34" s="87" t="n">
        <f aca="false">IF($B34=EG$2,0,IF(COUNTIF(CORRIDA!$M:$M,$B34&amp;" d. "&amp;EG$2)+COUNTIF(CORRIDA!$M:$M,EG$2&amp;" d. "&amp;$B34)=0,0,COUNTIF(CORRIDA!$M:$M,$B34&amp;" d. "&amp;EG$2)+COUNTIF(CORRIDA!$M:$M,EG$2&amp;" d. "&amp;$B34)))</f>
        <v>0</v>
      </c>
      <c r="EH34" s="87" t="n">
        <f aca="false">IF($B34=EH$2,0,IF(COUNTIF(CORRIDA!$M:$M,$B34&amp;" d. "&amp;EH$2)+COUNTIF(CORRIDA!$M:$M,EH$2&amp;" d. "&amp;$B34)=0,0,COUNTIF(CORRIDA!$M:$M,$B34&amp;" d. "&amp;EH$2)+COUNTIF(CORRIDA!$M:$M,EH$2&amp;" d. "&amp;$B34)))</f>
        <v>0</v>
      </c>
      <c r="EI34" s="87" t="n">
        <f aca="false">IF($B34=EI$2,0,IF(COUNTIF(CORRIDA!$M:$M,$B34&amp;" d. "&amp;EI$2)+COUNTIF(CORRIDA!$M:$M,EI$2&amp;" d. "&amp;$B34)=0,0,COUNTIF(CORRIDA!$M:$M,$B34&amp;" d. "&amp;EI$2)+COUNTIF(CORRIDA!$M:$M,EI$2&amp;" d. "&amp;$B34)))</f>
        <v>0</v>
      </c>
      <c r="EJ34" s="87" t="n">
        <f aca="false">IF($B34=EJ$2,0,IF(COUNTIF(CORRIDA!$M:$M,$B34&amp;" d. "&amp;EJ$2)+COUNTIF(CORRIDA!$M:$M,EJ$2&amp;" d. "&amp;$B34)=0,0,COUNTIF(CORRIDA!$M:$M,$B34&amp;" d. "&amp;EJ$2)+COUNTIF(CORRIDA!$M:$M,EJ$2&amp;" d. "&amp;$B34)))</f>
        <v>0</v>
      </c>
      <c r="EK34" s="87" t="n">
        <f aca="false">IF($B34=EK$2,0,IF(COUNTIF(CORRIDA!$M:$M,$B34&amp;" d. "&amp;EK$2)+COUNTIF(CORRIDA!$M:$M,EK$2&amp;" d. "&amp;$B34)=0,0,COUNTIF(CORRIDA!$M:$M,$B34&amp;" d. "&amp;EK$2)+COUNTIF(CORRIDA!$M:$M,EK$2&amp;" d. "&amp;$B34)))</f>
        <v>0</v>
      </c>
      <c r="EL34" s="87" t="n">
        <f aca="false">IF($B34=EL$2,0,IF(COUNTIF(CORRIDA!$M:$M,$B34&amp;" d. "&amp;EL$2)+COUNTIF(CORRIDA!$M:$M,EL$2&amp;" d. "&amp;$B34)=0,0,COUNTIF(CORRIDA!$M:$M,$B34&amp;" d. "&amp;EL$2)+COUNTIF(CORRIDA!$M:$M,EL$2&amp;" d. "&amp;$B34)))</f>
        <v>0</v>
      </c>
      <c r="EM34" s="87" t="n">
        <f aca="false">IF($B34=EM$2,0,IF(COUNTIF(CORRIDA!$M:$M,$B34&amp;" d. "&amp;EM$2)+COUNTIF(CORRIDA!$M:$M,EM$2&amp;" d. "&amp;$B34)=0,0,COUNTIF(CORRIDA!$M:$M,$B34&amp;" d. "&amp;EM$2)+COUNTIF(CORRIDA!$M:$M,EM$2&amp;" d. "&amp;$B34)))</f>
        <v>0</v>
      </c>
      <c r="EN34" s="87" t="n">
        <f aca="false">IF($B34=EN$2,0,IF(COUNTIF(CORRIDA!$M:$M,$B34&amp;" d. "&amp;EN$2)+COUNTIF(CORRIDA!$M:$M,EN$2&amp;" d. "&amp;$B34)=0,0,COUNTIF(CORRIDA!$M:$M,$B34&amp;" d. "&amp;EN$2)+COUNTIF(CORRIDA!$M:$M,EN$2&amp;" d. "&amp;$B34)))</f>
        <v>0</v>
      </c>
      <c r="EO34" s="87" t="n">
        <f aca="false">IF($B34=EO$2,0,IF(COUNTIF(CORRIDA!$M:$M,$B34&amp;" d. "&amp;EO$2)+COUNTIF(CORRIDA!$M:$M,EO$2&amp;" d. "&amp;$B34)=0,0,COUNTIF(CORRIDA!$M:$M,$B34&amp;" d. "&amp;EO$2)+COUNTIF(CORRIDA!$M:$M,EO$2&amp;" d. "&amp;$B34)))</f>
        <v>0</v>
      </c>
      <c r="EP34" s="87" t="n">
        <f aca="false">IF($B34=EP$2,0,IF(COUNTIF(CORRIDA!$M:$M,$B34&amp;" d. "&amp;EP$2)+COUNTIF(CORRIDA!$M:$M,EP$2&amp;" d. "&amp;$B34)=0,0,COUNTIF(CORRIDA!$M:$M,$B34&amp;" d. "&amp;EP$2)+COUNTIF(CORRIDA!$M:$M,EP$2&amp;" d. "&amp;$B34)))</f>
        <v>0</v>
      </c>
      <c r="EQ34" s="87" t="n">
        <f aca="false">IF($B34=EQ$2,0,IF(COUNTIF(CORRIDA!$M:$M,$B34&amp;" d. "&amp;EQ$2)+COUNTIF(CORRIDA!$M:$M,EQ$2&amp;" d. "&amp;$B34)=0,0,COUNTIF(CORRIDA!$M:$M,$B34&amp;" d. "&amp;EQ$2)+COUNTIF(CORRIDA!$M:$M,EQ$2&amp;" d. "&amp;$B34)))</f>
        <v>0</v>
      </c>
      <c r="ER34" s="87" t="n">
        <f aca="false">IF($B34=ER$2,0,IF(COUNTIF(CORRIDA!$M:$M,$B34&amp;" d. "&amp;ER$2)+COUNTIF(CORRIDA!$M:$M,ER$2&amp;" d. "&amp;$B34)=0,0,COUNTIF(CORRIDA!$M:$M,$B34&amp;" d. "&amp;ER$2)+COUNTIF(CORRIDA!$M:$M,ER$2&amp;" d. "&amp;$B34)))</f>
        <v>0</v>
      </c>
      <c r="ES34" s="87" t="n">
        <f aca="false">IF($B34=ES$2,0,IF(COUNTIF(CORRIDA!$M:$M,$B34&amp;" d. "&amp;ES$2)+COUNTIF(CORRIDA!$M:$M,ES$2&amp;" d. "&amp;$B34)=0,0,COUNTIF(CORRIDA!$M:$M,$B34&amp;" d. "&amp;ES$2)+COUNTIF(CORRIDA!$M:$M,ES$2&amp;" d. "&amp;$B34)))</f>
        <v>0</v>
      </c>
      <c r="ET34" s="87" t="n">
        <f aca="false">IF($B34=ET$2,0,IF(COUNTIF(CORRIDA!$M:$M,$B34&amp;" d. "&amp;ET$2)+COUNTIF(CORRIDA!$M:$M,ET$2&amp;" d. "&amp;$B34)=0,0,COUNTIF(CORRIDA!$M:$M,$B34&amp;" d. "&amp;ET$2)+COUNTIF(CORRIDA!$M:$M,ET$2&amp;" d. "&amp;$B34)))</f>
        <v>0</v>
      </c>
      <c r="EU34" s="87" t="n">
        <f aca="false">IF($B34=EU$2,0,IF(COUNTIF(CORRIDA!$M:$M,$B34&amp;" d. "&amp;EU$2)+COUNTIF(CORRIDA!$M:$M,EU$2&amp;" d. "&amp;$B34)=0,0,COUNTIF(CORRIDA!$M:$M,$B34&amp;" d. "&amp;EU$2)+COUNTIF(CORRIDA!$M:$M,EU$2&amp;" d. "&amp;$B34)))</f>
        <v>0</v>
      </c>
      <c r="EV34" s="87" t="n">
        <f aca="false">IF($B34=EV$2,0,IF(COUNTIF(CORRIDA!$M:$M,$B34&amp;" d. "&amp;EV$2)+COUNTIF(CORRIDA!$M:$M,EV$2&amp;" d. "&amp;$B34)=0,0,COUNTIF(CORRIDA!$M:$M,$B34&amp;" d. "&amp;EV$2)+COUNTIF(CORRIDA!$M:$M,EV$2&amp;" d. "&amp;$B34)))</f>
        <v>0</v>
      </c>
      <c r="EW34" s="87" t="n">
        <f aca="false">IF($B34=EW$2,0,IF(COUNTIF(CORRIDA!$M:$M,$B34&amp;" d. "&amp;EW$2)+COUNTIF(CORRIDA!$M:$M,EW$2&amp;" d. "&amp;$B34)=0,0,COUNTIF(CORRIDA!$M:$M,$B34&amp;" d. "&amp;EW$2)+COUNTIF(CORRIDA!$M:$M,EW$2&amp;" d. "&amp;$B34)))</f>
        <v>0</v>
      </c>
      <c r="EX34" s="87" t="n">
        <f aca="false">IF($B34=EX$2,0,IF(COUNTIF(CORRIDA!$M:$M,$B34&amp;" d. "&amp;EX$2)+COUNTIF(CORRIDA!$M:$M,EX$2&amp;" d. "&amp;$B34)=0,0,COUNTIF(CORRIDA!$M:$M,$B34&amp;" d. "&amp;EX$2)+COUNTIF(CORRIDA!$M:$M,EX$2&amp;" d. "&amp;$B34)))</f>
        <v>0</v>
      </c>
      <c r="EY34" s="87" t="n">
        <f aca="false">IF($B34=EY$2,0,IF(COUNTIF(CORRIDA!$M:$M,$B34&amp;" d. "&amp;EY$2)+COUNTIF(CORRIDA!$M:$M,EY$2&amp;" d. "&amp;$B34)=0,0,COUNTIF(CORRIDA!$M:$M,$B34&amp;" d. "&amp;EY$2)+COUNTIF(CORRIDA!$M:$M,EY$2&amp;" d. "&amp;$B34)))</f>
        <v>0</v>
      </c>
      <c r="EZ34" s="87" t="n">
        <f aca="false">IF($B34=EZ$2,0,IF(COUNTIF(CORRIDA!$M:$M,$B34&amp;" d. "&amp;EZ$2)+COUNTIF(CORRIDA!$M:$M,EZ$2&amp;" d. "&amp;$B34)=0,0,COUNTIF(CORRIDA!$M:$M,$B34&amp;" d. "&amp;EZ$2)+COUNTIF(CORRIDA!$M:$M,EZ$2&amp;" d. "&amp;$B34)))</f>
        <v>0</v>
      </c>
      <c r="FA34" s="87" t="n">
        <f aca="false">IF($B34=FA$2,0,IF(COUNTIF(CORRIDA!$M:$M,$B34&amp;" d. "&amp;FA$2)+COUNTIF(CORRIDA!$M:$M,FA$2&amp;" d. "&amp;$B34)=0,0,COUNTIF(CORRIDA!$M:$M,$B34&amp;" d. "&amp;FA$2)+COUNTIF(CORRIDA!$M:$M,FA$2&amp;" d. "&amp;$B34)))</f>
        <v>0</v>
      </c>
      <c r="FB34" s="87" t="n">
        <f aca="false">IF($B34=FB$2,0,IF(COUNTIF(CORRIDA!$M:$M,$B34&amp;" d. "&amp;FB$2)+COUNTIF(CORRIDA!$M:$M,FB$2&amp;" d. "&amp;$B34)=0,0,COUNTIF(CORRIDA!$M:$M,$B34&amp;" d. "&amp;FB$2)+COUNTIF(CORRIDA!$M:$M,FB$2&amp;" d. "&amp;$B34)))</f>
        <v>0</v>
      </c>
      <c r="FC34" s="87" t="n">
        <f aca="false">IF($B34=FC$2,0,IF(COUNTIF(CORRIDA!$M:$M,$B34&amp;" d. "&amp;FC$2)+COUNTIF(CORRIDA!$M:$M,FC$2&amp;" d. "&amp;$B34)=0,0,COUNTIF(CORRIDA!$M:$M,$B34&amp;" d. "&amp;FC$2)+COUNTIF(CORRIDA!$M:$M,FC$2&amp;" d. "&amp;$B34)))</f>
        <v>0</v>
      </c>
      <c r="FD34" s="87" t="n">
        <f aca="false">IF($B34=FD$2,0,IF(COUNTIF(CORRIDA!$M:$M,$B34&amp;" d. "&amp;FD$2)+COUNTIF(CORRIDA!$M:$M,FD$2&amp;" d. "&amp;$B34)=0,0,COUNTIF(CORRIDA!$M:$M,$B34&amp;" d. "&amp;FD$2)+COUNTIF(CORRIDA!$M:$M,FD$2&amp;" d. "&amp;$B34)))</f>
        <v>0</v>
      </c>
      <c r="FE34" s="87" t="n">
        <f aca="false">IF($B34=FE$2,0,IF(COUNTIF(CORRIDA!$M:$M,$B34&amp;" d. "&amp;FE$2)+COUNTIF(CORRIDA!$M:$M,FE$2&amp;" d. "&amp;$B34)=0,0,COUNTIF(CORRIDA!$M:$M,$B34&amp;" d. "&amp;FE$2)+COUNTIF(CORRIDA!$M:$M,FE$2&amp;" d. "&amp;$B34)))</f>
        <v>0</v>
      </c>
      <c r="FF34" s="87" t="n">
        <f aca="false">IF($B34=FF$2,0,IF(COUNTIF(CORRIDA!$M:$M,$B34&amp;" d. "&amp;FF$2)+COUNTIF(CORRIDA!$M:$M,FF$2&amp;" d. "&amp;$B34)=0,0,COUNTIF(CORRIDA!$M:$M,$B34&amp;" d. "&amp;FF$2)+COUNTIF(CORRIDA!$M:$M,FF$2&amp;" d. "&amp;$B34)))</f>
        <v>0</v>
      </c>
      <c r="FG34" s="79" t="n">
        <f aca="false">SUM(DI34:EW34)</f>
        <v>0</v>
      </c>
      <c r="FH34" s="84"/>
      <c r="FI34" s="77" t="str">
        <f aca="false">BE34</f>
        <v>Pedrão</v>
      </c>
      <c r="FJ34" s="85" t="n">
        <f aca="false">COUNTIF(BF34:DC34,"&gt;0")</f>
        <v>0</v>
      </c>
      <c r="FK34" s="85" t="e">
        <f aca="false">AVERAGE(BF34:DC34)</f>
        <v>#DIV/0!</v>
      </c>
      <c r="FL34" s="85" t="e">
        <f aca="false">_xlfn.STDEV.P(BF34:DC34)</f>
        <v>#DIV/0!</v>
      </c>
    </row>
    <row r="35" customFormat="false" ht="12.75" hidden="false" customHeight="false" outlineLevel="0" collapsed="false">
      <c r="B35" s="77" t="str">
        <f aca="false">INTRO!B35</f>
        <v>Pedrinho</v>
      </c>
      <c r="C35" s="78" t="str">
        <f aca="false">IF($B35=C$2,"-",IF(COUNTIF(CORRIDA!$M:$M,$B35&amp;" d. "&amp;C$2)=0,"",COUNTIF(CORRIDA!$M:$M,$B35&amp;" d. "&amp;C$2)))</f>
        <v/>
      </c>
      <c r="D35" s="78" t="str">
        <f aca="false">IF($B35=D$2,"-",IF(COUNTIF(CORRIDA!$M:$M,$B35&amp;" d. "&amp;D$2)=0,"",COUNTIF(CORRIDA!$M:$M,$B35&amp;" d. "&amp;D$2)))</f>
        <v/>
      </c>
      <c r="E35" s="78" t="str">
        <f aca="false">IF($B35=E$2,"-",IF(COUNTIF(CORRIDA!$M:$M,$B35&amp;" d. "&amp;E$2)=0,"",COUNTIF(CORRIDA!$M:$M,$B35&amp;" d. "&amp;E$2)))</f>
        <v/>
      </c>
      <c r="F35" s="78" t="str">
        <f aca="false">IF($B35=F$2,"-",IF(COUNTIF(CORRIDA!$M:$M,$B35&amp;" d. "&amp;F$2)=0,"",COUNTIF(CORRIDA!$M:$M,$B35&amp;" d. "&amp;F$2)))</f>
        <v/>
      </c>
      <c r="G35" s="78" t="str">
        <f aca="false">IF($B35=G$2,"-",IF(COUNTIF(CORRIDA!$M:$M,$B35&amp;" d. "&amp;G$2)=0,"",COUNTIF(CORRIDA!$M:$M,$B35&amp;" d. "&amp;G$2)))</f>
        <v/>
      </c>
      <c r="H35" s="78" t="str">
        <f aca="false">IF($B35=H$2,"-",IF(COUNTIF(CORRIDA!$M:$M,$B35&amp;" d. "&amp;H$2)=0,"",COUNTIF(CORRIDA!$M:$M,$B35&amp;" d. "&amp;H$2)))</f>
        <v/>
      </c>
      <c r="I35" s="78" t="str">
        <f aca="false">IF($B35=I$2,"-",IF(COUNTIF(CORRIDA!$M:$M,$B35&amp;" d. "&amp;I$2)=0,"",COUNTIF(CORRIDA!$M:$M,$B35&amp;" d. "&amp;I$2)))</f>
        <v/>
      </c>
      <c r="J35" s="78" t="str">
        <f aca="false">IF($B35=J$2,"-",IF(COUNTIF(CORRIDA!$M:$M,$B35&amp;" d. "&amp;J$2)=0,"",COUNTIF(CORRIDA!$M:$M,$B35&amp;" d. "&amp;J$2)))</f>
        <v/>
      </c>
      <c r="K35" s="78" t="str">
        <f aca="false">IF($B35=K$2,"-",IF(COUNTIF(CORRIDA!$M:$M,$B35&amp;" d. "&amp;K$2)=0,"",COUNTIF(CORRIDA!$M:$M,$B35&amp;" d. "&amp;K$2)))</f>
        <v/>
      </c>
      <c r="L35" s="78" t="str">
        <f aca="false">IF($B35=L$2,"-",IF(COUNTIF(CORRIDA!$M:$M,$B35&amp;" d. "&amp;L$2)=0,"",COUNTIF(CORRIDA!$M:$M,$B35&amp;" d. "&amp;L$2)))</f>
        <v/>
      </c>
      <c r="M35" s="78" t="str">
        <f aca="false">IF($B35=M$2,"-",IF(COUNTIF(CORRIDA!$M:$M,$B35&amp;" d. "&amp;M$2)=0,"",COUNTIF(CORRIDA!$M:$M,$B35&amp;" d. "&amp;M$2)))</f>
        <v/>
      </c>
      <c r="N35" s="78" t="str">
        <f aca="false">IF($B35=N$2,"-",IF(COUNTIF(CORRIDA!$M:$M,$B35&amp;" d. "&amp;N$2)=0,"",COUNTIF(CORRIDA!$M:$M,$B35&amp;" d. "&amp;N$2)))</f>
        <v/>
      </c>
      <c r="O35" s="78" t="str">
        <f aca="false">IF($B35=O$2,"-",IF(COUNTIF(CORRIDA!$M:$M,$B35&amp;" d. "&amp;O$2)=0,"",COUNTIF(CORRIDA!$M:$M,$B35&amp;" d. "&amp;O$2)))</f>
        <v/>
      </c>
      <c r="P35" s="78" t="str">
        <f aca="false">IF($B35=P$2,"-",IF(COUNTIF(CORRIDA!$M:$M,$B35&amp;" d. "&amp;P$2)=0,"",COUNTIF(CORRIDA!$M:$M,$B35&amp;" d. "&amp;P$2)))</f>
        <v/>
      </c>
      <c r="Q35" s="78" t="str">
        <f aca="false">IF($B35=Q$2,"-",IF(COUNTIF(CORRIDA!$M:$M,$B35&amp;" d. "&amp;Q$2)=0,"",COUNTIF(CORRIDA!$M:$M,$B35&amp;" d. "&amp;Q$2)))</f>
        <v/>
      </c>
      <c r="R35" s="78" t="str">
        <f aca="false">IF($B35=R$2,"-",IF(COUNTIF(CORRIDA!$M:$M,$B35&amp;" d. "&amp;R$2)=0,"",COUNTIF(CORRIDA!$M:$M,$B35&amp;" d. "&amp;R$2)))</f>
        <v/>
      </c>
      <c r="S35" s="78" t="str">
        <f aca="false">IF($B35=S$2,"-",IF(COUNTIF(CORRIDA!$M:$M,$B35&amp;" d. "&amp;S$2)=0,"",COUNTIF(CORRIDA!$M:$M,$B35&amp;" d. "&amp;S$2)))</f>
        <v/>
      </c>
      <c r="T35" s="78" t="str">
        <f aca="false">IF($B35=T$2,"-",IF(COUNTIF(CORRIDA!$M:$M,$B35&amp;" d. "&amp;T$2)=0,"",COUNTIF(CORRIDA!$M:$M,$B35&amp;" d. "&amp;T$2)))</f>
        <v/>
      </c>
      <c r="U35" s="78" t="str">
        <f aca="false">IF($B35=U$2,"-",IF(COUNTIF(CORRIDA!$M:$M,$B35&amp;" d. "&amp;U$2)=0,"",COUNTIF(CORRIDA!$M:$M,$B35&amp;" d. "&amp;U$2)))</f>
        <v/>
      </c>
      <c r="V35" s="78" t="str">
        <f aca="false">IF($B35=V$2,"-",IF(COUNTIF(CORRIDA!$M:$M,$B35&amp;" d. "&amp;V$2)=0,"",COUNTIF(CORRIDA!$M:$M,$B35&amp;" d. "&amp;V$2)))</f>
        <v/>
      </c>
      <c r="W35" s="78" t="str">
        <f aca="false">IF($B35=W$2,"-",IF(COUNTIF(CORRIDA!$M:$M,$B35&amp;" d. "&amp;W$2)=0,"",COUNTIF(CORRIDA!$M:$M,$B35&amp;" d. "&amp;W$2)))</f>
        <v/>
      </c>
      <c r="X35" s="78" t="str">
        <f aca="false">IF($B35=X$2,"-",IF(COUNTIF(CORRIDA!$M:$M,$B35&amp;" d. "&amp;X$2)=0,"",COUNTIF(CORRIDA!$M:$M,$B35&amp;" d. "&amp;X$2)))</f>
        <v/>
      </c>
      <c r="Y35" s="78" t="str">
        <f aca="false">IF($B35=Y$2,"-",IF(COUNTIF(CORRIDA!$M:$M,$B35&amp;" d. "&amp;Y$2)=0,"",COUNTIF(CORRIDA!$M:$M,$B35&amp;" d. "&amp;Y$2)))</f>
        <v/>
      </c>
      <c r="Z35" s="78" t="str">
        <f aca="false">IF($B35=Z$2,"-",IF(COUNTIF(CORRIDA!$M:$M,$B35&amp;" d. "&amp;Z$2)=0,"",COUNTIF(CORRIDA!$M:$M,$B35&amp;" d. "&amp;Z$2)))</f>
        <v/>
      </c>
      <c r="AA35" s="78" t="str">
        <f aca="false">IF($B35=AA$2,"-",IF(COUNTIF(CORRIDA!$M:$M,$B35&amp;" d. "&amp;AA$2)=0,"",COUNTIF(CORRIDA!$M:$M,$B35&amp;" d. "&amp;AA$2)))</f>
        <v/>
      </c>
      <c r="AB35" s="78" t="str">
        <f aca="false">IF($B35=AB$2,"-",IF(COUNTIF(CORRIDA!$M:$M,$B35&amp;" d. "&amp;AB$2)=0,"",COUNTIF(CORRIDA!$M:$M,$B35&amp;" d. "&amp;AB$2)))</f>
        <v/>
      </c>
      <c r="AC35" s="78" t="str">
        <f aca="false">IF($B35=AC$2,"-",IF(COUNTIF(CORRIDA!$M:$M,$B35&amp;" d. "&amp;AC$2)=0,"",COUNTIF(CORRIDA!$M:$M,$B35&amp;" d. "&amp;AC$2)))</f>
        <v/>
      </c>
      <c r="AD35" s="78" t="str">
        <f aca="false">IF($B35=AD$2,"-",IF(COUNTIF(CORRIDA!$M:$M,$B35&amp;" d. "&amp;AD$2)=0,"",COUNTIF(CORRIDA!$M:$M,$B35&amp;" d. "&amp;AD$2)))</f>
        <v/>
      </c>
      <c r="AE35" s="78" t="str">
        <f aca="false">IF($B35=AE$2,"-",IF(COUNTIF(CORRIDA!$M:$M,$B35&amp;" d. "&amp;AE$2)=0,"",COUNTIF(CORRIDA!$M:$M,$B35&amp;" d. "&amp;AE$2)))</f>
        <v/>
      </c>
      <c r="AF35" s="78" t="str">
        <f aca="false">IF($B35=AF$2,"-",IF(COUNTIF(CORRIDA!$M:$M,$B35&amp;" d. "&amp;AF$2)=0,"",COUNTIF(CORRIDA!$M:$M,$B35&amp;" d. "&amp;AF$2)))</f>
        <v/>
      </c>
      <c r="AG35" s="78" t="str">
        <f aca="false">IF($B35=AG$2,"-",IF(COUNTIF(CORRIDA!$M:$M,$B35&amp;" d. "&amp;AG$2)=0,"",COUNTIF(CORRIDA!$M:$M,$B35&amp;" d. "&amp;AG$2)))</f>
        <v/>
      </c>
      <c r="AH35" s="78" t="str">
        <f aca="false">IF($B35=AH$2,"-",IF(COUNTIF(CORRIDA!$M:$M,$B35&amp;" d. "&amp;AH$2)=0,"",COUNTIF(CORRIDA!$M:$M,$B35&amp;" d. "&amp;AH$2)))</f>
        <v/>
      </c>
      <c r="AI35" s="78" t="str">
        <f aca="false">IF($B35=AI$2,"-",IF(COUNTIF(CORRIDA!$M:$M,$B35&amp;" d. "&amp;AI$2)=0,"",COUNTIF(CORRIDA!$M:$M,$B35&amp;" d. "&amp;AI$2)))</f>
        <v>-</v>
      </c>
      <c r="AJ35" s="78" t="str">
        <f aca="false">IF($B35=AJ$2,"-",IF(COUNTIF(CORRIDA!$M:$M,$B35&amp;" d. "&amp;AJ$2)=0,"",COUNTIF(CORRIDA!$M:$M,$B35&amp;" d. "&amp;AJ$2)))</f>
        <v/>
      </c>
      <c r="AK35" s="78" t="str">
        <f aca="false">IF($B35=AK$2,"-",IF(COUNTIF(CORRIDA!$M:$M,$B35&amp;" d. "&amp;AK$2)=0,"",COUNTIF(CORRIDA!$M:$M,$B35&amp;" d. "&amp;AK$2)))</f>
        <v/>
      </c>
      <c r="AL35" s="78" t="str">
        <f aca="false">IF($B35=AL$2,"-",IF(COUNTIF(CORRIDA!$M:$M,$B35&amp;" d. "&amp;AL$2)=0,"",COUNTIF(CORRIDA!$M:$M,$B35&amp;" d. "&amp;AL$2)))</f>
        <v/>
      </c>
      <c r="AM35" s="78" t="str">
        <f aca="false">IF($B35=AM$2,"-",IF(COUNTIF(CORRIDA!$M:$M,$B35&amp;" d. "&amp;AM$2)=0,"",COUNTIF(CORRIDA!$M:$M,$B35&amp;" d. "&amp;AM$2)))</f>
        <v/>
      </c>
      <c r="AN35" s="78" t="str">
        <f aca="false">IF($B35=AN$2,"-",IF(COUNTIF(CORRIDA!$M:$M,$B35&amp;" d. "&amp;AN$2)=0,"",COUNTIF(CORRIDA!$M:$M,$B35&amp;" d. "&amp;AN$2)))</f>
        <v/>
      </c>
      <c r="AO35" s="78" t="str">
        <f aca="false">IF($B35=AO$2,"-",IF(COUNTIF(CORRIDA!$M:$M,$B35&amp;" d. "&amp;AO$2)=0,"",COUNTIF(CORRIDA!$M:$M,$B35&amp;" d. "&amp;AO$2)))</f>
        <v/>
      </c>
      <c r="AP35" s="78" t="str">
        <f aca="false">IF($B35=AP$2,"-",IF(COUNTIF(CORRIDA!$M:$M,$B35&amp;" d. "&amp;AP$2)=0,"",COUNTIF(CORRIDA!$M:$M,$B35&amp;" d. "&amp;AP$2)))</f>
        <v/>
      </c>
      <c r="AQ35" s="78" t="str">
        <f aca="false">IF($B35=AQ$2,"-",IF(COUNTIF(CORRIDA!$M:$M,$B35&amp;" d. "&amp;AQ$2)=0,"",COUNTIF(CORRIDA!$M:$M,$B35&amp;" d. "&amp;AQ$2)))</f>
        <v/>
      </c>
      <c r="AR35" s="78" t="str">
        <f aca="false">IF($B35=AR$2,"-",IF(COUNTIF(CORRIDA!$M:$M,$B35&amp;" d. "&amp;AR$2)=0,"",COUNTIF(CORRIDA!$M:$M,$B35&amp;" d. "&amp;AR$2)))</f>
        <v/>
      </c>
      <c r="AS35" s="78" t="str">
        <f aca="false">IF($B35=AS$2,"-",IF(COUNTIF(CORRIDA!$M:$M,$B35&amp;" d. "&amp;AS$2)=0,"",COUNTIF(CORRIDA!$M:$M,$B35&amp;" d. "&amp;AS$2)))</f>
        <v/>
      </c>
      <c r="AT35" s="78" t="str">
        <f aca="false">IF($B35=AT$2,"-",IF(COUNTIF(CORRIDA!$M:$M,$B35&amp;" d. "&amp;AT$2)=0,"",COUNTIF(CORRIDA!$M:$M,$B35&amp;" d. "&amp;AT$2)))</f>
        <v/>
      </c>
      <c r="AU35" s="78" t="str">
        <f aca="false">IF($B35=AU$2,"-",IF(COUNTIF(CORRIDA!$M:$M,$B35&amp;" d. "&amp;AU$2)=0,"",COUNTIF(CORRIDA!$M:$M,$B35&amp;" d. "&amp;AU$2)))</f>
        <v/>
      </c>
      <c r="AV35" s="78" t="str">
        <f aca="false">IF($B35=AV$2,"-",IF(COUNTIF(CORRIDA!$M:$M,$B35&amp;" d. "&amp;AV$2)=0,"",COUNTIF(CORRIDA!$M:$M,$B35&amp;" d. "&amp;AV$2)))</f>
        <v/>
      </c>
      <c r="AW35" s="78" t="str">
        <f aca="false">IF($B35=AW$2,"-",IF(COUNTIF(CORRIDA!$M:$M,$B35&amp;" d. "&amp;AW$2)=0,"",COUNTIF(CORRIDA!$M:$M,$B35&amp;" d. "&amp;AW$2)))</f>
        <v/>
      </c>
      <c r="AX35" s="78" t="str">
        <f aca="false">IF($B35=AX$2,"-",IF(COUNTIF(CORRIDA!$M:$M,$B35&amp;" d. "&amp;AX$2)=0,"",COUNTIF(CORRIDA!$M:$M,$B35&amp;" d. "&amp;AX$2)))</f>
        <v/>
      </c>
      <c r="AY35" s="78" t="str">
        <f aca="false">IF($B35=AY$2,"-",IF(COUNTIF(CORRIDA!$M:$M,$B35&amp;" d. "&amp;AY$2)=0,"",COUNTIF(CORRIDA!$M:$M,$B35&amp;" d. "&amp;AY$2)))</f>
        <v/>
      </c>
      <c r="AZ35" s="78" t="str">
        <f aca="false">IF($B35=AZ$2,"-",IF(COUNTIF(CORRIDA!$M:$M,$B35&amp;" d. "&amp;AZ$2)=0,"",COUNTIF(CORRIDA!$M:$M,$B35&amp;" d. "&amp;AZ$2)))</f>
        <v/>
      </c>
      <c r="BA35" s="79" t="n">
        <f aca="false">SUM(C35:AZ35)</f>
        <v>0</v>
      </c>
      <c r="BE35" s="77" t="str">
        <f aca="false">B35</f>
        <v>Pedrinho</v>
      </c>
      <c r="BF35" s="80" t="str">
        <f aca="false">IF($B35=BF$2,"-",IF(COUNTIF(CORRIDA!$M:$M,$B35&amp;" d. "&amp;BF$2)+COUNTIF(CORRIDA!$M:$M,BF$2&amp;" d. "&amp;$B35)=0,"",COUNTIF(CORRIDA!$M:$M,$B35&amp;" d. "&amp;BF$2)+COUNTIF(CORRIDA!$M:$M,BF$2&amp;" d. "&amp;$B35)))</f>
        <v/>
      </c>
      <c r="BG35" s="80" t="str">
        <f aca="false">IF($B35=BG$2,"-",IF(COUNTIF(CORRIDA!$M:$M,$B35&amp;" d. "&amp;BG$2)+COUNTIF(CORRIDA!$M:$M,BG$2&amp;" d. "&amp;$B35)=0,"",COUNTIF(CORRIDA!$M:$M,$B35&amp;" d. "&amp;BG$2)+COUNTIF(CORRIDA!$M:$M,BG$2&amp;" d. "&amp;$B35)))</f>
        <v/>
      </c>
      <c r="BH35" s="80" t="str">
        <f aca="false">IF($B35=BH$2,"-",IF(COUNTIF(CORRIDA!$M:$M,$B35&amp;" d. "&amp;BH$2)+COUNTIF(CORRIDA!$M:$M,BH$2&amp;" d. "&amp;$B35)=0,"",COUNTIF(CORRIDA!$M:$M,$B35&amp;" d. "&amp;BH$2)+COUNTIF(CORRIDA!$M:$M,BH$2&amp;" d. "&amp;$B35)))</f>
        <v/>
      </c>
      <c r="BI35" s="80" t="str">
        <f aca="false">IF($B35=BI$2,"-",IF(COUNTIF(CORRIDA!$M:$M,$B35&amp;" d. "&amp;BI$2)+COUNTIF(CORRIDA!$M:$M,BI$2&amp;" d. "&amp;$B35)=0,"",COUNTIF(CORRIDA!$M:$M,$B35&amp;" d. "&amp;BI$2)+COUNTIF(CORRIDA!$M:$M,BI$2&amp;" d. "&amp;$B35)))</f>
        <v/>
      </c>
      <c r="BJ35" s="80" t="str">
        <f aca="false">IF($B35=BJ$2,"-",IF(COUNTIF(CORRIDA!$M:$M,$B35&amp;" d. "&amp;BJ$2)+COUNTIF(CORRIDA!$M:$M,BJ$2&amp;" d. "&amp;$B35)=0,"",COUNTIF(CORRIDA!$M:$M,$B35&amp;" d. "&amp;BJ$2)+COUNTIF(CORRIDA!$M:$M,BJ$2&amp;" d. "&amp;$B35)))</f>
        <v/>
      </c>
      <c r="BK35" s="80" t="str">
        <f aca="false">IF($B35=BK$2,"-",IF(COUNTIF(CORRIDA!$M:$M,$B35&amp;" d. "&amp;BK$2)+COUNTIF(CORRIDA!$M:$M,BK$2&amp;" d. "&amp;$B35)=0,"",COUNTIF(CORRIDA!$M:$M,$B35&amp;" d. "&amp;BK$2)+COUNTIF(CORRIDA!$M:$M,BK$2&amp;" d. "&amp;$B35)))</f>
        <v/>
      </c>
      <c r="BL35" s="80" t="str">
        <f aca="false">IF($B35=BL$2,"-",IF(COUNTIF(CORRIDA!$M:$M,$B35&amp;" d. "&amp;BL$2)+COUNTIF(CORRIDA!$M:$M,BL$2&amp;" d. "&amp;$B35)=0,"",COUNTIF(CORRIDA!$M:$M,$B35&amp;" d. "&amp;BL$2)+COUNTIF(CORRIDA!$M:$M,BL$2&amp;" d. "&amp;$B35)))</f>
        <v/>
      </c>
      <c r="BM35" s="80" t="str">
        <f aca="false">IF($B35=BM$2,"-",IF(COUNTIF(CORRIDA!$M:$M,$B35&amp;" d. "&amp;BM$2)+COUNTIF(CORRIDA!$M:$M,BM$2&amp;" d. "&amp;$B35)=0,"",COUNTIF(CORRIDA!$M:$M,$B35&amp;" d. "&amp;BM$2)+COUNTIF(CORRIDA!$M:$M,BM$2&amp;" d. "&amp;$B35)))</f>
        <v/>
      </c>
      <c r="BN35" s="80" t="str">
        <f aca="false">IF($B35=BN$2,"-",IF(COUNTIF(CORRIDA!$M:$M,$B35&amp;" d. "&amp;BN$2)+COUNTIF(CORRIDA!$M:$M,BN$2&amp;" d. "&amp;$B35)=0,"",COUNTIF(CORRIDA!$M:$M,$B35&amp;" d. "&amp;BN$2)+COUNTIF(CORRIDA!$M:$M,BN$2&amp;" d. "&amp;$B35)))</f>
        <v/>
      </c>
      <c r="BO35" s="80" t="str">
        <f aca="false">IF($B35=BO$2,"-",IF(COUNTIF(CORRIDA!$M:$M,$B35&amp;" d. "&amp;BO$2)+COUNTIF(CORRIDA!$M:$M,BO$2&amp;" d. "&amp;$B35)=0,"",COUNTIF(CORRIDA!$M:$M,$B35&amp;" d. "&amp;BO$2)+COUNTIF(CORRIDA!$M:$M,BO$2&amp;" d. "&amp;$B35)))</f>
        <v/>
      </c>
      <c r="BP35" s="80" t="str">
        <f aca="false">IF($B35=BP$2,"-",IF(COUNTIF(CORRIDA!$M:$M,$B35&amp;" d. "&amp;BP$2)+COUNTIF(CORRIDA!$M:$M,BP$2&amp;" d. "&amp;$B35)=0,"",COUNTIF(CORRIDA!$M:$M,$B35&amp;" d. "&amp;BP$2)+COUNTIF(CORRIDA!$M:$M,BP$2&amp;" d. "&amp;$B35)))</f>
        <v/>
      </c>
      <c r="BQ35" s="80" t="str">
        <f aca="false">IF($B35=BQ$2,"-",IF(COUNTIF(CORRIDA!$M:$M,$B35&amp;" d. "&amp;BQ$2)+COUNTIF(CORRIDA!$M:$M,BQ$2&amp;" d. "&amp;$B35)=0,"",COUNTIF(CORRIDA!$M:$M,$B35&amp;" d. "&amp;BQ$2)+COUNTIF(CORRIDA!$M:$M,BQ$2&amp;" d. "&amp;$B35)))</f>
        <v/>
      </c>
      <c r="BR35" s="80" t="str">
        <f aca="false">IF($B35=BR$2,"-",IF(COUNTIF(CORRIDA!$M:$M,$B35&amp;" d. "&amp;BR$2)+COUNTIF(CORRIDA!$M:$M,BR$2&amp;" d. "&amp;$B35)=0,"",COUNTIF(CORRIDA!$M:$M,$B35&amp;" d. "&amp;BR$2)+COUNTIF(CORRIDA!$M:$M,BR$2&amp;" d. "&amp;$B35)))</f>
        <v/>
      </c>
      <c r="BS35" s="80" t="str">
        <f aca="false">IF($B35=BS$2,"-",IF(COUNTIF(CORRIDA!$M:$M,$B35&amp;" d. "&amp;BS$2)+COUNTIF(CORRIDA!$M:$M,BS$2&amp;" d. "&amp;$B35)=0,"",COUNTIF(CORRIDA!$M:$M,$B35&amp;" d. "&amp;BS$2)+COUNTIF(CORRIDA!$M:$M,BS$2&amp;" d. "&amp;$B35)))</f>
        <v/>
      </c>
      <c r="BT35" s="80" t="str">
        <f aca="false">IF($B35=BT$2,"-",IF(COUNTIF(CORRIDA!$M:$M,$B35&amp;" d. "&amp;BT$2)+COUNTIF(CORRIDA!$M:$M,BT$2&amp;" d. "&amp;$B35)=0,"",COUNTIF(CORRIDA!$M:$M,$B35&amp;" d. "&amp;BT$2)+COUNTIF(CORRIDA!$M:$M,BT$2&amp;" d. "&amp;$B35)))</f>
        <v/>
      </c>
      <c r="BU35" s="80" t="str">
        <f aca="false">IF($B35=BU$2,"-",IF(COUNTIF(CORRIDA!$M:$M,$B35&amp;" d. "&amp;BU$2)+COUNTIF(CORRIDA!$M:$M,BU$2&amp;" d. "&amp;$B35)=0,"",COUNTIF(CORRIDA!$M:$M,$B35&amp;" d. "&amp;BU$2)+COUNTIF(CORRIDA!$M:$M,BU$2&amp;" d. "&amp;$B35)))</f>
        <v/>
      </c>
      <c r="BV35" s="80" t="str">
        <f aca="false">IF($B35=BV$2,"-",IF(COUNTIF(CORRIDA!$M:$M,$B35&amp;" d. "&amp;BV$2)+COUNTIF(CORRIDA!$M:$M,BV$2&amp;" d. "&amp;$B35)=0,"",COUNTIF(CORRIDA!$M:$M,$B35&amp;" d. "&amp;BV$2)+COUNTIF(CORRIDA!$M:$M,BV$2&amp;" d. "&amp;$B35)))</f>
        <v/>
      </c>
      <c r="BW35" s="80" t="str">
        <f aca="false">IF($B35=BW$2,"-",IF(COUNTIF(CORRIDA!$M:$M,$B35&amp;" d. "&amp;BW$2)+COUNTIF(CORRIDA!$M:$M,BW$2&amp;" d. "&amp;$B35)=0,"",COUNTIF(CORRIDA!$M:$M,$B35&amp;" d. "&amp;BW$2)+COUNTIF(CORRIDA!$M:$M,BW$2&amp;" d. "&amp;$B35)))</f>
        <v/>
      </c>
      <c r="BX35" s="80" t="str">
        <f aca="false">IF($B35=BX$2,"-",IF(COUNTIF(CORRIDA!$M:$M,$B35&amp;" d. "&amp;BX$2)+COUNTIF(CORRIDA!$M:$M,BX$2&amp;" d. "&amp;$B35)=0,"",COUNTIF(CORRIDA!$M:$M,$B35&amp;" d. "&amp;BX$2)+COUNTIF(CORRIDA!$M:$M,BX$2&amp;" d. "&amp;$B35)))</f>
        <v/>
      </c>
      <c r="BY35" s="80" t="str">
        <f aca="false">IF($B35=BY$2,"-",IF(COUNTIF(CORRIDA!$M:$M,$B35&amp;" d. "&amp;BY$2)+COUNTIF(CORRIDA!$M:$M,BY$2&amp;" d. "&amp;$B35)=0,"",COUNTIF(CORRIDA!$M:$M,$B35&amp;" d. "&amp;BY$2)+COUNTIF(CORRIDA!$M:$M,BY$2&amp;" d. "&amp;$B35)))</f>
        <v/>
      </c>
      <c r="BZ35" s="80" t="str">
        <f aca="false">IF($B35=BZ$2,"-",IF(COUNTIF(CORRIDA!$M:$M,$B35&amp;" d. "&amp;BZ$2)+COUNTIF(CORRIDA!$M:$M,BZ$2&amp;" d. "&amp;$B35)=0,"",COUNTIF(CORRIDA!$M:$M,$B35&amp;" d. "&amp;BZ$2)+COUNTIF(CORRIDA!$M:$M,BZ$2&amp;" d. "&amp;$B35)))</f>
        <v/>
      </c>
      <c r="CA35" s="80" t="str">
        <f aca="false">IF($B35=CA$2,"-",IF(COUNTIF(CORRIDA!$M:$M,$B35&amp;" d. "&amp;CA$2)+COUNTIF(CORRIDA!$M:$M,CA$2&amp;" d. "&amp;$B35)=0,"",COUNTIF(CORRIDA!$M:$M,$B35&amp;" d. "&amp;CA$2)+COUNTIF(CORRIDA!$M:$M,CA$2&amp;" d. "&amp;$B35)))</f>
        <v/>
      </c>
      <c r="CB35" s="80" t="str">
        <f aca="false">IF($B35=CB$2,"-",IF(COUNTIF(CORRIDA!$M:$M,$B35&amp;" d. "&amp;CB$2)+COUNTIF(CORRIDA!$M:$M,CB$2&amp;" d. "&amp;$B35)=0,"",COUNTIF(CORRIDA!$M:$M,$B35&amp;" d. "&amp;CB$2)+COUNTIF(CORRIDA!$M:$M,CB$2&amp;" d. "&amp;$B35)))</f>
        <v/>
      </c>
      <c r="CC35" s="80" t="str">
        <f aca="false">IF($B35=CC$2,"-",IF(COUNTIF(CORRIDA!$M:$M,$B35&amp;" d. "&amp;CC$2)+COUNTIF(CORRIDA!$M:$M,CC$2&amp;" d. "&amp;$B35)=0,"",COUNTIF(CORRIDA!$M:$M,$B35&amp;" d. "&amp;CC$2)+COUNTIF(CORRIDA!$M:$M,CC$2&amp;" d. "&amp;$B35)))</f>
        <v/>
      </c>
      <c r="CD35" s="80" t="str">
        <f aca="false">IF($B35=CD$2,"-",IF(COUNTIF(CORRIDA!$M:$M,$B35&amp;" d. "&amp;CD$2)+COUNTIF(CORRIDA!$M:$M,CD$2&amp;" d. "&amp;$B35)=0,"",COUNTIF(CORRIDA!$M:$M,$B35&amp;" d. "&amp;CD$2)+COUNTIF(CORRIDA!$M:$M,CD$2&amp;" d. "&amp;$B35)))</f>
        <v/>
      </c>
      <c r="CE35" s="80" t="str">
        <f aca="false">IF($B35=CE$2,"-",IF(COUNTIF(CORRIDA!$M:$M,$B35&amp;" d. "&amp;CE$2)+COUNTIF(CORRIDA!$M:$M,CE$2&amp;" d. "&amp;$B35)=0,"",COUNTIF(CORRIDA!$M:$M,$B35&amp;" d. "&amp;CE$2)+COUNTIF(CORRIDA!$M:$M,CE$2&amp;" d. "&amp;$B35)))</f>
        <v/>
      </c>
      <c r="CF35" s="80" t="str">
        <f aca="false">IF($B35=CF$2,"-",IF(COUNTIF(CORRIDA!$M:$M,$B35&amp;" d. "&amp;CF$2)+COUNTIF(CORRIDA!$M:$M,CF$2&amp;" d. "&amp;$B35)=0,"",COUNTIF(CORRIDA!$M:$M,$B35&amp;" d. "&amp;CF$2)+COUNTIF(CORRIDA!$M:$M,CF$2&amp;" d. "&amp;$B35)))</f>
        <v/>
      </c>
      <c r="CG35" s="80" t="str">
        <f aca="false">IF($B35=CG$2,"-",IF(COUNTIF(CORRIDA!$M:$M,$B35&amp;" d. "&amp;CG$2)+COUNTIF(CORRIDA!$M:$M,CG$2&amp;" d. "&amp;$B35)=0,"",COUNTIF(CORRIDA!$M:$M,$B35&amp;" d. "&amp;CG$2)+COUNTIF(CORRIDA!$M:$M,CG$2&amp;" d. "&amp;$B35)))</f>
        <v/>
      </c>
      <c r="CH35" s="80" t="str">
        <f aca="false">IF($B35=CH$2,"-",IF(COUNTIF(CORRIDA!$M:$M,$B35&amp;" d. "&amp;CH$2)+COUNTIF(CORRIDA!$M:$M,CH$2&amp;" d. "&amp;$B35)=0,"",COUNTIF(CORRIDA!$M:$M,$B35&amp;" d. "&amp;CH$2)+COUNTIF(CORRIDA!$M:$M,CH$2&amp;" d. "&amp;$B35)))</f>
        <v/>
      </c>
      <c r="CI35" s="80" t="str">
        <f aca="false">IF($B35=CI$2,"-",IF(COUNTIF(CORRIDA!$M:$M,$B35&amp;" d. "&amp;CI$2)+COUNTIF(CORRIDA!$M:$M,CI$2&amp;" d. "&amp;$B35)=0,"",COUNTIF(CORRIDA!$M:$M,$B35&amp;" d. "&amp;CI$2)+COUNTIF(CORRIDA!$M:$M,CI$2&amp;" d. "&amp;$B35)))</f>
        <v/>
      </c>
      <c r="CJ35" s="80" t="str">
        <f aca="false">IF($B35=CJ$2,"-",IF(COUNTIF(CORRIDA!$M:$M,$B35&amp;" d. "&amp;CJ$2)+COUNTIF(CORRIDA!$M:$M,CJ$2&amp;" d. "&amp;$B35)=0,"",COUNTIF(CORRIDA!$M:$M,$B35&amp;" d. "&amp;CJ$2)+COUNTIF(CORRIDA!$M:$M,CJ$2&amp;" d. "&amp;$B35)))</f>
        <v/>
      </c>
      <c r="CK35" s="80" t="str">
        <f aca="false">IF($B35=CK$2,"-",IF(COUNTIF(CORRIDA!$M:$M,$B35&amp;" d. "&amp;CK$2)+COUNTIF(CORRIDA!$M:$M,CK$2&amp;" d. "&amp;$B35)=0,"",COUNTIF(CORRIDA!$M:$M,$B35&amp;" d. "&amp;CK$2)+COUNTIF(CORRIDA!$M:$M,CK$2&amp;" d. "&amp;$B35)))</f>
        <v/>
      </c>
      <c r="CL35" s="80" t="str">
        <f aca="false">IF($B35=CL$2,"-",IF(COUNTIF(CORRIDA!$M:$M,$B35&amp;" d. "&amp;CL$2)+COUNTIF(CORRIDA!$M:$M,CL$2&amp;" d. "&amp;$B35)=0,"",COUNTIF(CORRIDA!$M:$M,$B35&amp;" d. "&amp;CL$2)+COUNTIF(CORRIDA!$M:$M,CL$2&amp;" d. "&amp;$B35)))</f>
        <v>-</v>
      </c>
      <c r="CM35" s="80" t="str">
        <f aca="false">IF($B35=CM$2,"-",IF(COUNTIF(CORRIDA!$M:$M,$B35&amp;" d. "&amp;CM$2)+COUNTIF(CORRIDA!$M:$M,CM$2&amp;" d. "&amp;$B35)=0,"",COUNTIF(CORRIDA!$M:$M,$B35&amp;" d. "&amp;CM$2)+COUNTIF(CORRIDA!$M:$M,CM$2&amp;" d. "&amp;$B35)))</f>
        <v/>
      </c>
      <c r="CN35" s="80" t="str">
        <f aca="false">IF($B35=CN$2,"-",IF(COUNTIF(CORRIDA!$M:$M,$B35&amp;" d. "&amp;CN$2)+COUNTIF(CORRIDA!$M:$M,CN$2&amp;" d. "&amp;$B35)=0,"",COUNTIF(CORRIDA!$M:$M,$B35&amp;" d. "&amp;CN$2)+COUNTIF(CORRIDA!$M:$M,CN$2&amp;" d. "&amp;$B35)))</f>
        <v/>
      </c>
      <c r="CO35" s="80" t="str">
        <f aca="false">IF($B35=CO$2,"-",IF(COUNTIF(CORRIDA!$M:$M,$B35&amp;" d. "&amp;CO$2)+COUNTIF(CORRIDA!$M:$M,CO$2&amp;" d. "&amp;$B35)=0,"",COUNTIF(CORRIDA!$M:$M,$B35&amp;" d. "&amp;CO$2)+COUNTIF(CORRIDA!$M:$M,CO$2&amp;" d. "&amp;$B35)))</f>
        <v/>
      </c>
      <c r="CP35" s="80" t="str">
        <f aca="false">IF($B35=CP$2,"-",IF(COUNTIF(CORRIDA!$M:$M,$B35&amp;" d. "&amp;CP$2)+COUNTIF(CORRIDA!$M:$M,CP$2&amp;" d. "&amp;$B35)=0,"",COUNTIF(CORRIDA!$M:$M,$B35&amp;" d. "&amp;CP$2)+COUNTIF(CORRIDA!$M:$M,CP$2&amp;" d. "&amp;$B35)))</f>
        <v/>
      </c>
      <c r="CQ35" s="80" t="str">
        <f aca="false">IF($B35=CQ$2,"-",IF(COUNTIF(CORRIDA!$M:$M,$B35&amp;" d. "&amp;CQ$2)+COUNTIF(CORRIDA!$M:$M,CQ$2&amp;" d. "&amp;$B35)=0,"",COUNTIF(CORRIDA!$M:$M,$B35&amp;" d. "&amp;CQ$2)+COUNTIF(CORRIDA!$M:$M,CQ$2&amp;" d. "&amp;$B35)))</f>
        <v/>
      </c>
      <c r="CR35" s="80" t="str">
        <f aca="false">IF($B35=CR$2,"-",IF(COUNTIF(CORRIDA!$M:$M,$B35&amp;" d. "&amp;CR$2)+COUNTIF(CORRIDA!$M:$M,CR$2&amp;" d. "&amp;$B35)=0,"",COUNTIF(CORRIDA!$M:$M,$B35&amp;" d. "&amp;CR$2)+COUNTIF(CORRIDA!$M:$M,CR$2&amp;" d. "&amp;$B35)))</f>
        <v/>
      </c>
      <c r="CS35" s="80" t="str">
        <f aca="false">IF($B35=CS$2,"-",IF(COUNTIF(CORRIDA!$M:$M,$B35&amp;" d. "&amp;CS$2)+COUNTIF(CORRIDA!$M:$M,CS$2&amp;" d. "&amp;$B35)=0,"",COUNTIF(CORRIDA!$M:$M,$B35&amp;" d. "&amp;CS$2)+COUNTIF(CORRIDA!$M:$M,CS$2&amp;" d. "&amp;$B35)))</f>
        <v/>
      </c>
      <c r="CT35" s="80" t="str">
        <f aca="false">IF($B35=CT$2,"-",IF(COUNTIF(CORRIDA!$M:$M,$B35&amp;" d. "&amp;CT$2)+COUNTIF(CORRIDA!$M:$M,CT$2&amp;" d. "&amp;$B35)=0,"",COUNTIF(CORRIDA!$M:$M,$B35&amp;" d. "&amp;CT$2)+COUNTIF(CORRIDA!$M:$M,CT$2&amp;" d. "&amp;$B35)))</f>
        <v/>
      </c>
      <c r="CU35" s="80" t="str">
        <f aca="false">IF($B35=CU$2,"-",IF(COUNTIF(CORRIDA!$M:$M,$B35&amp;" d. "&amp;CU$2)+COUNTIF(CORRIDA!$M:$M,CU$2&amp;" d. "&amp;$B35)=0,"",COUNTIF(CORRIDA!$M:$M,$B35&amp;" d. "&amp;CU$2)+COUNTIF(CORRIDA!$M:$M,CU$2&amp;" d. "&amp;$B35)))</f>
        <v/>
      </c>
      <c r="CV35" s="80" t="str">
        <f aca="false">IF($B35=CV$2,"-",IF(COUNTIF(CORRIDA!$M:$M,$B35&amp;" d. "&amp;CV$2)+COUNTIF(CORRIDA!$M:$M,CV$2&amp;" d. "&amp;$B35)=0,"",COUNTIF(CORRIDA!$M:$M,$B35&amp;" d. "&amp;CV$2)+COUNTIF(CORRIDA!$M:$M,CV$2&amp;" d. "&amp;$B35)))</f>
        <v/>
      </c>
      <c r="CW35" s="80" t="str">
        <f aca="false">IF($B35=CW$2,"-",IF(COUNTIF(CORRIDA!$M:$M,$B35&amp;" d. "&amp;CW$2)+COUNTIF(CORRIDA!$M:$M,CW$2&amp;" d. "&amp;$B35)=0,"",COUNTIF(CORRIDA!$M:$M,$B35&amp;" d. "&amp;CW$2)+COUNTIF(CORRIDA!$M:$M,CW$2&amp;" d. "&amp;$B35)))</f>
        <v/>
      </c>
      <c r="CX35" s="80" t="str">
        <f aca="false">IF($B35=CX$2,"-",IF(COUNTIF(CORRIDA!$M:$M,$B35&amp;" d. "&amp;CX$2)+COUNTIF(CORRIDA!$M:$M,CX$2&amp;" d. "&amp;$B35)=0,"",COUNTIF(CORRIDA!$M:$M,$B35&amp;" d. "&amp;CX$2)+COUNTIF(CORRIDA!$M:$M,CX$2&amp;" d. "&amp;$B35)))</f>
        <v/>
      </c>
      <c r="CY35" s="80" t="str">
        <f aca="false">IF($B35=CY$2,"-",IF(COUNTIF(CORRIDA!$M:$M,$B35&amp;" d. "&amp;CY$2)+COUNTIF(CORRIDA!$M:$M,CY$2&amp;" d. "&amp;$B35)=0,"",COUNTIF(CORRIDA!$M:$M,$B35&amp;" d. "&amp;CY$2)+COUNTIF(CORRIDA!$M:$M,CY$2&amp;" d. "&amp;$B35)))</f>
        <v/>
      </c>
      <c r="CZ35" s="80" t="str">
        <f aca="false">IF($B35=CZ$2,"-",IF(COUNTIF(CORRIDA!$M:$M,$B35&amp;" d. "&amp;CZ$2)+COUNTIF(CORRIDA!$M:$M,CZ$2&amp;" d. "&amp;$B35)=0,"",COUNTIF(CORRIDA!$M:$M,$B35&amp;" d. "&amp;CZ$2)+COUNTIF(CORRIDA!$M:$M,CZ$2&amp;" d. "&amp;$B35)))</f>
        <v/>
      </c>
      <c r="DA35" s="80" t="str">
        <f aca="false">IF($B35=DA$2,"-",IF(COUNTIF(CORRIDA!$M:$M,$B35&amp;" d. "&amp;DA$2)+COUNTIF(CORRIDA!$M:$M,DA$2&amp;" d. "&amp;$B35)=0,"",COUNTIF(CORRIDA!$M:$M,$B35&amp;" d. "&amp;DA$2)+COUNTIF(CORRIDA!$M:$M,DA$2&amp;" d. "&amp;$B35)))</f>
        <v/>
      </c>
      <c r="DB35" s="80" t="str">
        <f aca="false">IF($B35=DB$2,"-",IF(COUNTIF(CORRIDA!$M:$M,$B35&amp;" d. "&amp;DB$2)+COUNTIF(CORRIDA!$M:$M,DB$2&amp;" d. "&amp;$B35)=0,"",COUNTIF(CORRIDA!$M:$M,$B35&amp;" d. "&amp;DB$2)+COUNTIF(CORRIDA!$M:$M,DB$2&amp;" d. "&amp;$B35)))</f>
        <v/>
      </c>
      <c r="DC35" s="80" t="str">
        <f aca="false">IF($B35=DC$2,"-",IF(COUNTIF(CORRIDA!$M:$M,$B35&amp;" d. "&amp;DC$2)+COUNTIF(CORRIDA!$M:$M,DC$2&amp;" d. "&amp;$B35)=0,"",COUNTIF(CORRIDA!$M:$M,$B35&amp;" d. "&amp;DC$2)+COUNTIF(CORRIDA!$M:$M,DC$2&amp;" d. "&amp;$B35)))</f>
        <v/>
      </c>
      <c r="DD35" s="79" t="n">
        <f aca="false">SUM(BF35:DC35)</f>
        <v>0</v>
      </c>
      <c r="DE35" s="81" t="n">
        <f aca="false">COUNTIF(BF35:DC35,"&gt;0")</f>
        <v>0</v>
      </c>
      <c r="DF35" s="82" t="n">
        <f aca="false">IF(COUNTIF(BF35:DC35,"&gt;0")&lt;10,0,QUOTIENT(COUNTIF(BF35:DC35,"&gt;0"),5)*50)</f>
        <v>0</v>
      </c>
      <c r="DG35" s="83"/>
      <c r="DH35" s="77" t="str">
        <f aca="false">BE35</f>
        <v>Pedrinho</v>
      </c>
      <c r="DI35" s="80" t="n">
        <f aca="false">IF($B35=DI$2,0,IF(COUNTIF(CORRIDA!$M:$M,$B35&amp;" d. "&amp;DI$2)+COUNTIF(CORRIDA!$M:$M,DI$2&amp;" d. "&amp;$B35)=0,0,COUNTIF(CORRIDA!$M:$M,$B35&amp;" d. "&amp;DI$2)+COUNTIF(CORRIDA!$M:$M,DI$2&amp;" d. "&amp;$B35)))</f>
        <v>0</v>
      </c>
      <c r="DJ35" s="80" t="n">
        <f aca="false">IF($B35=DJ$2,0,IF(COUNTIF(CORRIDA!$M:$M,$B35&amp;" d. "&amp;DJ$2)+COUNTIF(CORRIDA!$M:$M,DJ$2&amp;" d. "&amp;$B35)=0,0,COUNTIF(CORRIDA!$M:$M,$B35&amp;" d. "&amp;DJ$2)+COUNTIF(CORRIDA!$M:$M,DJ$2&amp;" d. "&amp;$B35)))</f>
        <v>0</v>
      </c>
      <c r="DK35" s="80" t="n">
        <f aca="false">IF($B35=DK$2,0,IF(COUNTIF(CORRIDA!$M:$M,$B35&amp;" d. "&amp;DK$2)+COUNTIF(CORRIDA!$M:$M,DK$2&amp;" d. "&amp;$B35)=0,0,COUNTIF(CORRIDA!$M:$M,$B35&amp;" d. "&amp;DK$2)+COUNTIF(CORRIDA!$M:$M,DK$2&amp;" d. "&amp;$B35)))</f>
        <v>0</v>
      </c>
      <c r="DL35" s="80" t="n">
        <f aca="false">IF($B35=DL$2,0,IF(COUNTIF(CORRIDA!$M:$M,$B35&amp;" d. "&amp;DL$2)+COUNTIF(CORRIDA!$M:$M,DL$2&amp;" d. "&amp;$B35)=0,0,COUNTIF(CORRIDA!$M:$M,$B35&amp;" d. "&amp;DL$2)+COUNTIF(CORRIDA!$M:$M,DL$2&amp;" d. "&amp;$B35)))</f>
        <v>0</v>
      </c>
      <c r="DM35" s="80" t="n">
        <f aca="false">IF($B35=DM$2,0,IF(COUNTIF(CORRIDA!$M:$M,$B35&amp;" d. "&amp;DM$2)+COUNTIF(CORRIDA!$M:$M,DM$2&amp;" d. "&amp;$B35)=0,0,COUNTIF(CORRIDA!$M:$M,$B35&amp;" d. "&amp;DM$2)+COUNTIF(CORRIDA!$M:$M,DM$2&amp;" d. "&amp;$B35)))</f>
        <v>0</v>
      </c>
      <c r="DN35" s="80" t="n">
        <f aca="false">IF($B35=DN$2,0,IF(COUNTIF(CORRIDA!$M:$M,$B35&amp;" d. "&amp;DN$2)+COUNTIF(CORRIDA!$M:$M,DN$2&amp;" d. "&amp;$B35)=0,0,COUNTIF(CORRIDA!$M:$M,$B35&amp;" d. "&amp;DN$2)+COUNTIF(CORRIDA!$M:$M,DN$2&amp;" d. "&amp;$B35)))</f>
        <v>0</v>
      </c>
      <c r="DO35" s="80" t="n">
        <f aca="false">IF($B35=DO$2,0,IF(COUNTIF(CORRIDA!$M:$M,$B35&amp;" d. "&amp;DO$2)+COUNTIF(CORRIDA!$M:$M,DO$2&amp;" d. "&amp;$B35)=0,0,COUNTIF(CORRIDA!$M:$M,$B35&amp;" d. "&amp;DO$2)+COUNTIF(CORRIDA!$M:$M,DO$2&amp;" d. "&amp;$B35)))</f>
        <v>0</v>
      </c>
      <c r="DP35" s="80" t="n">
        <f aca="false">IF($B35=DP$2,0,IF(COUNTIF(CORRIDA!$M:$M,$B35&amp;" d. "&amp;DP$2)+COUNTIF(CORRIDA!$M:$M,DP$2&amp;" d. "&amp;$B35)=0,0,COUNTIF(CORRIDA!$M:$M,$B35&amp;" d. "&amp;DP$2)+COUNTIF(CORRIDA!$M:$M,DP$2&amp;" d. "&amp;$B35)))</f>
        <v>0</v>
      </c>
      <c r="DQ35" s="80" t="n">
        <f aca="false">IF($B35=DQ$2,0,IF(COUNTIF(CORRIDA!$M:$M,$B35&amp;" d. "&amp;DQ$2)+COUNTIF(CORRIDA!$M:$M,DQ$2&amp;" d. "&amp;$B35)=0,0,COUNTIF(CORRIDA!$M:$M,$B35&amp;" d. "&amp;DQ$2)+COUNTIF(CORRIDA!$M:$M,DQ$2&amp;" d. "&amp;$B35)))</f>
        <v>0</v>
      </c>
      <c r="DR35" s="80" t="n">
        <f aca="false">IF($B35=DR$2,0,IF(COUNTIF(CORRIDA!$M:$M,$B35&amp;" d. "&amp;DR$2)+COUNTIF(CORRIDA!$M:$M,DR$2&amp;" d. "&amp;$B35)=0,0,COUNTIF(CORRIDA!$M:$M,$B35&amp;" d. "&amp;DR$2)+COUNTIF(CORRIDA!$M:$M,DR$2&amp;" d. "&amp;$B35)))</f>
        <v>0</v>
      </c>
      <c r="DS35" s="80" t="n">
        <f aca="false">IF($B35=DS$2,0,IF(COUNTIF(CORRIDA!$M:$M,$B35&amp;" d. "&amp;DS$2)+COUNTIF(CORRIDA!$M:$M,DS$2&amp;" d. "&amp;$B35)=0,0,COUNTIF(CORRIDA!$M:$M,$B35&amp;" d. "&amp;DS$2)+COUNTIF(CORRIDA!$M:$M,DS$2&amp;" d. "&amp;$B35)))</f>
        <v>0</v>
      </c>
      <c r="DT35" s="80" t="n">
        <f aca="false">IF($B35=DT$2,0,IF(COUNTIF(CORRIDA!$M:$M,$B35&amp;" d. "&amp;DT$2)+COUNTIF(CORRIDA!$M:$M,DT$2&amp;" d. "&amp;$B35)=0,0,COUNTIF(CORRIDA!$M:$M,$B35&amp;" d. "&amp;DT$2)+COUNTIF(CORRIDA!$M:$M,DT$2&amp;" d. "&amp;$B35)))</f>
        <v>0</v>
      </c>
      <c r="DU35" s="80" t="n">
        <f aca="false">IF($B35=DU$2,0,IF(COUNTIF(CORRIDA!$M:$M,$B35&amp;" d. "&amp;DU$2)+COUNTIF(CORRIDA!$M:$M,DU$2&amp;" d. "&amp;$B35)=0,0,COUNTIF(CORRIDA!$M:$M,$B35&amp;" d. "&amp;DU$2)+COUNTIF(CORRIDA!$M:$M,DU$2&amp;" d. "&amp;$B35)))</f>
        <v>0</v>
      </c>
      <c r="DV35" s="80" t="n">
        <f aca="false">IF($B35=DV$2,0,IF(COUNTIF(CORRIDA!$M:$M,$B35&amp;" d. "&amp;DV$2)+COUNTIF(CORRIDA!$M:$M,DV$2&amp;" d. "&amp;$B35)=0,0,COUNTIF(CORRIDA!$M:$M,$B35&amp;" d. "&amp;DV$2)+COUNTIF(CORRIDA!$M:$M,DV$2&amp;" d. "&amp;$B35)))</f>
        <v>0</v>
      </c>
      <c r="DW35" s="80" t="n">
        <f aca="false">IF($B35=DW$2,0,IF(COUNTIF(CORRIDA!$M:$M,$B35&amp;" d. "&amp;DW$2)+COUNTIF(CORRIDA!$M:$M,DW$2&amp;" d. "&amp;$B35)=0,0,COUNTIF(CORRIDA!$M:$M,$B35&amp;" d. "&amp;DW$2)+COUNTIF(CORRIDA!$M:$M,DW$2&amp;" d. "&amp;$B35)))</f>
        <v>0</v>
      </c>
      <c r="DX35" s="80" t="n">
        <f aca="false">IF($B35=DX$2,0,IF(COUNTIF(CORRIDA!$M:$M,$B35&amp;" d. "&amp;DX$2)+COUNTIF(CORRIDA!$M:$M,DX$2&amp;" d. "&amp;$B35)=0,0,COUNTIF(CORRIDA!$M:$M,$B35&amp;" d. "&amp;DX$2)+COUNTIF(CORRIDA!$M:$M,DX$2&amp;" d. "&amp;$B35)))</f>
        <v>0</v>
      </c>
      <c r="DY35" s="80" t="n">
        <f aca="false">IF($B35=DY$2,0,IF(COUNTIF(CORRIDA!$M:$M,$B35&amp;" d. "&amp;DY$2)+COUNTIF(CORRIDA!$M:$M,DY$2&amp;" d. "&amp;$B35)=0,0,COUNTIF(CORRIDA!$M:$M,$B35&amp;" d. "&amp;DY$2)+COUNTIF(CORRIDA!$M:$M,DY$2&amp;" d. "&amp;$B35)))</f>
        <v>0</v>
      </c>
      <c r="DZ35" s="80" t="n">
        <f aca="false">IF($B35=DZ$2,0,IF(COUNTIF(CORRIDA!$M:$M,$B35&amp;" d. "&amp;DZ$2)+COUNTIF(CORRIDA!$M:$M,DZ$2&amp;" d. "&amp;$B35)=0,0,COUNTIF(CORRIDA!$M:$M,$B35&amp;" d. "&amp;DZ$2)+COUNTIF(CORRIDA!$M:$M,DZ$2&amp;" d. "&amp;$B35)))</f>
        <v>0</v>
      </c>
      <c r="EA35" s="80" t="n">
        <f aca="false">IF($B35=EA$2,0,IF(COUNTIF(CORRIDA!$M:$M,$B35&amp;" d. "&amp;EA$2)+COUNTIF(CORRIDA!$M:$M,EA$2&amp;" d. "&amp;$B35)=0,0,COUNTIF(CORRIDA!$M:$M,$B35&amp;" d. "&amp;EA$2)+COUNTIF(CORRIDA!$M:$M,EA$2&amp;" d. "&amp;$B35)))</f>
        <v>0</v>
      </c>
      <c r="EB35" s="80" t="n">
        <f aca="false">IF($B35=EB$2,0,IF(COUNTIF(CORRIDA!$M:$M,$B35&amp;" d. "&amp;EB$2)+COUNTIF(CORRIDA!$M:$M,EB$2&amp;" d. "&amp;$B35)=0,0,COUNTIF(CORRIDA!$M:$M,$B35&amp;" d. "&amp;EB$2)+COUNTIF(CORRIDA!$M:$M,EB$2&amp;" d. "&amp;$B35)))</f>
        <v>0</v>
      </c>
      <c r="EC35" s="80" t="n">
        <f aca="false">IF($B35=EC$2,0,IF(COUNTIF(CORRIDA!$M:$M,$B35&amp;" d. "&amp;EC$2)+COUNTIF(CORRIDA!$M:$M,EC$2&amp;" d. "&amp;$B35)=0,0,COUNTIF(CORRIDA!$M:$M,$B35&amp;" d. "&amp;EC$2)+COUNTIF(CORRIDA!$M:$M,EC$2&amp;" d. "&amp;$B35)))</f>
        <v>0</v>
      </c>
      <c r="ED35" s="80" t="n">
        <f aca="false">IF($B35=ED$2,0,IF(COUNTIF(CORRIDA!$M:$M,$B35&amp;" d. "&amp;ED$2)+COUNTIF(CORRIDA!$M:$M,ED$2&amp;" d. "&amp;$B35)=0,0,COUNTIF(CORRIDA!$M:$M,$B35&amp;" d. "&amp;ED$2)+COUNTIF(CORRIDA!$M:$M,ED$2&amp;" d. "&amp;$B35)))</f>
        <v>0</v>
      </c>
      <c r="EE35" s="80" t="n">
        <f aca="false">IF($B35=EE$2,0,IF(COUNTIF(CORRIDA!$M:$M,$B35&amp;" d. "&amp;EE$2)+COUNTIF(CORRIDA!$M:$M,EE$2&amp;" d. "&amp;$B35)=0,0,COUNTIF(CORRIDA!$M:$M,$B35&amp;" d. "&amp;EE$2)+COUNTIF(CORRIDA!$M:$M,EE$2&amp;" d. "&amp;$B35)))</f>
        <v>0</v>
      </c>
      <c r="EF35" s="80" t="n">
        <f aca="false">IF($B35=EF$2,0,IF(COUNTIF(CORRIDA!$M:$M,$B35&amp;" d. "&amp;EF$2)+COUNTIF(CORRIDA!$M:$M,EF$2&amp;" d. "&amp;$B35)=0,0,COUNTIF(CORRIDA!$M:$M,$B35&amp;" d. "&amp;EF$2)+COUNTIF(CORRIDA!$M:$M,EF$2&amp;" d. "&amp;$B35)))</f>
        <v>0</v>
      </c>
      <c r="EG35" s="80" t="n">
        <f aca="false">IF($B35=EG$2,0,IF(COUNTIF(CORRIDA!$M:$M,$B35&amp;" d. "&amp;EG$2)+COUNTIF(CORRIDA!$M:$M,EG$2&amp;" d. "&amp;$B35)=0,0,COUNTIF(CORRIDA!$M:$M,$B35&amp;" d. "&amp;EG$2)+COUNTIF(CORRIDA!$M:$M,EG$2&amp;" d. "&amp;$B35)))</f>
        <v>0</v>
      </c>
      <c r="EH35" s="80" t="n">
        <f aca="false">IF($B35=EH$2,0,IF(COUNTIF(CORRIDA!$M:$M,$B35&amp;" d. "&amp;EH$2)+COUNTIF(CORRIDA!$M:$M,EH$2&amp;" d. "&amp;$B35)=0,0,COUNTIF(CORRIDA!$M:$M,$B35&amp;" d. "&amp;EH$2)+COUNTIF(CORRIDA!$M:$M,EH$2&amp;" d. "&amp;$B35)))</f>
        <v>0</v>
      </c>
      <c r="EI35" s="80" t="n">
        <f aca="false">IF($B35=EI$2,0,IF(COUNTIF(CORRIDA!$M:$M,$B35&amp;" d. "&amp;EI$2)+COUNTIF(CORRIDA!$M:$M,EI$2&amp;" d. "&amp;$B35)=0,0,COUNTIF(CORRIDA!$M:$M,$B35&amp;" d. "&amp;EI$2)+COUNTIF(CORRIDA!$M:$M,EI$2&amp;" d. "&amp;$B35)))</f>
        <v>0</v>
      </c>
      <c r="EJ35" s="80" t="n">
        <f aca="false">IF($B35=EJ$2,0,IF(COUNTIF(CORRIDA!$M:$M,$B35&amp;" d. "&amp;EJ$2)+COUNTIF(CORRIDA!$M:$M,EJ$2&amp;" d. "&amp;$B35)=0,0,COUNTIF(CORRIDA!$M:$M,$B35&amp;" d. "&amp;EJ$2)+COUNTIF(CORRIDA!$M:$M,EJ$2&amp;" d. "&amp;$B35)))</f>
        <v>0</v>
      </c>
      <c r="EK35" s="80" t="n">
        <f aca="false">IF($B35=EK$2,0,IF(COUNTIF(CORRIDA!$M:$M,$B35&amp;" d. "&amp;EK$2)+COUNTIF(CORRIDA!$M:$M,EK$2&amp;" d. "&amp;$B35)=0,0,COUNTIF(CORRIDA!$M:$M,$B35&amp;" d. "&amp;EK$2)+COUNTIF(CORRIDA!$M:$M,EK$2&amp;" d. "&amp;$B35)))</f>
        <v>0</v>
      </c>
      <c r="EL35" s="80" t="n">
        <f aca="false">IF($B35=EL$2,0,IF(COUNTIF(CORRIDA!$M:$M,$B35&amp;" d. "&amp;EL$2)+COUNTIF(CORRIDA!$M:$M,EL$2&amp;" d. "&amp;$B35)=0,0,COUNTIF(CORRIDA!$M:$M,$B35&amp;" d. "&amp;EL$2)+COUNTIF(CORRIDA!$M:$M,EL$2&amp;" d. "&amp;$B35)))</f>
        <v>0</v>
      </c>
      <c r="EM35" s="80" t="n">
        <f aca="false">IF($B35=EM$2,0,IF(COUNTIF(CORRIDA!$M:$M,$B35&amp;" d. "&amp;EM$2)+COUNTIF(CORRIDA!$M:$M,EM$2&amp;" d. "&amp;$B35)=0,0,COUNTIF(CORRIDA!$M:$M,$B35&amp;" d. "&amp;EM$2)+COUNTIF(CORRIDA!$M:$M,EM$2&amp;" d. "&amp;$B35)))</f>
        <v>0</v>
      </c>
      <c r="EN35" s="80" t="n">
        <f aca="false">IF($B35=EN$2,0,IF(COUNTIF(CORRIDA!$M:$M,$B35&amp;" d. "&amp;EN$2)+COUNTIF(CORRIDA!$M:$M,EN$2&amp;" d. "&amp;$B35)=0,0,COUNTIF(CORRIDA!$M:$M,$B35&amp;" d. "&amp;EN$2)+COUNTIF(CORRIDA!$M:$M,EN$2&amp;" d. "&amp;$B35)))</f>
        <v>0</v>
      </c>
      <c r="EO35" s="80" t="n">
        <f aca="false">IF($B35=EO$2,0,IF(COUNTIF(CORRIDA!$M:$M,$B35&amp;" d. "&amp;EO$2)+COUNTIF(CORRIDA!$M:$M,EO$2&amp;" d. "&amp;$B35)=0,0,COUNTIF(CORRIDA!$M:$M,$B35&amp;" d. "&amp;EO$2)+COUNTIF(CORRIDA!$M:$M,EO$2&amp;" d. "&amp;$B35)))</f>
        <v>0</v>
      </c>
      <c r="EP35" s="80" t="n">
        <f aca="false">IF($B35=EP$2,0,IF(COUNTIF(CORRIDA!$M:$M,$B35&amp;" d. "&amp;EP$2)+COUNTIF(CORRIDA!$M:$M,EP$2&amp;" d. "&amp;$B35)=0,0,COUNTIF(CORRIDA!$M:$M,$B35&amp;" d. "&amp;EP$2)+COUNTIF(CORRIDA!$M:$M,EP$2&amp;" d. "&amp;$B35)))</f>
        <v>0</v>
      </c>
      <c r="EQ35" s="80" t="n">
        <f aca="false">IF($B35=EQ$2,0,IF(COUNTIF(CORRIDA!$M:$M,$B35&amp;" d. "&amp;EQ$2)+COUNTIF(CORRIDA!$M:$M,EQ$2&amp;" d. "&amp;$B35)=0,0,COUNTIF(CORRIDA!$M:$M,$B35&amp;" d. "&amp;EQ$2)+COUNTIF(CORRIDA!$M:$M,EQ$2&amp;" d. "&amp;$B35)))</f>
        <v>0</v>
      </c>
      <c r="ER35" s="80" t="n">
        <f aca="false">IF($B35=ER$2,0,IF(COUNTIF(CORRIDA!$M:$M,$B35&amp;" d. "&amp;ER$2)+COUNTIF(CORRIDA!$M:$M,ER$2&amp;" d. "&amp;$B35)=0,0,COUNTIF(CORRIDA!$M:$M,$B35&amp;" d. "&amp;ER$2)+COUNTIF(CORRIDA!$M:$M,ER$2&amp;" d. "&amp;$B35)))</f>
        <v>0</v>
      </c>
      <c r="ES35" s="80" t="n">
        <f aca="false">IF($B35=ES$2,0,IF(COUNTIF(CORRIDA!$M:$M,$B35&amp;" d. "&amp;ES$2)+COUNTIF(CORRIDA!$M:$M,ES$2&amp;" d. "&amp;$B35)=0,0,COUNTIF(CORRIDA!$M:$M,$B35&amp;" d. "&amp;ES$2)+COUNTIF(CORRIDA!$M:$M,ES$2&amp;" d. "&amp;$B35)))</f>
        <v>0</v>
      </c>
      <c r="ET35" s="80" t="n">
        <f aca="false">IF($B35=ET$2,0,IF(COUNTIF(CORRIDA!$M:$M,$B35&amp;" d. "&amp;ET$2)+COUNTIF(CORRIDA!$M:$M,ET$2&amp;" d. "&amp;$B35)=0,0,COUNTIF(CORRIDA!$M:$M,$B35&amp;" d. "&amp;ET$2)+COUNTIF(CORRIDA!$M:$M,ET$2&amp;" d. "&amp;$B35)))</f>
        <v>0</v>
      </c>
      <c r="EU35" s="80" t="n">
        <f aca="false">IF($B35=EU$2,0,IF(COUNTIF(CORRIDA!$M:$M,$B35&amp;" d. "&amp;EU$2)+COUNTIF(CORRIDA!$M:$M,EU$2&amp;" d. "&amp;$B35)=0,0,COUNTIF(CORRIDA!$M:$M,$B35&amp;" d. "&amp;EU$2)+COUNTIF(CORRIDA!$M:$M,EU$2&amp;" d. "&amp;$B35)))</f>
        <v>0</v>
      </c>
      <c r="EV35" s="80" t="n">
        <f aca="false">IF($B35=EV$2,0,IF(COUNTIF(CORRIDA!$M:$M,$B35&amp;" d. "&amp;EV$2)+COUNTIF(CORRIDA!$M:$M,EV$2&amp;" d. "&amp;$B35)=0,0,COUNTIF(CORRIDA!$M:$M,$B35&amp;" d. "&amp;EV$2)+COUNTIF(CORRIDA!$M:$M,EV$2&amp;" d. "&amp;$B35)))</f>
        <v>0</v>
      </c>
      <c r="EW35" s="80" t="n">
        <f aca="false">IF($B35=EW$2,0,IF(COUNTIF(CORRIDA!$M:$M,$B35&amp;" d. "&amp;EW$2)+COUNTIF(CORRIDA!$M:$M,EW$2&amp;" d. "&amp;$B35)=0,0,COUNTIF(CORRIDA!$M:$M,$B35&amp;" d. "&amp;EW$2)+COUNTIF(CORRIDA!$M:$M,EW$2&amp;" d. "&amp;$B35)))</f>
        <v>0</v>
      </c>
      <c r="EX35" s="80" t="n">
        <f aca="false">IF($B35=EX$2,0,IF(COUNTIF(CORRIDA!$M:$M,$B35&amp;" d. "&amp;EX$2)+COUNTIF(CORRIDA!$M:$M,EX$2&amp;" d. "&amp;$B35)=0,0,COUNTIF(CORRIDA!$M:$M,$B35&amp;" d. "&amp;EX$2)+COUNTIF(CORRIDA!$M:$M,EX$2&amp;" d. "&amp;$B35)))</f>
        <v>0</v>
      </c>
      <c r="EY35" s="80" t="n">
        <f aca="false">IF($B35=EY$2,0,IF(COUNTIF(CORRIDA!$M:$M,$B35&amp;" d. "&amp;EY$2)+COUNTIF(CORRIDA!$M:$M,EY$2&amp;" d. "&amp;$B35)=0,0,COUNTIF(CORRIDA!$M:$M,$B35&amp;" d. "&amp;EY$2)+COUNTIF(CORRIDA!$M:$M,EY$2&amp;" d. "&amp;$B35)))</f>
        <v>0</v>
      </c>
      <c r="EZ35" s="80" t="n">
        <f aca="false">IF($B35=EZ$2,0,IF(COUNTIF(CORRIDA!$M:$M,$B35&amp;" d. "&amp;EZ$2)+COUNTIF(CORRIDA!$M:$M,EZ$2&amp;" d. "&amp;$B35)=0,0,COUNTIF(CORRIDA!$M:$M,$B35&amp;" d. "&amp;EZ$2)+COUNTIF(CORRIDA!$M:$M,EZ$2&amp;" d. "&amp;$B35)))</f>
        <v>0</v>
      </c>
      <c r="FA35" s="80" t="n">
        <f aca="false">IF($B35=FA$2,0,IF(COUNTIF(CORRIDA!$M:$M,$B35&amp;" d. "&amp;FA$2)+COUNTIF(CORRIDA!$M:$M,FA$2&amp;" d. "&amp;$B35)=0,0,COUNTIF(CORRIDA!$M:$M,$B35&amp;" d. "&amp;FA$2)+COUNTIF(CORRIDA!$M:$M,FA$2&amp;" d. "&amp;$B35)))</f>
        <v>0</v>
      </c>
      <c r="FB35" s="80" t="n">
        <f aca="false">IF($B35=FB$2,0,IF(COUNTIF(CORRIDA!$M:$M,$B35&amp;" d. "&amp;FB$2)+COUNTIF(CORRIDA!$M:$M,FB$2&amp;" d. "&amp;$B35)=0,0,COUNTIF(CORRIDA!$M:$M,$B35&amp;" d. "&amp;FB$2)+COUNTIF(CORRIDA!$M:$M,FB$2&amp;" d. "&amp;$B35)))</f>
        <v>0</v>
      </c>
      <c r="FC35" s="80" t="n">
        <f aca="false">IF($B35=FC$2,0,IF(COUNTIF(CORRIDA!$M:$M,$B35&amp;" d. "&amp;FC$2)+COUNTIF(CORRIDA!$M:$M,FC$2&amp;" d. "&amp;$B35)=0,0,COUNTIF(CORRIDA!$M:$M,$B35&amp;" d. "&amp;FC$2)+COUNTIF(CORRIDA!$M:$M,FC$2&amp;" d. "&amp;$B35)))</f>
        <v>0</v>
      </c>
      <c r="FD35" s="80" t="n">
        <f aca="false">IF($B35=FD$2,0,IF(COUNTIF(CORRIDA!$M:$M,$B35&amp;" d. "&amp;FD$2)+COUNTIF(CORRIDA!$M:$M,FD$2&amp;" d. "&amp;$B35)=0,0,COUNTIF(CORRIDA!$M:$M,$B35&amp;" d. "&amp;FD$2)+COUNTIF(CORRIDA!$M:$M,FD$2&amp;" d. "&amp;$B35)))</f>
        <v>0</v>
      </c>
      <c r="FE35" s="80" t="n">
        <f aca="false">IF($B35=FE$2,0,IF(COUNTIF(CORRIDA!$M:$M,$B35&amp;" d. "&amp;FE$2)+COUNTIF(CORRIDA!$M:$M,FE$2&amp;" d. "&amp;$B35)=0,0,COUNTIF(CORRIDA!$M:$M,$B35&amp;" d. "&amp;FE$2)+COUNTIF(CORRIDA!$M:$M,FE$2&amp;" d. "&amp;$B35)))</f>
        <v>0</v>
      </c>
      <c r="FF35" s="80" t="n">
        <f aca="false">IF($B35=FF$2,0,IF(COUNTIF(CORRIDA!$M:$M,$B35&amp;" d. "&amp;FF$2)+COUNTIF(CORRIDA!$M:$M,FF$2&amp;" d. "&amp;$B35)=0,0,COUNTIF(CORRIDA!$M:$M,$B35&amp;" d. "&amp;FF$2)+COUNTIF(CORRIDA!$M:$M,FF$2&amp;" d. "&amp;$B35)))</f>
        <v>0</v>
      </c>
      <c r="FG35" s="79" t="n">
        <f aca="false">SUM(DI35:EW35)</f>
        <v>0</v>
      </c>
      <c r="FH35" s="84"/>
      <c r="FI35" s="77" t="str">
        <f aca="false">BE35</f>
        <v>Pedrinho</v>
      </c>
      <c r="FJ35" s="85" t="n">
        <f aca="false">COUNTIF(BF35:DC35,"&gt;0")</f>
        <v>0</v>
      </c>
      <c r="FK35" s="85" t="e">
        <f aca="false">AVERAGE(BF35:DC35)</f>
        <v>#DIV/0!</v>
      </c>
      <c r="FL35" s="85" t="e">
        <f aca="false">_xlfn.STDEV.P(BF35:DC35)</f>
        <v>#DIV/0!</v>
      </c>
    </row>
    <row r="36" customFormat="false" ht="12.75" hidden="false" customHeight="false" outlineLevel="0" collapsed="false">
      <c r="B36" s="77" t="str">
        <f aca="false">INTRO!B36</f>
        <v>Persio</v>
      </c>
      <c r="C36" s="86" t="str">
        <f aca="false">IF($B36=C$2,"-",IF(COUNTIF(CORRIDA!$M:$M,$B36&amp;" d. "&amp;C$2)=0,"",COUNTIF(CORRIDA!$M:$M,$B36&amp;" d. "&amp;C$2)))</f>
        <v/>
      </c>
      <c r="D36" s="86" t="str">
        <f aca="false">IF($B36=D$2,"-",IF(COUNTIF(CORRIDA!$M:$M,$B36&amp;" d. "&amp;D$2)=0,"",COUNTIF(CORRIDA!$M:$M,$B36&amp;" d. "&amp;D$2)))</f>
        <v/>
      </c>
      <c r="E36" s="86" t="str">
        <f aca="false">IF($B36=E$2,"-",IF(COUNTIF(CORRIDA!$M:$M,$B36&amp;" d. "&amp;E$2)=0,"",COUNTIF(CORRIDA!$M:$M,$B36&amp;" d. "&amp;E$2)))</f>
        <v/>
      </c>
      <c r="F36" s="86" t="str">
        <f aca="false">IF($B36=F$2,"-",IF(COUNTIF(CORRIDA!$M:$M,$B36&amp;" d. "&amp;F$2)=0,"",COUNTIF(CORRIDA!$M:$M,$B36&amp;" d. "&amp;F$2)))</f>
        <v/>
      </c>
      <c r="G36" s="86" t="str">
        <f aca="false">IF($B36=G$2,"-",IF(COUNTIF(CORRIDA!$M:$M,$B36&amp;" d. "&amp;G$2)=0,"",COUNTIF(CORRIDA!$M:$M,$B36&amp;" d. "&amp;G$2)))</f>
        <v/>
      </c>
      <c r="H36" s="86" t="str">
        <f aca="false">IF($B36=H$2,"-",IF(COUNTIF(CORRIDA!$M:$M,$B36&amp;" d. "&amp;H$2)=0,"",COUNTIF(CORRIDA!$M:$M,$B36&amp;" d. "&amp;H$2)))</f>
        <v/>
      </c>
      <c r="I36" s="86" t="str">
        <f aca="false">IF($B36=I$2,"-",IF(COUNTIF(CORRIDA!$M:$M,$B36&amp;" d. "&amp;I$2)=0,"",COUNTIF(CORRIDA!$M:$M,$B36&amp;" d. "&amp;I$2)))</f>
        <v/>
      </c>
      <c r="J36" s="86" t="str">
        <f aca="false">IF($B36=J$2,"-",IF(COUNTIF(CORRIDA!$M:$M,$B36&amp;" d. "&amp;J$2)=0,"",COUNTIF(CORRIDA!$M:$M,$B36&amp;" d. "&amp;J$2)))</f>
        <v/>
      </c>
      <c r="K36" s="86" t="str">
        <f aca="false">IF($B36=K$2,"-",IF(COUNTIF(CORRIDA!$M:$M,$B36&amp;" d. "&amp;K$2)=0,"",COUNTIF(CORRIDA!$M:$M,$B36&amp;" d. "&amp;K$2)))</f>
        <v/>
      </c>
      <c r="L36" s="86" t="str">
        <f aca="false">IF($B36=L$2,"-",IF(COUNTIF(CORRIDA!$M:$M,$B36&amp;" d. "&amp;L$2)=0,"",COUNTIF(CORRIDA!$M:$M,$B36&amp;" d. "&amp;L$2)))</f>
        <v/>
      </c>
      <c r="M36" s="86" t="str">
        <f aca="false">IF($B36=M$2,"-",IF(COUNTIF(CORRIDA!$M:$M,$B36&amp;" d. "&amp;M$2)=0,"",COUNTIF(CORRIDA!$M:$M,$B36&amp;" d. "&amp;M$2)))</f>
        <v/>
      </c>
      <c r="N36" s="86" t="str">
        <f aca="false">IF($B36=N$2,"-",IF(COUNTIF(CORRIDA!$M:$M,$B36&amp;" d. "&amp;N$2)=0,"",COUNTIF(CORRIDA!$M:$M,$B36&amp;" d. "&amp;N$2)))</f>
        <v/>
      </c>
      <c r="O36" s="86" t="str">
        <f aca="false">IF($B36=O$2,"-",IF(COUNTIF(CORRIDA!$M:$M,$B36&amp;" d. "&amp;O$2)=0,"",COUNTIF(CORRIDA!$M:$M,$B36&amp;" d. "&amp;O$2)))</f>
        <v/>
      </c>
      <c r="P36" s="86" t="str">
        <f aca="false">IF($B36=P$2,"-",IF(COUNTIF(CORRIDA!$M:$M,$B36&amp;" d. "&amp;P$2)=0,"",COUNTIF(CORRIDA!$M:$M,$B36&amp;" d. "&amp;P$2)))</f>
        <v/>
      </c>
      <c r="Q36" s="86" t="str">
        <f aca="false">IF($B36=Q$2,"-",IF(COUNTIF(CORRIDA!$M:$M,$B36&amp;" d. "&amp;Q$2)=0,"",COUNTIF(CORRIDA!$M:$M,$B36&amp;" d. "&amp;Q$2)))</f>
        <v/>
      </c>
      <c r="R36" s="86" t="str">
        <f aca="false">IF($B36=R$2,"-",IF(COUNTIF(CORRIDA!$M:$M,$B36&amp;" d. "&amp;R$2)=0,"",COUNTIF(CORRIDA!$M:$M,$B36&amp;" d. "&amp;R$2)))</f>
        <v/>
      </c>
      <c r="S36" s="86" t="str">
        <f aca="false">IF($B36=S$2,"-",IF(COUNTIF(CORRIDA!$M:$M,$B36&amp;" d. "&amp;S$2)=0,"",COUNTIF(CORRIDA!$M:$M,$B36&amp;" d. "&amp;S$2)))</f>
        <v/>
      </c>
      <c r="T36" s="86" t="str">
        <f aca="false">IF($B36=T$2,"-",IF(COUNTIF(CORRIDA!$M:$M,$B36&amp;" d. "&amp;T$2)=0,"",COUNTIF(CORRIDA!$M:$M,$B36&amp;" d. "&amp;T$2)))</f>
        <v/>
      </c>
      <c r="U36" s="86" t="str">
        <f aca="false">IF($B36=U$2,"-",IF(COUNTIF(CORRIDA!$M:$M,$B36&amp;" d. "&amp;U$2)=0,"",COUNTIF(CORRIDA!$M:$M,$B36&amp;" d. "&amp;U$2)))</f>
        <v/>
      </c>
      <c r="V36" s="86" t="str">
        <f aca="false">IF($B36=V$2,"-",IF(COUNTIF(CORRIDA!$M:$M,$B36&amp;" d. "&amp;V$2)=0,"",COUNTIF(CORRIDA!$M:$M,$B36&amp;" d. "&amp;V$2)))</f>
        <v/>
      </c>
      <c r="W36" s="86" t="str">
        <f aca="false">IF($B36=W$2,"-",IF(COUNTIF(CORRIDA!$M:$M,$B36&amp;" d. "&amp;W$2)=0,"",COUNTIF(CORRIDA!$M:$M,$B36&amp;" d. "&amp;W$2)))</f>
        <v/>
      </c>
      <c r="X36" s="86" t="str">
        <f aca="false">IF($B36=X$2,"-",IF(COUNTIF(CORRIDA!$M:$M,$B36&amp;" d. "&amp;X$2)=0,"",COUNTIF(CORRIDA!$M:$M,$B36&amp;" d. "&amp;X$2)))</f>
        <v/>
      </c>
      <c r="Y36" s="86" t="str">
        <f aca="false">IF($B36=Y$2,"-",IF(COUNTIF(CORRIDA!$M:$M,$B36&amp;" d. "&amp;Y$2)=0,"",COUNTIF(CORRIDA!$M:$M,$B36&amp;" d. "&amp;Y$2)))</f>
        <v/>
      </c>
      <c r="Z36" s="86" t="str">
        <f aca="false">IF($B36=Z$2,"-",IF(COUNTIF(CORRIDA!$M:$M,$B36&amp;" d. "&amp;Z$2)=0,"",COUNTIF(CORRIDA!$M:$M,$B36&amp;" d. "&amp;Z$2)))</f>
        <v/>
      </c>
      <c r="AA36" s="86" t="str">
        <f aca="false">IF($B36=AA$2,"-",IF(COUNTIF(CORRIDA!$M:$M,$B36&amp;" d. "&amp;AA$2)=0,"",COUNTIF(CORRIDA!$M:$M,$B36&amp;" d. "&amp;AA$2)))</f>
        <v/>
      </c>
      <c r="AB36" s="86" t="str">
        <f aca="false">IF($B36=AB$2,"-",IF(COUNTIF(CORRIDA!$M:$M,$B36&amp;" d. "&amp;AB$2)=0,"",COUNTIF(CORRIDA!$M:$M,$B36&amp;" d. "&amp;AB$2)))</f>
        <v/>
      </c>
      <c r="AC36" s="86" t="str">
        <f aca="false">IF($B36=AC$2,"-",IF(COUNTIF(CORRIDA!$M:$M,$B36&amp;" d. "&amp;AC$2)=0,"",COUNTIF(CORRIDA!$M:$M,$B36&amp;" d. "&amp;AC$2)))</f>
        <v/>
      </c>
      <c r="AD36" s="86" t="str">
        <f aca="false">IF($B36=AD$2,"-",IF(COUNTIF(CORRIDA!$M:$M,$B36&amp;" d. "&amp;AD$2)=0,"",COUNTIF(CORRIDA!$M:$M,$B36&amp;" d. "&amp;AD$2)))</f>
        <v/>
      </c>
      <c r="AE36" s="86" t="str">
        <f aca="false">IF($B36=AE$2,"-",IF(COUNTIF(CORRIDA!$M:$M,$B36&amp;" d. "&amp;AE$2)=0,"",COUNTIF(CORRIDA!$M:$M,$B36&amp;" d. "&amp;AE$2)))</f>
        <v/>
      </c>
      <c r="AF36" s="86" t="str">
        <f aca="false">IF($B36=AF$2,"-",IF(COUNTIF(CORRIDA!$M:$M,$B36&amp;" d. "&amp;AF$2)=0,"",COUNTIF(CORRIDA!$M:$M,$B36&amp;" d. "&amp;AF$2)))</f>
        <v/>
      </c>
      <c r="AG36" s="86" t="str">
        <f aca="false">IF($B36=AG$2,"-",IF(COUNTIF(CORRIDA!$M:$M,$B36&amp;" d. "&amp;AG$2)=0,"",COUNTIF(CORRIDA!$M:$M,$B36&amp;" d. "&amp;AG$2)))</f>
        <v/>
      </c>
      <c r="AH36" s="86" t="str">
        <f aca="false">IF($B36=AH$2,"-",IF(COUNTIF(CORRIDA!$M:$M,$B36&amp;" d. "&amp;AH$2)=0,"",COUNTIF(CORRIDA!$M:$M,$B36&amp;" d. "&amp;AH$2)))</f>
        <v/>
      </c>
      <c r="AI36" s="86" t="str">
        <f aca="false">IF($B36=AI$2,"-",IF(COUNTIF(CORRIDA!$M:$M,$B36&amp;" d. "&amp;AI$2)=0,"",COUNTIF(CORRIDA!$M:$M,$B36&amp;" d. "&amp;AI$2)))</f>
        <v/>
      </c>
      <c r="AJ36" s="86" t="str">
        <f aca="false">IF($B36=AJ$2,"-",IF(COUNTIF(CORRIDA!$M:$M,$B36&amp;" d. "&amp;AJ$2)=0,"",COUNTIF(CORRIDA!$M:$M,$B36&amp;" d. "&amp;AJ$2)))</f>
        <v>-</v>
      </c>
      <c r="AK36" s="86" t="str">
        <f aca="false">IF($B36=AK$2,"-",IF(COUNTIF(CORRIDA!$M:$M,$B36&amp;" d. "&amp;AK$2)=0,"",COUNTIF(CORRIDA!$M:$M,$B36&amp;" d. "&amp;AK$2)))</f>
        <v/>
      </c>
      <c r="AL36" s="86" t="str">
        <f aca="false">IF($B36=AL$2,"-",IF(COUNTIF(CORRIDA!$M:$M,$B36&amp;" d. "&amp;AL$2)=0,"",COUNTIF(CORRIDA!$M:$M,$B36&amp;" d. "&amp;AL$2)))</f>
        <v/>
      </c>
      <c r="AM36" s="86" t="str">
        <f aca="false">IF($B36=AM$2,"-",IF(COUNTIF(CORRIDA!$M:$M,$B36&amp;" d. "&amp;AM$2)=0,"",COUNTIF(CORRIDA!$M:$M,$B36&amp;" d. "&amp;AM$2)))</f>
        <v/>
      </c>
      <c r="AN36" s="86" t="str">
        <f aca="false">IF($B36=AN$2,"-",IF(COUNTIF(CORRIDA!$M:$M,$B36&amp;" d. "&amp;AN$2)=0,"",COUNTIF(CORRIDA!$M:$M,$B36&amp;" d. "&amp;AN$2)))</f>
        <v/>
      </c>
      <c r="AO36" s="86" t="str">
        <f aca="false">IF($B36=AO$2,"-",IF(COUNTIF(CORRIDA!$M:$M,$B36&amp;" d. "&amp;AO$2)=0,"",COUNTIF(CORRIDA!$M:$M,$B36&amp;" d. "&amp;AO$2)))</f>
        <v/>
      </c>
      <c r="AP36" s="86" t="str">
        <f aca="false">IF($B36=AP$2,"-",IF(COUNTIF(CORRIDA!$M:$M,$B36&amp;" d. "&amp;AP$2)=0,"",COUNTIF(CORRIDA!$M:$M,$B36&amp;" d. "&amp;AP$2)))</f>
        <v/>
      </c>
      <c r="AQ36" s="86" t="str">
        <f aca="false">IF($B36=AQ$2,"-",IF(COUNTIF(CORRIDA!$M:$M,$B36&amp;" d. "&amp;AQ$2)=0,"",COUNTIF(CORRIDA!$M:$M,$B36&amp;" d. "&amp;AQ$2)))</f>
        <v/>
      </c>
      <c r="AR36" s="86" t="str">
        <f aca="false">IF($B36=AR$2,"-",IF(COUNTIF(CORRIDA!$M:$M,$B36&amp;" d. "&amp;AR$2)=0,"",COUNTIF(CORRIDA!$M:$M,$B36&amp;" d. "&amp;AR$2)))</f>
        <v/>
      </c>
      <c r="AS36" s="86" t="str">
        <f aca="false">IF($B36=AS$2,"-",IF(COUNTIF(CORRIDA!$M:$M,$B36&amp;" d. "&amp;AS$2)=0,"",COUNTIF(CORRIDA!$M:$M,$B36&amp;" d. "&amp;AS$2)))</f>
        <v/>
      </c>
      <c r="AT36" s="86" t="str">
        <f aca="false">IF($B36=AT$2,"-",IF(COUNTIF(CORRIDA!$M:$M,$B36&amp;" d. "&amp;AT$2)=0,"",COUNTIF(CORRIDA!$M:$M,$B36&amp;" d. "&amp;AT$2)))</f>
        <v/>
      </c>
      <c r="AU36" s="86" t="str">
        <f aca="false">IF($B36=AU$2,"-",IF(COUNTIF(CORRIDA!$M:$M,$B36&amp;" d. "&amp;AU$2)=0,"",COUNTIF(CORRIDA!$M:$M,$B36&amp;" d. "&amp;AU$2)))</f>
        <v/>
      </c>
      <c r="AV36" s="86" t="str">
        <f aca="false">IF($B36=AV$2,"-",IF(COUNTIF(CORRIDA!$M:$M,$B36&amp;" d. "&amp;AV$2)=0,"",COUNTIF(CORRIDA!$M:$M,$B36&amp;" d. "&amp;AV$2)))</f>
        <v/>
      </c>
      <c r="AW36" s="86" t="str">
        <f aca="false">IF($B36=AW$2,"-",IF(COUNTIF(CORRIDA!$M:$M,$B36&amp;" d. "&amp;AW$2)=0,"",COUNTIF(CORRIDA!$M:$M,$B36&amp;" d. "&amp;AW$2)))</f>
        <v/>
      </c>
      <c r="AX36" s="86" t="str">
        <f aca="false">IF($B36=AX$2,"-",IF(COUNTIF(CORRIDA!$M:$M,$B36&amp;" d. "&amp;AX$2)=0,"",COUNTIF(CORRIDA!$M:$M,$B36&amp;" d. "&amp;AX$2)))</f>
        <v/>
      </c>
      <c r="AY36" s="86" t="str">
        <f aca="false">IF($B36=AY$2,"-",IF(COUNTIF(CORRIDA!$M:$M,$B36&amp;" d. "&amp;AY$2)=0,"",COUNTIF(CORRIDA!$M:$M,$B36&amp;" d. "&amp;AY$2)))</f>
        <v/>
      </c>
      <c r="AZ36" s="86" t="str">
        <f aca="false">IF($B36=AZ$2,"-",IF(COUNTIF(CORRIDA!$M:$M,$B36&amp;" d. "&amp;AZ$2)=0,"",COUNTIF(CORRIDA!$M:$M,$B36&amp;" d. "&amp;AZ$2)))</f>
        <v/>
      </c>
      <c r="BA36" s="79" t="n">
        <f aca="false">SUM(C36:AZ36)</f>
        <v>0</v>
      </c>
      <c r="BE36" s="77" t="str">
        <f aca="false">B36</f>
        <v>Persio</v>
      </c>
      <c r="BF36" s="87" t="str">
        <f aca="false">IF($B36=BF$2,"-",IF(COUNTIF(CORRIDA!$M:$M,$B36&amp;" d. "&amp;BF$2)+COUNTIF(CORRIDA!$M:$M,BF$2&amp;" d. "&amp;$B36)=0,"",COUNTIF(CORRIDA!$M:$M,$B36&amp;" d. "&amp;BF$2)+COUNTIF(CORRIDA!$M:$M,BF$2&amp;" d. "&amp;$B36)))</f>
        <v/>
      </c>
      <c r="BG36" s="87" t="str">
        <f aca="false">IF($B36=BG$2,"-",IF(COUNTIF(CORRIDA!$M:$M,$B36&amp;" d. "&amp;BG$2)+COUNTIF(CORRIDA!$M:$M,BG$2&amp;" d. "&amp;$B36)=0,"",COUNTIF(CORRIDA!$M:$M,$B36&amp;" d. "&amp;BG$2)+COUNTIF(CORRIDA!$M:$M,BG$2&amp;" d. "&amp;$B36)))</f>
        <v/>
      </c>
      <c r="BH36" s="87" t="str">
        <f aca="false">IF($B36=BH$2,"-",IF(COUNTIF(CORRIDA!$M:$M,$B36&amp;" d. "&amp;BH$2)+COUNTIF(CORRIDA!$M:$M,BH$2&amp;" d. "&amp;$B36)=0,"",COUNTIF(CORRIDA!$M:$M,$B36&amp;" d. "&amp;BH$2)+COUNTIF(CORRIDA!$M:$M,BH$2&amp;" d. "&amp;$B36)))</f>
        <v/>
      </c>
      <c r="BI36" s="87" t="str">
        <f aca="false">IF($B36=BI$2,"-",IF(COUNTIF(CORRIDA!$M:$M,$B36&amp;" d. "&amp;BI$2)+COUNTIF(CORRIDA!$M:$M,BI$2&amp;" d. "&amp;$B36)=0,"",COUNTIF(CORRIDA!$M:$M,$B36&amp;" d. "&amp;BI$2)+COUNTIF(CORRIDA!$M:$M,BI$2&amp;" d. "&amp;$B36)))</f>
        <v/>
      </c>
      <c r="BJ36" s="87" t="str">
        <f aca="false">IF($B36=BJ$2,"-",IF(COUNTIF(CORRIDA!$M:$M,$B36&amp;" d. "&amp;BJ$2)+COUNTIF(CORRIDA!$M:$M,BJ$2&amp;" d. "&amp;$B36)=0,"",COUNTIF(CORRIDA!$M:$M,$B36&amp;" d. "&amp;BJ$2)+COUNTIF(CORRIDA!$M:$M,BJ$2&amp;" d. "&amp;$B36)))</f>
        <v/>
      </c>
      <c r="BK36" s="87" t="str">
        <f aca="false">IF($B36=BK$2,"-",IF(COUNTIF(CORRIDA!$M:$M,$B36&amp;" d. "&amp;BK$2)+COUNTIF(CORRIDA!$M:$M,BK$2&amp;" d. "&amp;$B36)=0,"",COUNTIF(CORRIDA!$M:$M,$B36&amp;" d. "&amp;BK$2)+COUNTIF(CORRIDA!$M:$M,BK$2&amp;" d. "&amp;$B36)))</f>
        <v/>
      </c>
      <c r="BL36" s="87" t="str">
        <f aca="false">IF($B36=BL$2,"-",IF(COUNTIF(CORRIDA!$M:$M,$B36&amp;" d. "&amp;BL$2)+COUNTIF(CORRIDA!$M:$M,BL$2&amp;" d. "&amp;$B36)=0,"",COUNTIF(CORRIDA!$M:$M,$B36&amp;" d. "&amp;BL$2)+COUNTIF(CORRIDA!$M:$M,BL$2&amp;" d. "&amp;$B36)))</f>
        <v/>
      </c>
      <c r="BM36" s="87" t="str">
        <f aca="false">IF($B36=BM$2,"-",IF(COUNTIF(CORRIDA!$M:$M,$B36&amp;" d. "&amp;BM$2)+COUNTIF(CORRIDA!$M:$M,BM$2&amp;" d. "&amp;$B36)=0,"",COUNTIF(CORRIDA!$M:$M,$B36&amp;" d. "&amp;BM$2)+COUNTIF(CORRIDA!$M:$M,BM$2&amp;" d. "&amp;$B36)))</f>
        <v/>
      </c>
      <c r="BN36" s="87" t="str">
        <f aca="false">IF($B36=BN$2,"-",IF(COUNTIF(CORRIDA!$M:$M,$B36&amp;" d. "&amp;BN$2)+COUNTIF(CORRIDA!$M:$M,BN$2&amp;" d. "&amp;$B36)=0,"",COUNTIF(CORRIDA!$M:$M,$B36&amp;" d. "&amp;BN$2)+COUNTIF(CORRIDA!$M:$M,BN$2&amp;" d. "&amp;$B36)))</f>
        <v/>
      </c>
      <c r="BO36" s="87" t="str">
        <f aca="false">IF($B36=BO$2,"-",IF(COUNTIF(CORRIDA!$M:$M,$B36&amp;" d. "&amp;BO$2)+COUNTIF(CORRIDA!$M:$M,BO$2&amp;" d. "&amp;$B36)=0,"",COUNTIF(CORRIDA!$M:$M,$B36&amp;" d. "&amp;BO$2)+COUNTIF(CORRIDA!$M:$M,BO$2&amp;" d. "&amp;$B36)))</f>
        <v/>
      </c>
      <c r="BP36" s="87" t="str">
        <f aca="false">IF($B36=BP$2,"-",IF(COUNTIF(CORRIDA!$M:$M,$B36&amp;" d. "&amp;BP$2)+COUNTIF(CORRIDA!$M:$M,BP$2&amp;" d. "&amp;$B36)=0,"",COUNTIF(CORRIDA!$M:$M,$B36&amp;" d. "&amp;BP$2)+COUNTIF(CORRIDA!$M:$M,BP$2&amp;" d. "&amp;$B36)))</f>
        <v/>
      </c>
      <c r="BQ36" s="87" t="str">
        <f aca="false">IF($B36=BQ$2,"-",IF(COUNTIF(CORRIDA!$M:$M,$B36&amp;" d. "&amp;BQ$2)+COUNTIF(CORRIDA!$M:$M,BQ$2&amp;" d. "&amp;$B36)=0,"",COUNTIF(CORRIDA!$M:$M,$B36&amp;" d. "&amp;BQ$2)+COUNTIF(CORRIDA!$M:$M,BQ$2&amp;" d. "&amp;$B36)))</f>
        <v/>
      </c>
      <c r="BR36" s="87" t="str">
        <f aca="false">IF($B36=BR$2,"-",IF(COUNTIF(CORRIDA!$M:$M,$B36&amp;" d. "&amp;BR$2)+COUNTIF(CORRIDA!$M:$M,BR$2&amp;" d. "&amp;$B36)=0,"",COUNTIF(CORRIDA!$M:$M,$B36&amp;" d. "&amp;BR$2)+COUNTIF(CORRIDA!$M:$M,BR$2&amp;" d. "&amp;$B36)))</f>
        <v/>
      </c>
      <c r="BS36" s="87" t="str">
        <f aca="false">IF($B36=BS$2,"-",IF(COUNTIF(CORRIDA!$M:$M,$B36&amp;" d. "&amp;BS$2)+COUNTIF(CORRIDA!$M:$M,BS$2&amp;" d. "&amp;$B36)=0,"",COUNTIF(CORRIDA!$M:$M,$B36&amp;" d. "&amp;BS$2)+COUNTIF(CORRIDA!$M:$M,BS$2&amp;" d. "&amp;$B36)))</f>
        <v/>
      </c>
      <c r="BT36" s="87" t="str">
        <f aca="false">IF($B36=BT$2,"-",IF(COUNTIF(CORRIDA!$M:$M,$B36&amp;" d. "&amp;BT$2)+COUNTIF(CORRIDA!$M:$M,BT$2&amp;" d. "&amp;$B36)=0,"",COUNTIF(CORRIDA!$M:$M,$B36&amp;" d. "&amp;BT$2)+COUNTIF(CORRIDA!$M:$M,BT$2&amp;" d. "&amp;$B36)))</f>
        <v/>
      </c>
      <c r="BU36" s="87" t="str">
        <f aca="false">IF($B36=BU$2,"-",IF(COUNTIF(CORRIDA!$M:$M,$B36&amp;" d. "&amp;BU$2)+COUNTIF(CORRIDA!$M:$M,BU$2&amp;" d. "&amp;$B36)=0,"",COUNTIF(CORRIDA!$M:$M,$B36&amp;" d. "&amp;BU$2)+COUNTIF(CORRIDA!$M:$M,BU$2&amp;" d. "&amp;$B36)))</f>
        <v/>
      </c>
      <c r="BV36" s="87" t="str">
        <f aca="false">IF($B36=BV$2,"-",IF(COUNTIF(CORRIDA!$M:$M,$B36&amp;" d. "&amp;BV$2)+COUNTIF(CORRIDA!$M:$M,BV$2&amp;" d. "&amp;$B36)=0,"",COUNTIF(CORRIDA!$M:$M,$B36&amp;" d. "&amp;BV$2)+COUNTIF(CORRIDA!$M:$M,BV$2&amp;" d. "&amp;$B36)))</f>
        <v/>
      </c>
      <c r="BW36" s="87" t="str">
        <f aca="false">IF($B36=BW$2,"-",IF(COUNTIF(CORRIDA!$M:$M,$B36&amp;" d. "&amp;BW$2)+COUNTIF(CORRIDA!$M:$M,BW$2&amp;" d. "&amp;$B36)=0,"",COUNTIF(CORRIDA!$M:$M,$B36&amp;" d. "&amp;BW$2)+COUNTIF(CORRIDA!$M:$M,BW$2&amp;" d. "&amp;$B36)))</f>
        <v/>
      </c>
      <c r="BX36" s="87" t="str">
        <f aca="false">IF($B36=BX$2,"-",IF(COUNTIF(CORRIDA!$M:$M,$B36&amp;" d. "&amp;BX$2)+COUNTIF(CORRIDA!$M:$M,BX$2&amp;" d. "&amp;$B36)=0,"",COUNTIF(CORRIDA!$M:$M,$B36&amp;" d. "&amp;BX$2)+COUNTIF(CORRIDA!$M:$M,BX$2&amp;" d. "&amp;$B36)))</f>
        <v/>
      </c>
      <c r="BY36" s="87" t="str">
        <f aca="false">IF($B36=BY$2,"-",IF(COUNTIF(CORRIDA!$M:$M,$B36&amp;" d. "&amp;BY$2)+COUNTIF(CORRIDA!$M:$M,BY$2&amp;" d. "&amp;$B36)=0,"",COUNTIF(CORRIDA!$M:$M,$B36&amp;" d. "&amp;BY$2)+COUNTIF(CORRIDA!$M:$M,BY$2&amp;" d. "&amp;$B36)))</f>
        <v/>
      </c>
      <c r="BZ36" s="87" t="str">
        <f aca="false">IF($B36=BZ$2,"-",IF(COUNTIF(CORRIDA!$M:$M,$B36&amp;" d. "&amp;BZ$2)+COUNTIF(CORRIDA!$M:$M,BZ$2&amp;" d. "&amp;$B36)=0,"",COUNTIF(CORRIDA!$M:$M,$B36&amp;" d. "&amp;BZ$2)+COUNTIF(CORRIDA!$M:$M,BZ$2&amp;" d. "&amp;$B36)))</f>
        <v/>
      </c>
      <c r="CA36" s="87" t="str">
        <f aca="false">IF($B36=CA$2,"-",IF(COUNTIF(CORRIDA!$M:$M,$B36&amp;" d. "&amp;CA$2)+COUNTIF(CORRIDA!$M:$M,CA$2&amp;" d. "&amp;$B36)=0,"",COUNTIF(CORRIDA!$M:$M,$B36&amp;" d. "&amp;CA$2)+COUNTIF(CORRIDA!$M:$M,CA$2&amp;" d. "&amp;$B36)))</f>
        <v/>
      </c>
      <c r="CB36" s="87" t="str">
        <f aca="false">IF($B36=CB$2,"-",IF(COUNTIF(CORRIDA!$M:$M,$B36&amp;" d. "&amp;CB$2)+COUNTIF(CORRIDA!$M:$M,CB$2&amp;" d. "&amp;$B36)=0,"",COUNTIF(CORRIDA!$M:$M,$B36&amp;" d. "&amp;CB$2)+COUNTIF(CORRIDA!$M:$M,CB$2&amp;" d. "&amp;$B36)))</f>
        <v/>
      </c>
      <c r="CC36" s="87" t="str">
        <f aca="false">IF($B36=CC$2,"-",IF(COUNTIF(CORRIDA!$M:$M,$B36&amp;" d. "&amp;CC$2)+COUNTIF(CORRIDA!$M:$M,CC$2&amp;" d. "&amp;$B36)=0,"",COUNTIF(CORRIDA!$M:$M,$B36&amp;" d. "&amp;CC$2)+COUNTIF(CORRIDA!$M:$M,CC$2&amp;" d. "&amp;$B36)))</f>
        <v/>
      </c>
      <c r="CD36" s="87" t="str">
        <f aca="false">IF($B36=CD$2,"-",IF(COUNTIF(CORRIDA!$M:$M,$B36&amp;" d. "&amp;CD$2)+COUNTIF(CORRIDA!$M:$M,CD$2&amp;" d. "&amp;$B36)=0,"",COUNTIF(CORRIDA!$M:$M,$B36&amp;" d. "&amp;CD$2)+COUNTIF(CORRIDA!$M:$M,CD$2&amp;" d. "&amp;$B36)))</f>
        <v/>
      </c>
      <c r="CE36" s="87" t="str">
        <f aca="false">IF($B36=CE$2,"-",IF(COUNTIF(CORRIDA!$M:$M,$B36&amp;" d. "&amp;CE$2)+COUNTIF(CORRIDA!$M:$M,CE$2&amp;" d. "&amp;$B36)=0,"",COUNTIF(CORRIDA!$M:$M,$B36&amp;" d. "&amp;CE$2)+COUNTIF(CORRIDA!$M:$M,CE$2&amp;" d. "&amp;$B36)))</f>
        <v/>
      </c>
      <c r="CF36" s="87" t="str">
        <f aca="false">IF($B36=CF$2,"-",IF(COUNTIF(CORRIDA!$M:$M,$B36&amp;" d. "&amp;CF$2)+COUNTIF(CORRIDA!$M:$M,CF$2&amp;" d. "&amp;$B36)=0,"",COUNTIF(CORRIDA!$M:$M,$B36&amp;" d. "&amp;CF$2)+COUNTIF(CORRIDA!$M:$M,CF$2&amp;" d. "&amp;$B36)))</f>
        <v/>
      </c>
      <c r="CG36" s="87" t="str">
        <f aca="false">IF($B36=CG$2,"-",IF(COUNTIF(CORRIDA!$M:$M,$B36&amp;" d. "&amp;CG$2)+COUNTIF(CORRIDA!$M:$M,CG$2&amp;" d. "&amp;$B36)=0,"",COUNTIF(CORRIDA!$M:$M,$B36&amp;" d. "&amp;CG$2)+COUNTIF(CORRIDA!$M:$M,CG$2&amp;" d. "&amp;$B36)))</f>
        <v/>
      </c>
      <c r="CH36" s="87" t="str">
        <f aca="false">IF($B36=CH$2,"-",IF(COUNTIF(CORRIDA!$M:$M,$B36&amp;" d. "&amp;CH$2)+COUNTIF(CORRIDA!$M:$M,CH$2&amp;" d. "&amp;$B36)=0,"",COUNTIF(CORRIDA!$M:$M,$B36&amp;" d. "&amp;CH$2)+COUNTIF(CORRIDA!$M:$M,CH$2&amp;" d. "&amp;$B36)))</f>
        <v/>
      </c>
      <c r="CI36" s="87" t="str">
        <f aca="false">IF($B36=CI$2,"-",IF(COUNTIF(CORRIDA!$M:$M,$B36&amp;" d. "&amp;CI$2)+COUNTIF(CORRIDA!$M:$M,CI$2&amp;" d. "&amp;$B36)=0,"",COUNTIF(CORRIDA!$M:$M,$B36&amp;" d. "&amp;CI$2)+COUNTIF(CORRIDA!$M:$M,CI$2&amp;" d. "&amp;$B36)))</f>
        <v/>
      </c>
      <c r="CJ36" s="87" t="str">
        <f aca="false">IF($B36=CJ$2,"-",IF(COUNTIF(CORRIDA!$M:$M,$B36&amp;" d. "&amp;CJ$2)+COUNTIF(CORRIDA!$M:$M,CJ$2&amp;" d. "&amp;$B36)=0,"",COUNTIF(CORRIDA!$M:$M,$B36&amp;" d. "&amp;CJ$2)+COUNTIF(CORRIDA!$M:$M,CJ$2&amp;" d. "&amp;$B36)))</f>
        <v/>
      </c>
      <c r="CK36" s="87" t="str">
        <f aca="false">IF($B36=CK$2,"-",IF(COUNTIF(CORRIDA!$M:$M,$B36&amp;" d. "&amp;CK$2)+COUNTIF(CORRIDA!$M:$M,CK$2&amp;" d. "&amp;$B36)=0,"",COUNTIF(CORRIDA!$M:$M,$B36&amp;" d. "&amp;CK$2)+COUNTIF(CORRIDA!$M:$M,CK$2&amp;" d. "&amp;$B36)))</f>
        <v/>
      </c>
      <c r="CL36" s="87" t="str">
        <f aca="false">IF($B36=CL$2,"-",IF(COUNTIF(CORRIDA!$M:$M,$B36&amp;" d. "&amp;CL$2)+COUNTIF(CORRIDA!$M:$M,CL$2&amp;" d. "&amp;$B36)=0,"",COUNTIF(CORRIDA!$M:$M,$B36&amp;" d. "&amp;CL$2)+COUNTIF(CORRIDA!$M:$M,CL$2&amp;" d. "&amp;$B36)))</f>
        <v/>
      </c>
      <c r="CM36" s="87" t="str">
        <f aca="false">IF($B36=CM$2,"-",IF(COUNTIF(CORRIDA!$M:$M,$B36&amp;" d. "&amp;CM$2)+COUNTIF(CORRIDA!$M:$M,CM$2&amp;" d. "&amp;$B36)=0,"",COUNTIF(CORRIDA!$M:$M,$B36&amp;" d. "&amp;CM$2)+COUNTIF(CORRIDA!$M:$M,CM$2&amp;" d. "&amp;$B36)))</f>
        <v>-</v>
      </c>
      <c r="CN36" s="87" t="str">
        <f aca="false">IF($B36=CN$2,"-",IF(COUNTIF(CORRIDA!$M:$M,$B36&amp;" d. "&amp;CN$2)+COUNTIF(CORRIDA!$M:$M,CN$2&amp;" d. "&amp;$B36)=0,"",COUNTIF(CORRIDA!$M:$M,$B36&amp;" d. "&amp;CN$2)+COUNTIF(CORRIDA!$M:$M,CN$2&amp;" d. "&amp;$B36)))</f>
        <v/>
      </c>
      <c r="CO36" s="87" t="str">
        <f aca="false">IF($B36=CO$2,"-",IF(COUNTIF(CORRIDA!$M:$M,$B36&amp;" d. "&amp;CO$2)+COUNTIF(CORRIDA!$M:$M,CO$2&amp;" d. "&amp;$B36)=0,"",COUNTIF(CORRIDA!$M:$M,$B36&amp;" d. "&amp;CO$2)+COUNTIF(CORRIDA!$M:$M,CO$2&amp;" d. "&amp;$B36)))</f>
        <v/>
      </c>
      <c r="CP36" s="87" t="str">
        <f aca="false">IF($B36=CP$2,"-",IF(COUNTIF(CORRIDA!$M:$M,$B36&amp;" d. "&amp;CP$2)+COUNTIF(CORRIDA!$M:$M,CP$2&amp;" d. "&amp;$B36)=0,"",COUNTIF(CORRIDA!$M:$M,$B36&amp;" d. "&amp;CP$2)+COUNTIF(CORRIDA!$M:$M,CP$2&amp;" d. "&amp;$B36)))</f>
        <v/>
      </c>
      <c r="CQ36" s="87" t="str">
        <f aca="false">IF($B36=CQ$2,"-",IF(COUNTIF(CORRIDA!$M:$M,$B36&amp;" d. "&amp;CQ$2)+COUNTIF(CORRIDA!$M:$M,CQ$2&amp;" d. "&amp;$B36)=0,"",COUNTIF(CORRIDA!$M:$M,$B36&amp;" d. "&amp;CQ$2)+COUNTIF(CORRIDA!$M:$M,CQ$2&amp;" d. "&amp;$B36)))</f>
        <v/>
      </c>
      <c r="CR36" s="87" t="str">
        <f aca="false">IF($B36=CR$2,"-",IF(COUNTIF(CORRIDA!$M:$M,$B36&amp;" d. "&amp;CR$2)+COUNTIF(CORRIDA!$M:$M,CR$2&amp;" d. "&amp;$B36)=0,"",COUNTIF(CORRIDA!$M:$M,$B36&amp;" d. "&amp;CR$2)+COUNTIF(CORRIDA!$M:$M,CR$2&amp;" d. "&amp;$B36)))</f>
        <v/>
      </c>
      <c r="CS36" s="87" t="str">
        <f aca="false">IF($B36=CS$2,"-",IF(COUNTIF(CORRIDA!$M:$M,$B36&amp;" d. "&amp;CS$2)+COUNTIF(CORRIDA!$M:$M,CS$2&amp;" d. "&amp;$B36)=0,"",COUNTIF(CORRIDA!$M:$M,$B36&amp;" d. "&amp;CS$2)+COUNTIF(CORRIDA!$M:$M,CS$2&amp;" d. "&amp;$B36)))</f>
        <v/>
      </c>
      <c r="CT36" s="87" t="str">
        <f aca="false">IF($B36=CT$2,"-",IF(COUNTIF(CORRIDA!$M:$M,$B36&amp;" d. "&amp;CT$2)+COUNTIF(CORRIDA!$M:$M,CT$2&amp;" d. "&amp;$B36)=0,"",COUNTIF(CORRIDA!$M:$M,$B36&amp;" d. "&amp;CT$2)+COUNTIF(CORRIDA!$M:$M,CT$2&amp;" d. "&amp;$B36)))</f>
        <v/>
      </c>
      <c r="CU36" s="87" t="str">
        <f aca="false">IF($B36=CU$2,"-",IF(COUNTIF(CORRIDA!$M:$M,$B36&amp;" d. "&amp;CU$2)+COUNTIF(CORRIDA!$M:$M,CU$2&amp;" d. "&amp;$B36)=0,"",COUNTIF(CORRIDA!$M:$M,$B36&amp;" d. "&amp;CU$2)+COUNTIF(CORRIDA!$M:$M,CU$2&amp;" d. "&amp;$B36)))</f>
        <v/>
      </c>
      <c r="CV36" s="87" t="str">
        <f aca="false">IF($B36=CV$2,"-",IF(COUNTIF(CORRIDA!$M:$M,$B36&amp;" d. "&amp;CV$2)+COUNTIF(CORRIDA!$M:$M,CV$2&amp;" d. "&amp;$B36)=0,"",COUNTIF(CORRIDA!$M:$M,$B36&amp;" d. "&amp;CV$2)+COUNTIF(CORRIDA!$M:$M,CV$2&amp;" d. "&amp;$B36)))</f>
        <v/>
      </c>
      <c r="CW36" s="87" t="str">
        <f aca="false">IF($B36=CW$2,"-",IF(COUNTIF(CORRIDA!$M:$M,$B36&amp;" d. "&amp;CW$2)+COUNTIF(CORRIDA!$M:$M,CW$2&amp;" d. "&amp;$B36)=0,"",COUNTIF(CORRIDA!$M:$M,$B36&amp;" d. "&amp;CW$2)+COUNTIF(CORRIDA!$M:$M,CW$2&amp;" d. "&amp;$B36)))</f>
        <v/>
      </c>
      <c r="CX36" s="87" t="str">
        <f aca="false">IF($B36=CX$2,"-",IF(COUNTIF(CORRIDA!$M:$M,$B36&amp;" d. "&amp;CX$2)+COUNTIF(CORRIDA!$M:$M,CX$2&amp;" d. "&amp;$B36)=0,"",COUNTIF(CORRIDA!$M:$M,$B36&amp;" d. "&amp;CX$2)+COUNTIF(CORRIDA!$M:$M,CX$2&amp;" d. "&amp;$B36)))</f>
        <v/>
      </c>
      <c r="CY36" s="87" t="str">
        <f aca="false">IF($B36=CY$2,"-",IF(COUNTIF(CORRIDA!$M:$M,$B36&amp;" d. "&amp;CY$2)+COUNTIF(CORRIDA!$M:$M,CY$2&amp;" d. "&amp;$B36)=0,"",COUNTIF(CORRIDA!$M:$M,$B36&amp;" d. "&amp;CY$2)+COUNTIF(CORRIDA!$M:$M,CY$2&amp;" d. "&amp;$B36)))</f>
        <v/>
      </c>
      <c r="CZ36" s="87" t="str">
        <f aca="false">IF($B36=CZ$2,"-",IF(COUNTIF(CORRIDA!$M:$M,$B36&amp;" d. "&amp;CZ$2)+COUNTIF(CORRIDA!$M:$M,CZ$2&amp;" d. "&amp;$B36)=0,"",COUNTIF(CORRIDA!$M:$M,$B36&amp;" d. "&amp;CZ$2)+COUNTIF(CORRIDA!$M:$M,CZ$2&amp;" d. "&amp;$B36)))</f>
        <v/>
      </c>
      <c r="DA36" s="87" t="str">
        <f aca="false">IF($B36=DA$2,"-",IF(COUNTIF(CORRIDA!$M:$M,$B36&amp;" d. "&amp;DA$2)+COUNTIF(CORRIDA!$M:$M,DA$2&amp;" d. "&amp;$B36)=0,"",COUNTIF(CORRIDA!$M:$M,$B36&amp;" d. "&amp;DA$2)+COUNTIF(CORRIDA!$M:$M,DA$2&amp;" d. "&amp;$B36)))</f>
        <v/>
      </c>
      <c r="DB36" s="87" t="str">
        <f aca="false">IF($B36=DB$2,"-",IF(COUNTIF(CORRIDA!$M:$M,$B36&amp;" d. "&amp;DB$2)+COUNTIF(CORRIDA!$M:$M,DB$2&amp;" d. "&amp;$B36)=0,"",COUNTIF(CORRIDA!$M:$M,$B36&amp;" d. "&amp;DB$2)+COUNTIF(CORRIDA!$M:$M,DB$2&amp;" d. "&amp;$B36)))</f>
        <v/>
      </c>
      <c r="DC36" s="87" t="str">
        <f aca="false">IF($B36=DC$2,"-",IF(COUNTIF(CORRIDA!$M:$M,$B36&amp;" d. "&amp;DC$2)+COUNTIF(CORRIDA!$M:$M,DC$2&amp;" d. "&amp;$B36)=0,"",COUNTIF(CORRIDA!$M:$M,$B36&amp;" d. "&amp;DC$2)+COUNTIF(CORRIDA!$M:$M,DC$2&amp;" d. "&amp;$B36)))</f>
        <v/>
      </c>
      <c r="DD36" s="79" t="n">
        <f aca="false">SUM(BF36:DC36)</f>
        <v>0</v>
      </c>
      <c r="DE36" s="81" t="n">
        <f aca="false">COUNTIF(BF36:DC36,"&gt;0")</f>
        <v>0</v>
      </c>
      <c r="DF36" s="82" t="n">
        <f aca="false">IF(COUNTIF(BF36:DC36,"&gt;0")&lt;10,0,QUOTIENT(COUNTIF(BF36:DC36,"&gt;0"),5)*50)</f>
        <v>0</v>
      </c>
      <c r="DG36" s="83"/>
      <c r="DH36" s="77" t="str">
        <f aca="false">BE36</f>
        <v>Persio</v>
      </c>
      <c r="DI36" s="87" t="n">
        <f aca="false">IF($B36=DI$2,0,IF(COUNTIF(CORRIDA!$M:$M,$B36&amp;" d. "&amp;DI$2)+COUNTIF(CORRIDA!$M:$M,DI$2&amp;" d. "&amp;$B36)=0,0,COUNTIF(CORRIDA!$M:$M,$B36&amp;" d. "&amp;DI$2)+COUNTIF(CORRIDA!$M:$M,DI$2&amp;" d. "&amp;$B36)))</f>
        <v>0</v>
      </c>
      <c r="DJ36" s="87" t="n">
        <f aca="false">IF($B36=DJ$2,0,IF(COUNTIF(CORRIDA!$M:$M,$B36&amp;" d. "&amp;DJ$2)+COUNTIF(CORRIDA!$M:$M,DJ$2&amp;" d. "&amp;$B36)=0,0,COUNTIF(CORRIDA!$M:$M,$B36&amp;" d. "&amp;DJ$2)+COUNTIF(CORRIDA!$M:$M,DJ$2&amp;" d. "&amp;$B36)))</f>
        <v>0</v>
      </c>
      <c r="DK36" s="87" t="n">
        <f aca="false">IF($B36=DK$2,0,IF(COUNTIF(CORRIDA!$M:$M,$B36&amp;" d. "&amp;DK$2)+COUNTIF(CORRIDA!$M:$M,DK$2&amp;" d. "&amp;$B36)=0,0,COUNTIF(CORRIDA!$M:$M,$B36&amp;" d. "&amp;DK$2)+COUNTIF(CORRIDA!$M:$M,DK$2&amp;" d. "&amp;$B36)))</f>
        <v>0</v>
      </c>
      <c r="DL36" s="87" t="n">
        <f aca="false">IF($B36=DL$2,0,IF(COUNTIF(CORRIDA!$M:$M,$B36&amp;" d. "&amp;DL$2)+COUNTIF(CORRIDA!$M:$M,DL$2&amp;" d. "&amp;$B36)=0,0,COUNTIF(CORRIDA!$M:$M,$B36&amp;" d. "&amp;DL$2)+COUNTIF(CORRIDA!$M:$M,DL$2&amp;" d. "&amp;$B36)))</f>
        <v>0</v>
      </c>
      <c r="DM36" s="87" t="n">
        <f aca="false">IF($B36=DM$2,0,IF(COUNTIF(CORRIDA!$M:$M,$B36&amp;" d. "&amp;DM$2)+COUNTIF(CORRIDA!$M:$M,DM$2&amp;" d. "&amp;$B36)=0,0,COUNTIF(CORRIDA!$M:$M,$B36&amp;" d. "&amp;DM$2)+COUNTIF(CORRIDA!$M:$M,DM$2&amp;" d. "&amp;$B36)))</f>
        <v>0</v>
      </c>
      <c r="DN36" s="87" t="n">
        <f aca="false">IF($B36=DN$2,0,IF(COUNTIF(CORRIDA!$M:$M,$B36&amp;" d. "&amp;DN$2)+COUNTIF(CORRIDA!$M:$M,DN$2&amp;" d. "&amp;$B36)=0,0,COUNTIF(CORRIDA!$M:$M,$B36&amp;" d. "&amp;DN$2)+COUNTIF(CORRIDA!$M:$M,DN$2&amp;" d. "&amp;$B36)))</f>
        <v>0</v>
      </c>
      <c r="DO36" s="87" t="n">
        <f aca="false">IF($B36=DO$2,0,IF(COUNTIF(CORRIDA!$M:$M,$B36&amp;" d. "&amp;DO$2)+COUNTIF(CORRIDA!$M:$M,DO$2&amp;" d. "&amp;$B36)=0,0,COUNTIF(CORRIDA!$M:$M,$B36&amp;" d. "&amp;DO$2)+COUNTIF(CORRIDA!$M:$M,DO$2&amp;" d. "&amp;$B36)))</f>
        <v>0</v>
      </c>
      <c r="DP36" s="87" t="n">
        <f aca="false">IF($B36=DP$2,0,IF(COUNTIF(CORRIDA!$M:$M,$B36&amp;" d. "&amp;DP$2)+COUNTIF(CORRIDA!$M:$M,DP$2&amp;" d. "&amp;$B36)=0,0,COUNTIF(CORRIDA!$M:$M,$B36&amp;" d. "&amp;DP$2)+COUNTIF(CORRIDA!$M:$M,DP$2&amp;" d. "&amp;$B36)))</f>
        <v>0</v>
      </c>
      <c r="DQ36" s="87" t="n">
        <f aca="false">IF($B36=DQ$2,0,IF(COUNTIF(CORRIDA!$M:$M,$B36&amp;" d. "&amp;DQ$2)+COUNTIF(CORRIDA!$M:$M,DQ$2&amp;" d. "&amp;$B36)=0,0,COUNTIF(CORRIDA!$M:$M,$B36&amp;" d. "&amp;DQ$2)+COUNTIF(CORRIDA!$M:$M,DQ$2&amp;" d. "&amp;$B36)))</f>
        <v>0</v>
      </c>
      <c r="DR36" s="87" t="n">
        <f aca="false">IF($B36=DR$2,0,IF(COUNTIF(CORRIDA!$M:$M,$B36&amp;" d. "&amp;DR$2)+COUNTIF(CORRIDA!$M:$M,DR$2&amp;" d. "&amp;$B36)=0,0,COUNTIF(CORRIDA!$M:$M,$B36&amp;" d. "&amp;DR$2)+COUNTIF(CORRIDA!$M:$M,DR$2&amp;" d. "&amp;$B36)))</f>
        <v>0</v>
      </c>
      <c r="DS36" s="87" t="n">
        <f aca="false">IF($B36=DS$2,0,IF(COUNTIF(CORRIDA!$M:$M,$B36&amp;" d. "&amp;DS$2)+COUNTIF(CORRIDA!$M:$M,DS$2&amp;" d. "&amp;$B36)=0,0,COUNTIF(CORRIDA!$M:$M,$B36&amp;" d. "&amp;DS$2)+COUNTIF(CORRIDA!$M:$M,DS$2&amp;" d. "&amp;$B36)))</f>
        <v>0</v>
      </c>
      <c r="DT36" s="87" t="n">
        <f aca="false">IF($B36=DT$2,0,IF(COUNTIF(CORRIDA!$M:$M,$B36&amp;" d. "&amp;DT$2)+COUNTIF(CORRIDA!$M:$M,DT$2&amp;" d. "&amp;$B36)=0,0,COUNTIF(CORRIDA!$M:$M,$B36&amp;" d. "&amp;DT$2)+COUNTIF(CORRIDA!$M:$M,DT$2&amp;" d. "&amp;$B36)))</f>
        <v>0</v>
      </c>
      <c r="DU36" s="87" t="n">
        <f aca="false">IF($B36=DU$2,0,IF(COUNTIF(CORRIDA!$M:$M,$B36&amp;" d. "&amp;DU$2)+COUNTIF(CORRIDA!$M:$M,DU$2&amp;" d. "&amp;$B36)=0,0,COUNTIF(CORRIDA!$M:$M,$B36&amp;" d. "&amp;DU$2)+COUNTIF(CORRIDA!$M:$M,DU$2&amp;" d. "&amp;$B36)))</f>
        <v>0</v>
      </c>
      <c r="DV36" s="87" t="n">
        <f aca="false">IF($B36=DV$2,0,IF(COUNTIF(CORRIDA!$M:$M,$B36&amp;" d. "&amp;DV$2)+COUNTIF(CORRIDA!$M:$M,DV$2&amp;" d. "&amp;$B36)=0,0,COUNTIF(CORRIDA!$M:$M,$B36&amp;" d. "&amp;DV$2)+COUNTIF(CORRIDA!$M:$M,DV$2&amp;" d. "&amp;$B36)))</f>
        <v>0</v>
      </c>
      <c r="DW36" s="87" t="n">
        <f aca="false">IF($B36=DW$2,0,IF(COUNTIF(CORRIDA!$M:$M,$B36&amp;" d. "&amp;DW$2)+COUNTIF(CORRIDA!$M:$M,DW$2&amp;" d. "&amp;$B36)=0,0,COUNTIF(CORRIDA!$M:$M,$B36&amp;" d. "&amp;DW$2)+COUNTIF(CORRIDA!$M:$M,DW$2&amp;" d. "&amp;$B36)))</f>
        <v>0</v>
      </c>
      <c r="DX36" s="87" t="n">
        <f aca="false">IF($B36=DX$2,0,IF(COUNTIF(CORRIDA!$M:$M,$B36&amp;" d. "&amp;DX$2)+COUNTIF(CORRIDA!$M:$M,DX$2&amp;" d. "&amp;$B36)=0,0,COUNTIF(CORRIDA!$M:$M,$B36&amp;" d. "&amp;DX$2)+COUNTIF(CORRIDA!$M:$M,DX$2&amp;" d. "&amp;$B36)))</f>
        <v>0</v>
      </c>
      <c r="DY36" s="87" t="n">
        <f aca="false">IF($B36=DY$2,0,IF(COUNTIF(CORRIDA!$M:$M,$B36&amp;" d. "&amp;DY$2)+COUNTIF(CORRIDA!$M:$M,DY$2&amp;" d. "&amp;$B36)=0,0,COUNTIF(CORRIDA!$M:$M,$B36&amp;" d. "&amp;DY$2)+COUNTIF(CORRIDA!$M:$M,DY$2&amp;" d. "&amp;$B36)))</f>
        <v>0</v>
      </c>
      <c r="DZ36" s="87" t="n">
        <f aca="false">IF($B36=DZ$2,0,IF(COUNTIF(CORRIDA!$M:$M,$B36&amp;" d. "&amp;DZ$2)+COUNTIF(CORRIDA!$M:$M,DZ$2&amp;" d. "&amp;$B36)=0,0,COUNTIF(CORRIDA!$M:$M,$B36&amp;" d. "&amp;DZ$2)+COUNTIF(CORRIDA!$M:$M,DZ$2&amp;" d. "&amp;$B36)))</f>
        <v>0</v>
      </c>
      <c r="EA36" s="87" t="n">
        <f aca="false">IF($B36=EA$2,0,IF(COUNTIF(CORRIDA!$M:$M,$B36&amp;" d. "&amp;EA$2)+COUNTIF(CORRIDA!$M:$M,EA$2&amp;" d. "&amp;$B36)=0,0,COUNTIF(CORRIDA!$M:$M,$B36&amp;" d. "&amp;EA$2)+COUNTIF(CORRIDA!$M:$M,EA$2&amp;" d. "&amp;$B36)))</f>
        <v>0</v>
      </c>
      <c r="EB36" s="87" t="n">
        <f aca="false">IF($B36=EB$2,0,IF(COUNTIF(CORRIDA!$M:$M,$B36&amp;" d. "&amp;EB$2)+COUNTIF(CORRIDA!$M:$M,EB$2&amp;" d. "&amp;$B36)=0,0,COUNTIF(CORRIDA!$M:$M,$B36&amp;" d. "&amp;EB$2)+COUNTIF(CORRIDA!$M:$M,EB$2&amp;" d. "&amp;$B36)))</f>
        <v>0</v>
      </c>
      <c r="EC36" s="87" t="n">
        <f aca="false">IF($B36=EC$2,0,IF(COUNTIF(CORRIDA!$M:$M,$B36&amp;" d. "&amp;EC$2)+COUNTIF(CORRIDA!$M:$M,EC$2&amp;" d. "&amp;$B36)=0,0,COUNTIF(CORRIDA!$M:$M,$B36&amp;" d. "&amp;EC$2)+COUNTIF(CORRIDA!$M:$M,EC$2&amp;" d. "&amp;$B36)))</f>
        <v>0</v>
      </c>
      <c r="ED36" s="87" t="n">
        <f aca="false">IF($B36=ED$2,0,IF(COUNTIF(CORRIDA!$M:$M,$B36&amp;" d. "&amp;ED$2)+COUNTIF(CORRIDA!$M:$M,ED$2&amp;" d. "&amp;$B36)=0,0,COUNTIF(CORRIDA!$M:$M,$B36&amp;" d. "&amp;ED$2)+COUNTIF(CORRIDA!$M:$M,ED$2&amp;" d. "&amp;$B36)))</f>
        <v>0</v>
      </c>
      <c r="EE36" s="87" t="n">
        <f aca="false">IF($B36=EE$2,0,IF(COUNTIF(CORRIDA!$M:$M,$B36&amp;" d. "&amp;EE$2)+COUNTIF(CORRIDA!$M:$M,EE$2&amp;" d. "&amp;$B36)=0,0,COUNTIF(CORRIDA!$M:$M,$B36&amp;" d. "&amp;EE$2)+COUNTIF(CORRIDA!$M:$M,EE$2&amp;" d. "&amp;$B36)))</f>
        <v>0</v>
      </c>
      <c r="EF36" s="87" t="n">
        <f aca="false">IF($B36=EF$2,0,IF(COUNTIF(CORRIDA!$M:$M,$B36&amp;" d. "&amp;EF$2)+COUNTIF(CORRIDA!$M:$M,EF$2&amp;" d. "&amp;$B36)=0,0,COUNTIF(CORRIDA!$M:$M,$B36&amp;" d. "&amp;EF$2)+COUNTIF(CORRIDA!$M:$M,EF$2&amp;" d. "&amp;$B36)))</f>
        <v>0</v>
      </c>
      <c r="EG36" s="87" t="n">
        <f aca="false">IF($B36=EG$2,0,IF(COUNTIF(CORRIDA!$M:$M,$B36&amp;" d. "&amp;EG$2)+COUNTIF(CORRIDA!$M:$M,EG$2&amp;" d. "&amp;$B36)=0,0,COUNTIF(CORRIDA!$M:$M,$B36&amp;" d. "&amp;EG$2)+COUNTIF(CORRIDA!$M:$M,EG$2&amp;" d. "&amp;$B36)))</f>
        <v>0</v>
      </c>
      <c r="EH36" s="87" t="n">
        <f aca="false">IF($B36=EH$2,0,IF(COUNTIF(CORRIDA!$M:$M,$B36&amp;" d. "&amp;EH$2)+COUNTIF(CORRIDA!$M:$M,EH$2&amp;" d. "&amp;$B36)=0,0,COUNTIF(CORRIDA!$M:$M,$B36&amp;" d. "&amp;EH$2)+COUNTIF(CORRIDA!$M:$M,EH$2&amp;" d. "&amp;$B36)))</f>
        <v>0</v>
      </c>
      <c r="EI36" s="87" t="n">
        <f aca="false">IF($B36=EI$2,0,IF(COUNTIF(CORRIDA!$M:$M,$B36&amp;" d. "&amp;EI$2)+COUNTIF(CORRIDA!$M:$M,EI$2&amp;" d. "&amp;$B36)=0,0,COUNTIF(CORRIDA!$M:$M,$B36&amp;" d. "&amp;EI$2)+COUNTIF(CORRIDA!$M:$M,EI$2&amp;" d. "&amp;$B36)))</f>
        <v>0</v>
      </c>
      <c r="EJ36" s="87" t="n">
        <f aca="false">IF($B36=EJ$2,0,IF(COUNTIF(CORRIDA!$M:$M,$B36&amp;" d. "&amp;EJ$2)+COUNTIF(CORRIDA!$M:$M,EJ$2&amp;" d. "&amp;$B36)=0,0,COUNTIF(CORRIDA!$M:$M,$B36&amp;" d. "&amp;EJ$2)+COUNTIF(CORRIDA!$M:$M,EJ$2&amp;" d. "&amp;$B36)))</f>
        <v>0</v>
      </c>
      <c r="EK36" s="87" t="n">
        <f aca="false">IF($B36=EK$2,0,IF(COUNTIF(CORRIDA!$M:$M,$B36&amp;" d. "&amp;EK$2)+COUNTIF(CORRIDA!$M:$M,EK$2&amp;" d. "&amp;$B36)=0,0,COUNTIF(CORRIDA!$M:$M,$B36&amp;" d. "&amp;EK$2)+COUNTIF(CORRIDA!$M:$M,EK$2&amp;" d. "&amp;$B36)))</f>
        <v>0</v>
      </c>
      <c r="EL36" s="87" t="n">
        <f aca="false">IF($B36=EL$2,0,IF(COUNTIF(CORRIDA!$M:$M,$B36&amp;" d. "&amp;EL$2)+COUNTIF(CORRIDA!$M:$M,EL$2&amp;" d. "&amp;$B36)=0,0,COUNTIF(CORRIDA!$M:$M,$B36&amp;" d. "&amp;EL$2)+COUNTIF(CORRIDA!$M:$M,EL$2&amp;" d. "&amp;$B36)))</f>
        <v>0</v>
      </c>
      <c r="EM36" s="87" t="n">
        <f aca="false">IF($B36=EM$2,0,IF(COUNTIF(CORRIDA!$M:$M,$B36&amp;" d. "&amp;EM$2)+COUNTIF(CORRIDA!$M:$M,EM$2&amp;" d. "&amp;$B36)=0,0,COUNTIF(CORRIDA!$M:$M,$B36&amp;" d. "&amp;EM$2)+COUNTIF(CORRIDA!$M:$M,EM$2&amp;" d. "&amp;$B36)))</f>
        <v>0</v>
      </c>
      <c r="EN36" s="87" t="n">
        <f aca="false">IF($B36=EN$2,0,IF(COUNTIF(CORRIDA!$M:$M,$B36&amp;" d. "&amp;EN$2)+COUNTIF(CORRIDA!$M:$M,EN$2&amp;" d. "&amp;$B36)=0,0,COUNTIF(CORRIDA!$M:$M,$B36&amp;" d. "&amp;EN$2)+COUNTIF(CORRIDA!$M:$M,EN$2&amp;" d. "&amp;$B36)))</f>
        <v>0</v>
      </c>
      <c r="EO36" s="87" t="n">
        <f aca="false">IF($B36=EO$2,0,IF(COUNTIF(CORRIDA!$M:$M,$B36&amp;" d. "&amp;EO$2)+COUNTIF(CORRIDA!$M:$M,EO$2&amp;" d. "&amp;$B36)=0,0,COUNTIF(CORRIDA!$M:$M,$B36&amp;" d. "&amp;EO$2)+COUNTIF(CORRIDA!$M:$M,EO$2&amp;" d. "&amp;$B36)))</f>
        <v>0</v>
      </c>
      <c r="EP36" s="87" t="n">
        <f aca="false">IF($B36=EP$2,0,IF(COUNTIF(CORRIDA!$M:$M,$B36&amp;" d. "&amp;EP$2)+COUNTIF(CORRIDA!$M:$M,EP$2&amp;" d. "&amp;$B36)=0,0,COUNTIF(CORRIDA!$M:$M,$B36&amp;" d. "&amp;EP$2)+COUNTIF(CORRIDA!$M:$M,EP$2&amp;" d. "&amp;$B36)))</f>
        <v>0</v>
      </c>
      <c r="EQ36" s="87" t="n">
        <f aca="false">IF($B36=EQ$2,0,IF(COUNTIF(CORRIDA!$M:$M,$B36&amp;" d. "&amp;EQ$2)+COUNTIF(CORRIDA!$M:$M,EQ$2&amp;" d. "&amp;$B36)=0,0,COUNTIF(CORRIDA!$M:$M,$B36&amp;" d. "&amp;EQ$2)+COUNTIF(CORRIDA!$M:$M,EQ$2&amp;" d. "&amp;$B36)))</f>
        <v>0</v>
      </c>
      <c r="ER36" s="87" t="n">
        <f aca="false">IF($B36=ER$2,0,IF(COUNTIF(CORRIDA!$M:$M,$B36&amp;" d. "&amp;ER$2)+COUNTIF(CORRIDA!$M:$M,ER$2&amp;" d. "&amp;$B36)=0,0,COUNTIF(CORRIDA!$M:$M,$B36&amp;" d. "&amp;ER$2)+COUNTIF(CORRIDA!$M:$M,ER$2&amp;" d. "&amp;$B36)))</f>
        <v>0</v>
      </c>
      <c r="ES36" s="87" t="n">
        <f aca="false">IF($B36=ES$2,0,IF(COUNTIF(CORRIDA!$M:$M,$B36&amp;" d. "&amp;ES$2)+COUNTIF(CORRIDA!$M:$M,ES$2&amp;" d. "&amp;$B36)=0,0,COUNTIF(CORRIDA!$M:$M,$B36&amp;" d. "&amp;ES$2)+COUNTIF(CORRIDA!$M:$M,ES$2&amp;" d. "&amp;$B36)))</f>
        <v>0</v>
      </c>
      <c r="ET36" s="87" t="n">
        <f aca="false">IF($B36=ET$2,0,IF(COUNTIF(CORRIDA!$M:$M,$B36&amp;" d. "&amp;ET$2)+COUNTIF(CORRIDA!$M:$M,ET$2&amp;" d. "&amp;$B36)=0,0,COUNTIF(CORRIDA!$M:$M,$B36&amp;" d. "&amp;ET$2)+COUNTIF(CORRIDA!$M:$M,ET$2&amp;" d. "&amp;$B36)))</f>
        <v>0</v>
      </c>
      <c r="EU36" s="87" t="n">
        <f aca="false">IF($B36=EU$2,0,IF(COUNTIF(CORRIDA!$M:$M,$B36&amp;" d. "&amp;EU$2)+COUNTIF(CORRIDA!$M:$M,EU$2&amp;" d. "&amp;$B36)=0,0,COUNTIF(CORRIDA!$M:$M,$B36&amp;" d. "&amp;EU$2)+COUNTIF(CORRIDA!$M:$M,EU$2&amp;" d. "&amp;$B36)))</f>
        <v>0</v>
      </c>
      <c r="EV36" s="87" t="n">
        <f aca="false">IF($B36=EV$2,0,IF(COUNTIF(CORRIDA!$M:$M,$B36&amp;" d. "&amp;EV$2)+COUNTIF(CORRIDA!$M:$M,EV$2&amp;" d. "&amp;$B36)=0,0,COUNTIF(CORRIDA!$M:$M,$B36&amp;" d. "&amp;EV$2)+COUNTIF(CORRIDA!$M:$M,EV$2&amp;" d. "&amp;$B36)))</f>
        <v>0</v>
      </c>
      <c r="EW36" s="87" t="n">
        <f aca="false">IF($B36=EW$2,0,IF(COUNTIF(CORRIDA!$M:$M,$B36&amp;" d. "&amp;EW$2)+COUNTIF(CORRIDA!$M:$M,EW$2&amp;" d. "&amp;$B36)=0,0,COUNTIF(CORRIDA!$M:$M,$B36&amp;" d. "&amp;EW$2)+COUNTIF(CORRIDA!$M:$M,EW$2&amp;" d. "&amp;$B36)))</f>
        <v>0</v>
      </c>
      <c r="EX36" s="87" t="n">
        <f aca="false">IF($B36=EX$2,0,IF(COUNTIF(CORRIDA!$M:$M,$B36&amp;" d. "&amp;EX$2)+COUNTIF(CORRIDA!$M:$M,EX$2&amp;" d. "&amp;$B36)=0,0,COUNTIF(CORRIDA!$M:$M,$B36&amp;" d. "&amp;EX$2)+COUNTIF(CORRIDA!$M:$M,EX$2&amp;" d. "&amp;$B36)))</f>
        <v>0</v>
      </c>
      <c r="EY36" s="87" t="n">
        <f aca="false">IF($B36=EY$2,0,IF(COUNTIF(CORRIDA!$M:$M,$B36&amp;" d. "&amp;EY$2)+COUNTIF(CORRIDA!$M:$M,EY$2&amp;" d. "&amp;$B36)=0,0,COUNTIF(CORRIDA!$M:$M,$B36&amp;" d. "&amp;EY$2)+COUNTIF(CORRIDA!$M:$M,EY$2&amp;" d. "&amp;$B36)))</f>
        <v>0</v>
      </c>
      <c r="EZ36" s="87" t="n">
        <f aca="false">IF($B36=EZ$2,0,IF(COUNTIF(CORRIDA!$M:$M,$B36&amp;" d. "&amp;EZ$2)+COUNTIF(CORRIDA!$M:$M,EZ$2&amp;" d. "&amp;$B36)=0,0,COUNTIF(CORRIDA!$M:$M,$B36&amp;" d. "&amp;EZ$2)+COUNTIF(CORRIDA!$M:$M,EZ$2&amp;" d. "&amp;$B36)))</f>
        <v>0</v>
      </c>
      <c r="FA36" s="87" t="n">
        <f aca="false">IF($B36=FA$2,0,IF(COUNTIF(CORRIDA!$M:$M,$B36&amp;" d. "&amp;FA$2)+COUNTIF(CORRIDA!$M:$M,FA$2&amp;" d. "&amp;$B36)=0,0,COUNTIF(CORRIDA!$M:$M,$B36&amp;" d. "&amp;FA$2)+COUNTIF(CORRIDA!$M:$M,FA$2&amp;" d. "&amp;$B36)))</f>
        <v>0</v>
      </c>
      <c r="FB36" s="87" t="n">
        <f aca="false">IF($B36=FB$2,0,IF(COUNTIF(CORRIDA!$M:$M,$B36&amp;" d. "&amp;FB$2)+COUNTIF(CORRIDA!$M:$M,FB$2&amp;" d. "&amp;$B36)=0,0,COUNTIF(CORRIDA!$M:$M,$B36&amp;" d. "&amp;FB$2)+COUNTIF(CORRIDA!$M:$M,FB$2&amp;" d. "&amp;$B36)))</f>
        <v>0</v>
      </c>
      <c r="FC36" s="87" t="n">
        <f aca="false">IF($B36=FC$2,0,IF(COUNTIF(CORRIDA!$M:$M,$B36&amp;" d. "&amp;FC$2)+COUNTIF(CORRIDA!$M:$M,FC$2&amp;" d. "&amp;$B36)=0,0,COUNTIF(CORRIDA!$M:$M,$B36&amp;" d. "&amp;FC$2)+COUNTIF(CORRIDA!$M:$M,FC$2&amp;" d. "&amp;$B36)))</f>
        <v>0</v>
      </c>
      <c r="FD36" s="87" t="n">
        <f aca="false">IF($B36=FD$2,0,IF(COUNTIF(CORRIDA!$M:$M,$B36&amp;" d. "&amp;FD$2)+COUNTIF(CORRIDA!$M:$M,FD$2&amp;" d. "&amp;$B36)=0,0,COUNTIF(CORRIDA!$M:$M,$B36&amp;" d. "&amp;FD$2)+COUNTIF(CORRIDA!$M:$M,FD$2&amp;" d. "&amp;$B36)))</f>
        <v>0</v>
      </c>
      <c r="FE36" s="87" t="n">
        <f aca="false">IF($B36=FE$2,0,IF(COUNTIF(CORRIDA!$M:$M,$B36&amp;" d. "&amp;FE$2)+COUNTIF(CORRIDA!$M:$M,FE$2&amp;" d. "&amp;$B36)=0,0,COUNTIF(CORRIDA!$M:$M,$B36&amp;" d. "&amp;FE$2)+COUNTIF(CORRIDA!$M:$M,FE$2&amp;" d. "&amp;$B36)))</f>
        <v>0</v>
      </c>
      <c r="FF36" s="87" t="n">
        <f aca="false">IF($B36=FF$2,0,IF(COUNTIF(CORRIDA!$M:$M,$B36&amp;" d. "&amp;FF$2)+COUNTIF(CORRIDA!$M:$M,FF$2&amp;" d. "&amp;$B36)=0,0,COUNTIF(CORRIDA!$M:$M,$B36&amp;" d. "&amp;FF$2)+COUNTIF(CORRIDA!$M:$M,FF$2&amp;" d. "&amp;$B36)))</f>
        <v>0</v>
      </c>
      <c r="FG36" s="79" t="n">
        <f aca="false">SUM(DI36:EW36)</f>
        <v>0</v>
      </c>
      <c r="FH36" s="84"/>
      <c r="FI36" s="77" t="str">
        <f aca="false">BE36</f>
        <v>Persio</v>
      </c>
      <c r="FJ36" s="85" t="n">
        <f aca="false">COUNTIF(BF36:DC36,"&gt;0")</f>
        <v>0</v>
      </c>
      <c r="FK36" s="85" t="e">
        <f aca="false">AVERAGE(BF36:DC36)</f>
        <v>#DIV/0!</v>
      </c>
      <c r="FL36" s="85" t="e">
        <f aca="false">_xlfn.STDEV.P(BF36:DC36)</f>
        <v>#DIV/0!</v>
      </c>
    </row>
    <row r="37" customFormat="false" ht="12.75" hidden="false" customHeight="false" outlineLevel="0" collapsed="false">
      <c r="B37" s="77" t="str">
        <f aca="false">INTRO!B37</f>
        <v>Pinga</v>
      </c>
      <c r="C37" s="78" t="str">
        <f aca="false">IF($B37=C$2,"-",IF(COUNTIF(CORRIDA!$M:$M,$B37&amp;" d. "&amp;C$2)=0,"",COUNTIF(CORRIDA!$M:$M,$B37&amp;" d. "&amp;C$2)))</f>
        <v/>
      </c>
      <c r="D37" s="78" t="str">
        <f aca="false">IF($B37=D$2,"-",IF(COUNTIF(CORRIDA!$M:$M,$B37&amp;" d. "&amp;D$2)=0,"",COUNTIF(CORRIDA!$M:$M,$B37&amp;" d. "&amp;D$2)))</f>
        <v/>
      </c>
      <c r="E37" s="78" t="str">
        <f aca="false">IF($B37=E$2,"-",IF(COUNTIF(CORRIDA!$M:$M,$B37&amp;" d. "&amp;E$2)=0,"",COUNTIF(CORRIDA!$M:$M,$B37&amp;" d. "&amp;E$2)))</f>
        <v/>
      </c>
      <c r="F37" s="78" t="str">
        <f aca="false">IF($B37=F$2,"-",IF(COUNTIF(CORRIDA!$M:$M,$B37&amp;" d. "&amp;F$2)=0,"",COUNTIF(CORRIDA!$M:$M,$B37&amp;" d. "&amp;F$2)))</f>
        <v/>
      </c>
      <c r="G37" s="78" t="str">
        <f aca="false">IF($B37=G$2,"-",IF(COUNTIF(CORRIDA!$M:$M,$B37&amp;" d. "&amp;G$2)=0,"",COUNTIF(CORRIDA!$M:$M,$B37&amp;" d. "&amp;G$2)))</f>
        <v/>
      </c>
      <c r="H37" s="78" t="str">
        <f aca="false">IF($B37=H$2,"-",IF(COUNTIF(CORRIDA!$M:$M,$B37&amp;" d. "&amp;H$2)=0,"",COUNTIF(CORRIDA!$M:$M,$B37&amp;" d. "&amp;H$2)))</f>
        <v/>
      </c>
      <c r="I37" s="78" t="str">
        <f aca="false">IF($B37=I$2,"-",IF(COUNTIF(CORRIDA!$M:$M,$B37&amp;" d. "&amp;I$2)=0,"",COUNTIF(CORRIDA!$M:$M,$B37&amp;" d. "&amp;I$2)))</f>
        <v/>
      </c>
      <c r="J37" s="78" t="str">
        <f aca="false">IF($B37=J$2,"-",IF(COUNTIF(CORRIDA!$M:$M,$B37&amp;" d. "&amp;J$2)=0,"",COUNTIF(CORRIDA!$M:$M,$B37&amp;" d. "&amp;J$2)))</f>
        <v/>
      </c>
      <c r="K37" s="78" t="str">
        <f aca="false">IF($B37=K$2,"-",IF(COUNTIF(CORRIDA!$M:$M,$B37&amp;" d. "&amp;K$2)=0,"",COUNTIF(CORRIDA!$M:$M,$B37&amp;" d. "&amp;K$2)))</f>
        <v/>
      </c>
      <c r="L37" s="78" t="str">
        <f aca="false">IF($B37=L$2,"-",IF(COUNTIF(CORRIDA!$M:$M,$B37&amp;" d. "&amp;L$2)=0,"",COUNTIF(CORRIDA!$M:$M,$B37&amp;" d. "&amp;L$2)))</f>
        <v/>
      </c>
      <c r="M37" s="78" t="str">
        <f aca="false">IF($B37=M$2,"-",IF(COUNTIF(CORRIDA!$M:$M,$B37&amp;" d. "&amp;M$2)=0,"",COUNTIF(CORRIDA!$M:$M,$B37&amp;" d. "&amp;M$2)))</f>
        <v/>
      </c>
      <c r="N37" s="78" t="str">
        <f aca="false">IF($B37=N$2,"-",IF(COUNTIF(CORRIDA!$M:$M,$B37&amp;" d. "&amp;N$2)=0,"",COUNTIF(CORRIDA!$M:$M,$B37&amp;" d. "&amp;N$2)))</f>
        <v/>
      </c>
      <c r="O37" s="78" t="str">
        <f aca="false">IF($B37=O$2,"-",IF(COUNTIF(CORRIDA!$M:$M,$B37&amp;" d. "&amp;O$2)=0,"",COUNTIF(CORRIDA!$M:$M,$B37&amp;" d. "&amp;O$2)))</f>
        <v/>
      </c>
      <c r="P37" s="78" t="str">
        <f aca="false">IF($B37=P$2,"-",IF(COUNTIF(CORRIDA!$M:$M,$B37&amp;" d. "&amp;P$2)=0,"",COUNTIF(CORRIDA!$M:$M,$B37&amp;" d. "&amp;P$2)))</f>
        <v/>
      </c>
      <c r="Q37" s="78" t="str">
        <f aca="false">IF($B37=Q$2,"-",IF(COUNTIF(CORRIDA!$M:$M,$B37&amp;" d. "&amp;Q$2)=0,"",COUNTIF(CORRIDA!$M:$M,$B37&amp;" d. "&amp;Q$2)))</f>
        <v/>
      </c>
      <c r="R37" s="78" t="str">
        <f aca="false">IF($B37=R$2,"-",IF(COUNTIF(CORRIDA!$M:$M,$B37&amp;" d. "&amp;R$2)=0,"",COUNTIF(CORRIDA!$M:$M,$B37&amp;" d. "&amp;R$2)))</f>
        <v/>
      </c>
      <c r="S37" s="78" t="str">
        <f aca="false">IF($B37=S$2,"-",IF(COUNTIF(CORRIDA!$M:$M,$B37&amp;" d. "&amp;S$2)=0,"",COUNTIF(CORRIDA!$M:$M,$B37&amp;" d. "&amp;S$2)))</f>
        <v/>
      </c>
      <c r="T37" s="78" t="str">
        <f aca="false">IF($B37=T$2,"-",IF(COUNTIF(CORRIDA!$M:$M,$B37&amp;" d. "&amp;T$2)=0,"",COUNTIF(CORRIDA!$M:$M,$B37&amp;" d. "&amp;T$2)))</f>
        <v/>
      </c>
      <c r="U37" s="78" t="str">
        <f aca="false">IF($B37=U$2,"-",IF(COUNTIF(CORRIDA!$M:$M,$B37&amp;" d. "&amp;U$2)=0,"",COUNTIF(CORRIDA!$M:$M,$B37&amp;" d. "&amp;U$2)))</f>
        <v/>
      </c>
      <c r="V37" s="78" t="str">
        <f aca="false">IF($B37=V$2,"-",IF(COUNTIF(CORRIDA!$M:$M,$B37&amp;" d. "&amp;V$2)=0,"",COUNTIF(CORRIDA!$M:$M,$B37&amp;" d. "&amp;V$2)))</f>
        <v/>
      </c>
      <c r="W37" s="78" t="str">
        <f aca="false">IF($B37=W$2,"-",IF(COUNTIF(CORRIDA!$M:$M,$B37&amp;" d. "&amp;W$2)=0,"",COUNTIF(CORRIDA!$M:$M,$B37&amp;" d. "&amp;W$2)))</f>
        <v/>
      </c>
      <c r="X37" s="78" t="str">
        <f aca="false">IF($B37=X$2,"-",IF(COUNTIF(CORRIDA!$M:$M,$B37&amp;" d. "&amp;X$2)=0,"",COUNTIF(CORRIDA!$M:$M,$B37&amp;" d. "&amp;X$2)))</f>
        <v/>
      </c>
      <c r="Y37" s="78" t="str">
        <f aca="false">IF($B37=Y$2,"-",IF(COUNTIF(CORRIDA!$M:$M,$B37&amp;" d. "&amp;Y$2)=0,"",COUNTIF(CORRIDA!$M:$M,$B37&amp;" d. "&amp;Y$2)))</f>
        <v/>
      </c>
      <c r="Z37" s="78" t="str">
        <f aca="false">IF($B37=Z$2,"-",IF(COUNTIF(CORRIDA!$M:$M,$B37&amp;" d. "&amp;Z$2)=0,"",COUNTIF(CORRIDA!$M:$M,$B37&amp;" d. "&amp;Z$2)))</f>
        <v/>
      </c>
      <c r="AA37" s="78" t="str">
        <f aca="false">IF($B37=AA$2,"-",IF(COUNTIF(CORRIDA!$M:$M,$B37&amp;" d. "&amp;AA$2)=0,"",COUNTIF(CORRIDA!$M:$M,$B37&amp;" d. "&amp;AA$2)))</f>
        <v/>
      </c>
      <c r="AB37" s="78" t="str">
        <f aca="false">IF($B37=AB$2,"-",IF(COUNTIF(CORRIDA!$M:$M,$B37&amp;" d. "&amp;AB$2)=0,"",COUNTIF(CORRIDA!$M:$M,$B37&amp;" d. "&amp;AB$2)))</f>
        <v/>
      </c>
      <c r="AC37" s="78" t="str">
        <f aca="false">IF($B37=AC$2,"-",IF(COUNTIF(CORRIDA!$M:$M,$B37&amp;" d. "&amp;AC$2)=0,"",COUNTIF(CORRIDA!$M:$M,$B37&amp;" d. "&amp;AC$2)))</f>
        <v/>
      </c>
      <c r="AD37" s="78" t="str">
        <f aca="false">IF($B37=AD$2,"-",IF(COUNTIF(CORRIDA!$M:$M,$B37&amp;" d. "&amp;AD$2)=0,"",COUNTIF(CORRIDA!$M:$M,$B37&amp;" d. "&amp;AD$2)))</f>
        <v/>
      </c>
      <c r="AE37" s="78" t="str">
        <f aca="false">IF($B37=AE$2,"-",IF(COUNTIF(CORRIDA!$M:$M,$B37&amp;" d. "&amp;AE$2)=0,"",COUNTIF(CORRIDA!$M:$M,$B37&amp;" d. "&amp;AE$2)))</f>
        <v/>
      </c>
      <c r="AF37" s="78" t="str">
        <f aca="false">IF($B37=AF$2,"-",IF(COUNTIF(CORRIDA!$M:$M,$B37&amp;" d. "&amp;AF$2)=0,"",COUNTIF(CORRIDA!$M:$M,$B37&amp;" d. "&amp;AF$2)))</f>
        <v/>
      </c>
      <c r="AG37" s="78" t="str">
        <f aca="false">IF($B37=AG$2,"-",IF(COUNTIF(CORRIDA!$M:$M,$B37&amp;" d. "&amp;AG$2)=0,"",COUNTIF(CORRIDA!$M:$M,$B37&amp;" d. "&amp;AG$2)))</f>
        <v/>
      </c>
      <c r="AH37" s="78" t="str">
        <f aca="false">IF($B37=AH$2,"-",IF(COUNTIF(CORRIDA!$M:$M,$B37&amp;" d. "&amp;AH$2)=0,"",COUNTIF(CORRIDA!$M:$M,$B37&amp;" d. "&amp;AH$2)))</f>
        <v/>
      </c>
      <c r="AI37" s="78" t="str">
        <f aca="false">IF($B37=AI$2,"-",IF(COUNTIF(CORRIDA!$M:$M,$B37&amp;" d. "&amp;AI$2)=0,"",COUNTIF(CORRIDA!$M:$M,$B37&amp;" d. "&amp;AI$2)))</f>
        <v/>
      </c>
      <c r="AJ37" s="78" t="str">
        <f aca="false">IF($B37=AJ$2,"-",IF(COUNTIF(CORRIDA!$M:$M,$B37&amp;" d. "&amp;AJ$2)=0,"",COUNTIF(CORRIDA!$M:$M,$B37&amp;" d. "&amp;AJ$2)))</f>
        <v/>
      </c>
      <c r="AK37" s="78" t="str">
        <f aca="false">IF($B37=AK$2,"-",IF(COUNTIF(CORRIDA!$M:$M,$B37&amp;" d. "&amp;AK$2)=0,"",COUNTIF(CORRIDA!$M:$M,$B37&amp;" d. "&amp;AK$2)))</f>
        <v>-</v>
      </c>
      <c r="AL37" s="78" t="str">
        <f aca="false">IF($B37=AL$2,"-",IF(COUNTIF(CORRIDA!$M:$M,$B37&amp;" d. "&amp;AL$2)=0,"",COUNTIF(CORRIDA!$M:$M,$B37&amp;" d. "&amp;AL$2)))</f>
        <v/>
      </c>
      <c r="AM37" s="78" t="str">
        <f aca="false">IF($B37=AM$2,"-",IF(COUNTIF(CORRIDA!$M:$M,$B37&amp;" d. "&amp;AM$2)=0,"",COUNTIF(CORRIDA!$M:$M,$B37&amp;" d. "&amp;AM$2)))</f>
        <v/>
      </c>
      <c r="AN37" s="78" t="str">
        <f aca="false">IF($B37=AN$2,"-",IF(COUNTIF(CORRIDA!$M:$M,$B37&amp;" d. "&amp;AN$2)=0,"",COUNTIF(CORRIDA!$M:$M,$B37&amp;" d. "&amp;AN$2)))</f>
        <v/>
      </c>
      <c r="AO37" s="78" t="str">
        <f aca="false">IF($B37=AO$2,"-",IF(COUNTIF(CORRIDA!$M:$M,$B37&amp;" d. "&amp;AO$2)=0,"",COUNTIF(CORRIDA!$M:$M,$B37&amp;" d. "&amp;AO$2)))</f>
        <v/>
      </c>
      <c r="AP37" s="78" t="str">
        <f aca="false">IF($B37=AP$2,"-",IF(COUNTIF(CORRIDA!$M:$M,$B37&amp;" d. "&amp;AP$2)=0,"",COUNTIF(CORRIDA!$M:$M,$B37&amp;" d. "&amp;AP$2)))</f>
        <v/>
      </c>
      <c r="AQ37" s="78" t="str">
        <f aca="false">IF($B37=AQ$2,"-",IF(COUNTIF(CORRIDA!$M:$M,$B37&amp;" d. "&amp;AQ$2)=0,"",COUNTIF(CORRIDA!$M:$M,$B37&amp;" d. "&amp;AQ$2)))</f>
        <v/>
      </c>
      <c r="AR37" s="78" t="str">
        <f aca="false">IF($B37=AR$2,"-",IF(COUNTIF(CORRIDA!$M:$M,$B37&amp;" d. "&amp;AR$2)=0,"",COUNTIF(CORRIDA!$M:$M,$B37&amp;" d. "&amp;AR$2)))</f>
        <v/>
      </c>
      <c r="AS37" s="78" t="str">
        <f aca="false">IF($B37=AS$2,"-",IF(COUNTIF(CORRIDA!$M:$M,$B37&amp;" d. "&amp;AS$2)=0,"",COUNTIF(CORRIDA!$M:$M,$B37&amp;" d. "&amp;AS$2)))</f>
        <v/>
      </c>
      <c r="AT37" s="78" t="str">
        <f aca="false">IF($B37=AT$2,"-",IF(COUNTIF(CORRIDA!$M:$M,$B37&amp;" d. "&amp;AT$2)=0,"",COUNTIF(CORRIDA!$M:$M,$B37&amp;" d. "&amp;AT$2)))</f>
        <v/>
      </c>
      <c r="AU37" s="78" t="str">
        <f aca="false">IF($B37=AU$2,"-",IF(COUNTIF(CORRIDA!$M:$M,$B37&amp;" d. "&amp;AU$2)=0,"",COUNTIF(CORRIDA!$M:$M,$B37&amp;" d. "&amp;AU$2)))</f>
        <v/>
      </c>
      <c r="AV37" s="78" t="str">
        <f aca="false">IF($B37=AV$2,"-",IF(COUNTIF(CORRIDA!$M:$M,$B37&amp;" d. "&amp;AV$2)=0,"",COUNTIF(CORRIDA!$M:$M,$B37&amp;" d. "&amp;AV$2)))</f>
        <v/>
      </c>
      <c r="AW37" s="78" t="str">
        <f aca="false">IF($B37=AW$2,"-",IF(COUNTIF(CORRIDA!$M:$M,$B37&amp;" d. "&amp;AW$2)=0,"",COUNTIF(CORRIDA!$M:$M,$B37&amp;" d. "&amp;AW$2)))</f>
        <v/>
      </c>
      <c r="AX37" s="78" t="str">
        <f aca="false">IF($B37=AX$2,"-",IF(COUNTIF(CORRIDA!$M:$M,$B37&amp;" d. "&amp;AX$2)=0,"",COUNTIF(CORRIDA!$M:$M,$B37&amp;" d. "&amp;AX$2)))</f>
        <v/>
      </c>
      <c r="AY37" s="78" t="str">
        <f aca="false">IF($B37=AY$2,"-",IF(COUNTIF(CORRIDA!$M:$M,$B37&amp;" d. "&amp;AY$2)=0,"",COUNTIF(CORRIDA!$M:$M,$B37&amp;" d. "&amp;AY$2)))</f>
        <v/>
      </c>
      <c r="AZ37" s="78" t="str">
        <f aca="false">IF($B37=AZ$2,"-",IF(COUNTIF(CORRIDA!$M:$M,$B37&amp;" d. "&amp;AZ$2)=0,"",COUNTIF(CORRIDA!$M:$M,$B37&amp;" d. "&amp;AZ$2)))</f>
        <v/>
      </c>
      <c r="BA37" s="79" t="n">
        <f aca="false">SUM(C37:AZ37)</f>
        <v>0</v>
      </c>
      <c r="BE37" s="77" t="str">
        <f aca="false">B37</f>
        <v>Pinga</v>
      </c>
      <c r="BF37" s="80" t="str">
        <f aca="false">IF($B37=BF$2,"-",IF(COUNTIF(CORRIDA!$M:$M,$B37&amp;" d. "&amp;BF$2)+COUNTIF(CORRIDA!$M:$M,BF$2&amp;" d. "&amp;$B37)=0,"",COUNTIF(CORRIDA!$M:$M,$B37&amp;" d. "&amp;BF$2)+COUNTIF(CORRIDA!$M:$M,BF$2&amp;" d. "&amp;$B37)))</f>
        <v/>
      </c>
      <c r="BG37" s="80" t="str">
        <f aca="false">IF($B37=BG$2,"-",IF(COUNTIF(CORRIDA!$M:$M,$B37&amp;" d. "&amp;BG$2)+COUNTIF(CORRIDA!$M:$M,BG$2&amp;" d. "&amp;$B37)=0,"",COUNTIF(CORRIDA!$M:$M,$B37&amp;" d. "&amp;BG$2)+COUNTIF(CORRIDA!$M:$M,BG$2&amp;" d. "&amp;$B37)))</f>
        <v/>
      </c>
      <c r="BH37" s="80" t="str">
        <f aca="false">IF($B37=BH$2,"-",IF(COUNTIF(CORRIDA!$M:$M,$B37&amp;" d. "&amp;BH$2)+COUNTIF(CORRIDA!$M:$M,BH$2&amp;" d. "&amp;$B37)=0,"",COUNTIF(CORRIDA!$M:$M,$B37&amp;" d. "&amp;BH$2)+COUNTIF(CORRIDA!$M:$M,BH$2&amp;" d. "&amp;$B37)))</f>
        <v/>
      </c>
      <c r="BI37" s="80" t="str">
        <f aca="false">IF($B37=BI$2,"-",IF(COUNTIF(CORRIDA!$M:$M,$B37&amp;" d. "&amp;BI$2)+COUNTIF(CORRIDA!$M:$M,BI$2&amp;" d. "&amp;$B37)=0,"",COUNTIF(CORRIDA!$M:$M,$B37&amp;" d. "&amp;BI$2)+COUNTIF(CORRIDA!$M:$M,BI$2&amp;" d. "&amp;$B37)))</f>
        <v/>
      </c>
      <c r="BJ37" s="80" t="str">
        <f aca="false">IF($B37=BJ$2,"-",IF(COUNTIF(CORRIDA!$M:$M,$B37&amp;" d. "&amp;BJ$2)+COUNTIF(CORRIDA!$M:$M,BJ$2&amp;" d. "&amp;$B37)=0,"",COUNTIF(CORRIDA!$M:$M,$B37&amp;" d. "&amp;BJ$2)+COUNTIF(CORRIDA!$M:$M,BJ$2&amp;" d. "&amp;$B37)))</f>
        <v/>
      </c>
      <c r="BK37" s="80" t="str">
        <f aca="false">IF($B37=BK$2,"-",IF(COUNTIF(CORRIDA!$M:$M,$B37&amp;" d. "&amp;BK$2)+COUNTIF(CORRIDA!$M:$M,BK$2&amp;" d. "&amp;$B37)=0,"",COUNTIF(CORRIDA!$M:$M,$B37&amp;" d. "&amp;BK$2)+COUNTIF(CORRIDA!$M:$M,BK$2&amp;" d. "&amp;$B37)))</f>
        <v/>
      </c>
      <c r="BL37" s="80" t="str">
        <f aca="false">IF($B37=BL$2,"-",IF(COUNTIF(CORRIDA!$M:$M,$B37&amp;" d. "&amp;BL$2)+COUNTIF(CORRIDA!$M:$M,BL$2&amp;" d. "&amp;$B37)=0,"",COUNTIF(CORRIDA!$M:$M,$B37&amp;" d. "&amp;BL$2)+COUNTIF(CORRIDA!$M:$M,BL$2&amp;" d. "&amp;$B37)))</f>
        <v/>
      </c>
      <c r="BM37" s="80" t="str">
        <f aca="false">IF($B37=BM$2,"-",IF(COUNTIF(CORRIDA!$M:$M,$B37&amp;" d. "&amp;BM$2)+COUNTIF(CORRIDA!$M:$M,BM$2&amp;" d. "&amp;$B37)=0,"",COUNTIF(CORRIDA!$M:$M,$B37&amp;" d. "&amp;BM$2)+COUNTIF(CORRIDA!$M:$M,BM$2&amp;" d. "&amp;$B37)))</f>
        <v/>
      </c>
      <c r="BN37" s="80" t="str">
        <f aca="false">IF($B37=BN$2,"-",IF(COUNTIF(CORRIDA!$M:$M,$B37&amp;" d. "&amp;BN$2)+COUNTIF(CORRIDA!$M:$M,BN$2&amp;" d. "&amp;$B37)=0,"",COUNTIF(CORRIDA!$M:$M,$B37&amp;" d. "&amp;BN$2)+COUNTIF(CORRIDA!$M:$M,BN$2&amp;" d. "&amp;$B37)))</f>
        <v/>
      </c>
      <c r="BO37" s="80" t="str">
        <f aca="false">IF($B37=BO$2,"-",IF(COUNTIF(CORRIDA!$M:$M,$B37&amp;" d. "&amp;BO$2)+COUNTIF(CORRIDA!$M:$M,BO$2&amp;" d. "&amp;$B37)=0,"",COUNTIF(CORRIDA!$M:$M,$B37&amp;" d. "&amp;BO$2)+COUNTIF(CORRIDA!$M:$M,BO$2&amp;" d. "&amp;$B37)))</f>
        <v/>
      </c>
      <c r="BP37" s="80" t="str">
        <f aca="false">IF($B37=BP$2,"-",IF(COUNTIF(CORRIDA!$M:$M,$B37&amp;" d. "&amp;BP$2)+COUNTIF(CORRIDA!$M:$M,BP$2&amp;" d. "&amp;$B37)=0,"",COUNTIF(CORRIDA!$M:$M,$B37&amp;" d. "&amp;BP$2)+COUNTIF(CORRIDA!$M:$M,BP$2&amp;" d. "&amp;$B37)))</f>
        <v/>
      </c>
      <c r="BQ37" s="80" t="str">
        <f aca="false">IF($B37=BQ$2,"-",IF(COUNTIF(CORRIDA!$M:$M,$B37&amp;" d. "&amp;BQ$2)+COUNTIF(CORRIDA!$M:$M,BQ$2&amp;" d. "&amp;$B37)=0,"",COUNTIF(CORRIDA!$M:$M,$B37&amp;" d. "&amp;BQ$2)+COUNTIF(CORRIDA!$M:$M,BQ$2&amp;" d. "&amp;$B37)))</f>
        <v/>
      </c>
      <c r="BR37" s="80" t="str">
        <f aca="false">IF($B37=BR$2,"-",IF(COUNTIF(CORRIDA!$M:$M,$B37&amp;" d. "&amp;BR$2)+COUNTIF(CORRIDA!$M:$M,BR$2&amp;" d. "&amp;$B37)=0,"",COUNTIF(CORRIDA!$M:$M,$B37&amp;" d. "&amp;BR$2)+COUNTIF(CORRIDA!$M:$M,BR$2&amp;" d. "&amp;$B37)))</f>
        <v/>
      </c>
      <c r="BS37" s="80" t="str">
        <f aca="false">IF($B37=BS$2,"-",IF(COUNTIF(CORRIDA!$M:$M,$B37&amp;" d. "&amp;BS$2)+COUNTIF(CORRIDA!$M:$M,BS$2&amp;" d. "&amp;$B37)=0,"",COUNTIF(CORRIDA!$M:$M,$B37&amp;" d. "&amp;BS$2)+COUNTIF(CORRIDA!$M:$M,BS$2&amp;" d. "&amp;$B37)))</f>
        <v/>
      </c>
      <c r="BT37" s="80" t="str">
        <f aca="false">IF($B37=BT$2,"-",IF(COUNTIF(CORRIDA!$M:$M,$B37&amp;" d. "&amp;BT$2)+COUNTIF(CORRIDA!$M:$M,BT$2&amp;" d. "&amp;$B37)=0,"",COUNTIF(CORRIDA!$M:$M,$B37&amp;" d. "&amp;BT$2)+COUNTIF(CORRIDA!$M:$M,BT$2&amp;" d. "&amp;$B37)))</f>
        <v/>
      </c>
      <c r="BU37" s="80" t="str">
        <f aca="false">IF($B37=BU$2,"-",IF(COUNTIF(CORRIDA!$M:$M,$B37&amp;" d. "&amp;BU$2)+COUNTIF(CORRIDA!$M:$M,BU$2&amp;" d. "&amp;$B37)=0,"",COUNTIF(CORRIDA!$M:$M,$B37&amp;" d. "&amp;BU$2)+COUNTIF(CORRIDA!$M:$M,BU$2&amp;" d. "&amp;$B37)))</f>
        <v/>
      </c>
      <c r="BV37" s="80" t="str">
        <f aca="false">IF($B37=BV$2,"-",IF(COUNTIF(CORRIDA!$M:$M,$B37&amp;" d. "&amp;BV$2)+COUNTIF(CORRIDA!$M:$M,BV$2&amp;" d. "&amp;$B37)=0,"",COUNTIF(CORRIDA!$M:$M,$B37&amp;" d. "&amp;BV$2)+COUNTIF(CORRIDA!$M:$M,BV$2&amp;" d. "&amp;$B37)))</f>
        <v/>
      </c>
      <c r="BW37" s="80" t="str">
        <f aca="false">IF($B37=BW$2,"-",IF(COUNTIF(CORRIDA!$M:$M,$B37&amp;" d. "&amp;BW$2)+COUNTIF(CORRIDA!$M:$M,BW$2&amp;" d. "&amp;$B37)=0,"",COUNTIF(CORRIDA!$M:$M,$B37&amp;" d. "&amp;BW$2)+COUNTIF(CORRIDA!$M:$M,BW$2&amp;" d. "&amp;$B37)))</f>
        <v/>
      </c>
      <c r="BX37" s="80" t="str">
        <f aca="false">IF($B37=BX$2,"-",IF(COUNTIF(CORRIDA!$M:$M,$B37&amp;" d. "&amp;BX$2)+COUNTIF(CORRIDA!$M:$M,BX$2&amp;" d. "&amp;$B37)=0,"",COUNTIF(CORRIDA!$M:$M,$B37&amp;" d. "&amp;BX$2)+COUNTIF(CORRIDA!$M:$M,BX$2&amp;" d. "&amp;$B37)))</f>
        <v/>
      </c>
      <c r="BY37" s="80" t="str">
        <f aca="false">IF($B37=BY$2,"-",IF(COUNTIF(CORRIDA!$M:$M,$B37&amp;" d. "&amp;BY$2)+COUNTIF(CORRIDA!$M:$M,BY$2&amp;" d. "&amp;$B37)=0,"",COUNTIF(CORRIDA!$M:$M,$B37&amp;" d. "&amp;BY$2)+COUNTIF(CORRIDA!$M:$M,BY$2&amp;" d. "&amp;$B37)))</f>
        <v/>
      </c>
      <c r="BZ37" s="80" t="str">
        <f aca="false">IF($B37=BZ$2,"-",IF(COUNTIF(CORRIDA!$M:$M,$B37&amp;" d. "&amp;BZ$2)+COUNTIF(CORRIDA!$M:$M,BZ$2&amp;" d. "&amp;$B37)=0,"",COUNTIF(CORRIDA!$M:$M,$B37&amp;" d. "&amp;BZ$2)+COUNTIF(CORRIDA!$M:$M,BZ$2&amp;" d. "&amp;$B37)))</f>
        <v/>
      </c>
      <c r="CA37" s="80" t="str">
        <f aca="false">IF($B37=CA$2,"-",IF(COUNTIF(CORRIDA!$M:$M,$B37&amp;" d. "&amp;CA$2)+COUNTIF(CORRIDA!$M:$M,CA$2&amp;" d. "&amp;$B37)=0,"",COUNTIF(CORRIDA!$M:$M,$B37&amp;" d. "&amp;CA$2)+COUNTIF(CORRIDA!$M:$M,CA$2&amp;" d. "&amp;$B37)))</f>
        <v/>
      </c>
      <c r="CB37" s="80" t="str">
        <f aca="false">IF($B37=CB$2,"-",IF(COUNTIF(CORRIDA!$M:$M,$B37&amp;" d. "&amp;CB$2)+COUNTIF(CORRIDA!$M:$M,CB$2&amp;" d. "&amp;$B37)=0,"",COUNTIF(CORRIDA!$M:$M,$B37&amp;" d. "&amp;CB$2)+COUNTIF(CORRIDA!$M:$M,CB$2&amp;" d. "&amp;$B37)))</f>
        <v/>
      </c>
      <c r="CC37" s="80" t="str">
        <f aca="false">IF($B37=CC$2,"-",IF(COUNTIF(CORRIDA!$M:$M,$B37&amp;" d. "&amp;CC$2)+COUNTIF(CORRIDA!$M:$M,CC$2&amp;" d. "&amp;$B37)=0,"",COUNTIF(CORRIDA!$M:$M,$B37&amp;" d. "&amp;CC$2)+COUNTIF(CORRIDA!$M:$M,CC$2&amp;" d. "&amp;$B37)))</f>
        <v/>
      </c>
      <c r="CD37" s="80" t="str">
        <f aca="false">IF($B37=CD$2,"-",IF(COUNTIF(CORRIDA!$M:$M,$B37&amp;" d. "&amp;CD$2)+COUNTIF(CORRIDA!$M:$M,CD$2&amp;" d. "&amp;$B37)=0,"",COUNTIF(CORRIDA!$M:$M,$B37&amp;" d. "&amp;CD$2)+COUNTIF(CORRIDA!$M:$M,CD$2&amp;" d. "&amp;$B37)))</f>
        <v/>
      </c>
      <c r="CE37" s="80" t="str">
        <f aca="false">IF($B37=CE$2,"-",IF(COUNTIF(CORRIDA!$M:$M,$B37&amp;" d. "&amp;CE$2)+COUNTIF(CORRIDA!$M:$M,CE$2&amp;" d. "&amp;$B37)=0,"",COUNTIF(CORRIDA!$M:$M,$B37&amp;" d. "&amp;CE$2)+COUNTIF(CORRIDA!$M:$M,CE$2&amp;" d. "&amp;$B37)))</f>
        <v/>
      </c>
      <c r="CF37" s="80" t="str">
        <f aca="false">IF($B37=CF$2,"-",IF(COUNTIF(CORRIDA!$M:$M,$B37&amp;" d. "&amp;CF$2)+COUNTIF(CORRIDA!$M:$M,CF$2&amp;" d. "&amp;$B37)=0,"",COUNTIF(CORRIDA!$M:$M,$B37&amp;" d. "&amp;CF$2)+COUNTIF(CORRIDA!$M:$M,CF$2&amp;" d. "&amp;$B37)))</f>
        <v/>
      </c>
      <c r="CG37" s="80" t="str">
        <f aca="false">IF($B37=CG$2,"-",IF(COUNTIF(CORRIDA!$M:$M,$B37&amp;" d. "&amp;CG$2)+COUNTIF(CORRIDA!$M:$M,CG$2&amp;" d. "&amp;$B37)=0,"",COUNTIF(CORRIDA!$M:$M,$B37&amp;" d. "&amp;CG$2)+COUNTIF(CORRIDA!$M:$M,CG$2&amp;" d. "&amp;$B37)))</f>
        <v/>
      </c>
      <c r="CH37" s="80" t="str">
        <f aca="false">IF($B37=CH$2,"-",IF(COUNTIF(CORRIDA!$M:$M,$B37&amp;" d. "&amp;CH$2)+COUNTIF(CORRIDA!$M:$M,CH$2&amp;" d. "&amp;$B37)=0,"",COUNTIF(CORRIDA!$M:$M,$B37&amp;" d. "&amp;CH$2)+COUNTIF(CORRIDA!$M:$M,CH$2&amp;" d. "&amp;$B37)))</f>
        <v/>
      </c>
      <c r="CI37" s="80" t="str">
        <f aca="false">IF($B37=CI$2,"-",IF(COUNTIF(CORRIDA!$M:$M,$B37&amp;" d. "&amp;CI$2)+COUNTIF(CORRIDA!$M:$M,CI$2&amp;" d. "&amp;$B37)=0,"",COUNTIF(CORRIDA!$M:$M,$B37&amp;" d. "&amp;CI$2)+COUNTIF(CORRIDA!$M:$M,CI$2&amp;" d. "&amp;$B37)))</f>
        <v/>
      </c>
      <c r="CJ37" s="80" t="str">
        <f aca="false">IF($B37=CJ$2,"-",IF(COUNTIF(CORRIDA!$M:$M,$B37&amp;" d. "&amp;CJ$2)+COUNTIF(CORRIDA!$M:$M,CJ$2&amp;" d. "&amp;$B37)=0,"",COUNTIF(CORRIDA!$M:$M,$B37&amp;" d. "&amp;CJ$2)+COUNTIF(CORRIDA!$M:$M,CJ$2&amp;" d. "&amp;$B37)))</f>
        <v/>
      </c>
      <c r="CK37" s="80" t="str">
        <f aca="false">IF($B37=CK$2,"-",IF(COUNTIF(CORRIDA!$M:$M,$B37&amp;" d. "&amp;CK$2)+COUNTIF(CORRIDA!$M:$M,CK$2&amp;" d. "&amp;$B37)=0,"",COUNTIF(CORRIDA!$M:$M,$B37&amp;" d. "&amp;CK$2)+COUNTIF(CORRIDA!$M:$M,CK$2&amp;" d. "&amp;$B37)))</f>
        <v/>
      </c>
      <c r="CL37" s="80" t="str">
        <f aca="false">IF($B37=CL$2,"-",IF(COUNTIF(CORRIDA!$M:$M,$B37&amp;" d. "&amp;CL$2)+COUNTIF(CORRIDA!$M:$M,CL$2&amp;" d. "&amp;$B37)=0,"",COUNTIF(CORRIDA!$M:$M,$B37&amp;" d. "&amp;CL$2)+COUNTIF(CORRIDA!$M:$M,CL$2&amp;" d. "&amp;$B37)))</f>
        <v/>
      </c>
      <c r="CM37" s="80" t="str">
        <f aca="false">IF($B37=CM$2,"-",IF(COUNTIF(CORRIDA!$M:$M,$B37&amp;" d. "&amp;CM$2)+COUNTIF(CORRIDA!$M:$M,CM$2&amp;" d. "&amp;$B37)=0,"",COUNTIF(CORRIDA!$M:$M,$B37&amp;" d. "&amp;CM$2)+COUNTIF(CORRIDA!$M:$M,CM$2&amp;" d. "&amp;$B37)))</f>
        <v/>
      </c>
      <c r="CN37" s="80" t="str">
        <f aca="false">IF($B37=CN$2,"-",IF(COUNTIF(CORRIDA!$M:$M,$B37&amp;" d. "&amp;CN$2)+COUNTIF(CORRIDA!$M:$M,CN$2&amp;" d. "&amp;$B37)=0,"",COUNTIF(CORRIDA!$M:$M,$B37&amp;" d. "&amp;CN$2)+COUNTIF(CORRIDA!$M:$M,CN$2&amp;" d. "&amp;$B37)))</f>
        <v>-</v>
      </c>
      <c r="CO37" s="80" t="str">
        <f aca="false">IF($B37=CO$2,"-",IF(COUNTIF(CORRIDA!$M:$M,$B37&amp;" d. "&amp;CO$2)+COUNTIF(CORRIDA!$M:$M,CO$2&amp;" d. "&amp;$B37)=0,"",COUNTIF(CORRIDA!$M:$M,$B37&amp;" d. "&amp;CO$2)+COUNTIF(CORRIDA!$M:$M,CO$2&amp;" d. "&amp;$B37)))</f>
        <v/>
      </c>
      <c r="CP37" s="80" t="str">
        <f aca="false">IF($B37=CP$2,"-",IF(COUNTIF(CORRIDA!$M:$M,$B37&amp;" d. "&amp;CP$2)+COUNTIF(CORRIDA!$M:$M,CP$2&amp;" d. "&amp;$B37)=0,"",COUNTIF(CORRIDA!$M:$M,$B37&amp;" d. "&amp;CP$2)+COUNTIF(CORRIDA!$M:$M,CP$2&amp;" d. "&amp;$B37)))</f>
        <v/>
      </c>
      <c r="CQ37" s="80" t="str">
        <f aca="false">IF($B37=CQ$2,"-",IF(COUNTIF(CORRIDA!$M:$M,$B37&amp;" d. "&amp;CQ$2)+COUNTIF(CORRIDA!$M:$M,CQ$2&amp;" d. "&amp;$B37)=0,"",COUNTIF(CORRIDA!$M:$M,$B37&amp;" d. "&amp;CQ$2)+COUNTIF(CORRIDA!$M:$M,CQ$2&amp;" d. "&amp;$B37)))</f>
        <v/>
      </c>
      <c r="CR37" s="80" t="str">
        <f aca="false">IF($B37=CR$2,"-",IF(COUNTIF(CORRIDA!$M:$M,$B37&amp;" d. "&amp;CR$2)+COUNTIF(CORRIDA!$M:$M,CR$2&amp;" d. "&amp;$B37)=0,"",COUNTIF(CORRIDA!$M:$M,$B37&amp;" d. "&amp;CR$2)+COUNTIF(CORRIDA!$M:$M,CR$2&amp;" d. "&amp;$B37)))</f>
        <v/>
      </c>
      <c r="CS37" s="80" t="str">
        <f aca="false">IF($B37=CS$2,"-",IF(COUNTIF(CORRIDA!$M:$M,$B37&amp;" d. "&amp;CS$2)+COUNTIF(CORRIDA!$M:$M,CS$2&amp;" d. "&amp;$B37)=0,"",COUNTIF(CORRIDA!$M:$M,$B37&amp;" d. "&amp;CS$2)+COUNTIF(CORRIDA!$M:$M,CS$2&amp;" d. "&amp;$B37)))</f>
        <v/>
      </c>
      <c r="CT37" s="80" t="str">
        <f aca="false">IF($B37=CT$2,"-",IF(COUNTIF(CORRIDA!$M:$M,$B37&amp;" d. "&amp;CT$2)+COUNTIF(CORRIDA!$M:$M,CT$2&amp;" d. "&amp;$B37)=0,"",COUNTIF(CORRIDA!$M:$M,$B37&amp;" d. "&amp;CT$2)+COUNTIF(CORRIDA!$M:$M,CT$2&amp;" d. "&amp;$B37)))</f>
        <v/>
      </c>
      <c r="CU37" s="80" t="str">
        <f aca="false">IF($B37=CU$2,"-",IF(COUNTIF(CORRIDA!$M:$M,$B37&amp;" d. "&amp;CU$2)+COUNTIF(CORRIDA!$M:$M,CU$2&amp;" d. "&amp;$B37)=0,"",COUNTIF(CORRIDA!$M:$M,$B37&amp;" d. "&amp;CU$2)+COUNTIF(CORRIDA!$M:$M,CU$2&amp;" d. "&amp;$B37)))</f>
        <v/>
      </c>
      <c r="CV37" s="80" t="str">
        <f aca="false">IF($B37=CV$2,"-",IF(COUNTIF(CORRIDA!$M:$M,$B37&amp;" d. "&amp;CV$2)+COUNTIF(CORRIDA!$M:$M,CV$2&amp;" d. "&amp;$B37)=0,"",COUNTIF(CORRIDA!$M:$M,$B37&amp;" d. "&amp;CV$2)+COUNTIF(CORRIDA!$M:$M,CV$2&amp;" d. "&amp;$B37)))</f>
        <v/>
      </c>
      <c r="CW37" s="80" t="str">
        <f aca="false">IF($B37=CW$2,"-",IF(COUNTIF(CORRIDA!$M:$M,$B37&amp;" d. "&amp;CW$2)+COUNTIF(CORRIDA!$M:$M,CW$2&amp;" d. "&amp;$B37)=0,"",COUNTIF(CORRIDA!$M:$M,$B37&amp;" d. "&amp;CW$2)+COUNTIF(CORRIDA!$M:$M,CW$2&amp;" d. "&amp;$B37)))</f>
        <v/>
      </c>
      <c r="CX37" s="80" t="str">
        <f aca="false">IF($B37=CX$2,"-",IF(COUNTIF(CORRIDA!$M:$M,$B37&amp;" d. "&amp;CX$2)+COUNTIF(CORRIDA!$M:$M,CX$2&amp;" d. "&amp;$B37)=0,"",COUNTIF(CORRIDA!$M:$M,$B37&amp;" d. "&amp;CX$2)+COUNTIF(CORRIDA!$M:$M,CX$2&amp;" d. "&amp;$B37)))</f>
        <v/>
      </c>
      <c r="CY37" s="80" t="str">
        <f aca="false">IF($B37=CY$2,"-",IF(COUNTIF(CORRIDA!$M:$M,$B37&amp;" d. "&amp;CY$2)+COUNTIF(CORRIDA!$M:$M,CY$2&amp;" d. "&amp;$B37)=0,"",COUNTIF(CORRIDA!$M:$M,$B37&amp;" d. "&amp;CY$2)+COUNTIF(CORRIDA!$M:$M,CY$2&amp;" d. "&amp;$B37)))</f>
        <v/>
      </c>
      <c r="CZ37" s="80" t="str">
        <f aca="false">IF($B37=CZ$2,"-",IF(COUNTIF(CORRIDA!$M:$M,$B37&amp;" d. "&amp;CZ$2)+COUNTIF(CORRIDA!$M:$M,CZ$2&amp;" d. "&amp;$B37)=0,"",COUNTIF(CORRIDA!$M:$M,$B37&amp;" d. "&amp;CZ$2)+COUNTIF(CORRIDA!$M:$M,CZ$2&amp;" d. "&amp;$B37)))</f>
        <v/>
      </c>
      <c r="DA37" s="80" t="str">
        <f aca="false">IF($B37=DA$2,"-",IF(COUNTIF(CORRIDA!$M:$M,$B37&amp;" d. "&amp;DA$2)+COUNTIF(CORRIDA!$M:$M,DA$2&amp;" d. "&amp;$B37)=0,"",COUNTIF(CORRIDA!$M:$M,$B37&amp;" d. "&amp;DA$2)+COUNTIF(CORRIDA!$M:$M,DA$2&amp;" d. "&amp;$B37)))</f>
        <v/>
      </c>
      <c r="DB37" s="80" t="str">
        <f aca="false">IF($B37=DB$2,"-",IF(COUNTIF(CORRIDA!$M:$M,$B37&amp;" d. "&amp;DB$2)+COUNTIF(CORRIDA!$M:$M,DB$2&amp;" d. "&amp;$B37)=0,"",COUNTIF(CORRIDA!$M:$M,$B37&amp;" d. "&amp;DB$2)+COUNTIF(CORRIDA!$M:$M,DB$2&amp;" d. "&amp;$B37)))</f>
        <v/>
      </c>
      <c r="DC37" s="80" t="str">
        <f aca="false">IF($B37=DC$2,"-",IF(COUNTIF(CORRIDA!$M:$M,$B37&amp;" d. "&amp;DC$2)+COUNTIF(CORRIDA!$M:$M,DC$2&amp;" d. "&amp;$B37)=0,"",COUNTIF(CORRIDA!$M:$M,$B37&amp;" d. "&amp;DC$2)+COUNTIF(CORRIDA!$M:$M,DC$2&amp;" d. "&amp;$B37)))</f>
        <v/>
      </c>
      <c r="DD37" s="79" t="n">
        <f aca="false">SUM(BF37:DC37)</f>
        <v>0</v>
      </c>
      <c r="DE37" s="81" t="n">
        <f aca="false">COUNTIF(BF37:DC37,"&gt;0")</f>
        <v>0</v>
      </c>
      <c r="DF37" s="82" t="n">
        <f aca="false">IF(COUNTIF(BF37:DC37,"&gt;0")&lt;10,0,QUOTIENT(COUNTIF(BF37:DC37,"&gt;0"),5)*50)</f>
        <v>0</v>
      </c>
      <c r="DG37" s="83"/>
      <c r="DH37" s="77" t="str">
        <f aca="false">BE37</f>
        <v>Pinga</v>
      </c>
      <c r="DI37" s="80" t="n">
        <f aca="false">IF($B37=DI$2,0,IF(COUNTIF(CORRIDA!$M:$M,$B37&amp;" d. "&amp;DI$2)+COUNTIF(CORRIDA!$M:$M,DI$2&amp;" d. "&amp;$B37)=0,0,COUNTIF(CORRIDA!$M:$M,$B37&amp;" d. "&amp;DI$2)+COUNTIF(CORRIDA!$M:$M,DI$2&amp;" d. "&amp;$B37)))</f>
        <v>0</v>
      </c>
      <c r="DJ37" s="80" t="n">
        <f aca="false">IF($B37=DJ$2,0,IF(COUNTIF(CORRIDA!$M:$M,$B37&amp;" d. "&amp;DJ$2)+COUNTIF(CORRIDA!$M:$M,DJ$2&amp;" d. "&amp;$B37)=0,0,COUNTIF(CORRIDA!$M:$M,$B37&amp;" d. "&amp;DJ$2)+COUNTIF(CORRIDA!$M:$M,DJ$2&amp;" d. "&amp;$B37)))</f>
        <v>0</v>
      </c>
      <c r="DK37" s="80" t="n">
        <f aca="false">IF($B37=DK$2,0,IF(COUNTIF(CORRIDA!$M:$M,$B37&amp;" d. "&amp;DK$2)+COUNTIF(CORRIDA!$M:$M,DK$2&amp;" d. "&amp;$B37)=0,0,COUNTIF(CORRIDA!$M:$M,$B37&amp;" d. "&amp;DK$2)+COUNTIF(CORRIDA!$M:$M,DK$2&amp;" d. "&amp;$B37)))</f>
        <v>0</v>
      </c>
      <c r="DL37" s="80" t="n">
        <f aca="false">IF($B37=DL$2,0,IF(COUNTIF(CORRIDA!$M:$M,$B37&amp;" d. "&amp;DL$2)+COUNTIF(CORRIDA!$M:$M,DL$2&amp;" d. "&amp;$B37)=0,0,COUNTIF(CORRIDA!$M:$M,$B37&amp;" d. "&amp;DL$2)+COUNTIF(CORRIDA!$M:$M,DL$2&amp;" d. "&amp;$B37)))</f>
        <v>0</v>
      </c>
      <c r="DM37" s="80" t="n">
        <f aca="false">IF($B37=DM$2,0,IF(COUNTIF(CORRIDA!$M:$M,$B37&amp;" d. "&amp;DM$2)+COUNTIF(CORRIDA!$M:$M,DM$2&amp;" d. "&amp;$B37)=0,0,COUNTIF(CORRIDA!$M:$M,$B37&amp;" d. "&amp;DM$2)+COUNTIF(CORRIDA!$M:$M,DM$2&amp;" d. "&amp;$B37)))</f>
        <v>0</v>
      </c>
      <c r="DN37" s="80" t="n">
        <f aca="false">IF($B37=DN$2,0,IF(COUNTIF(CORRIDA!$M:$M,$B37&amp;" d. "&amp;DN$2)+COUNTIF(CORRIDA!$M:$M,DN$2&amp;" d. "&amp;$B37)=0,0,COUNTIF(CORRIDA!$M:$M,$B37&amp;" d. "&amp;DN$2)+COUNTIF(CORRIDA!$M:$M,DN$2&amp;" d. "&amp;$B37)))</f>
        <v>0</v>
      </c>
      <c r="DO37" s="80" t="n">
        <f aca="false">IF($B37=DO$2,0,IF(COUNTIF(CORRIDA!$M:$M,$B37&amp;" d. "&amp;DO$2)+COUNTIF(CORRIDA!$M:$M,DO$2&amp;" d. "&amp;$B37)=0,0,COUNTIF(CORRIDA!$M:$M,$B37&amp;" d. "&amp;DO$2)+COUNTIF(CORRIDA!$M:$M,DO$2&amp;" d. "&amp;$B37)))</f>
        <v>0</v>
      </c>
      <c r="DP37" s="80" t="n">
        <f aca="false">IF($B37=DP$2,0,IF(COUNTIF(CORRIDA!$M:$M,$B37&amp;" d. "&amp;DP$2)+COUNTIF(CORRIDA!$M:$M,DP$2&amp;" d. "&amp;$B37)=0,0,COUNTIF(CORRIDA!$M:$M,$B37&amp;" d. "&amp;DP$2)+COUNTIF(CORRIDA!$M:$M,DP$2&amp;" d. "&amp;$B37)))</f>
        <v>0</v>
      </c>
      <c r="DQ37" s="80" t="n">
        <f aca="false">IF($B37=DQ$2,0,IF(COUNTIF(CORRIDA!$M:$M,$B37&amp;" d. "&amp;DQ$2)+COUNTIF(CORRIDA!$M:$M,DQ$2&amp;" d. "&amp;$B37)=0,0,COUNTIF(CORRIDA!$M:$M,$B37&amp;" d. "&amp;DQ$2)+COUNTIF(CORRIDA!$M:$M,DQ$2&amp;" d. "&amp;$B37)))</f>
        <v>0</v>
      </c>
      <c r="DR37" s="80" t="n">
        <f aca="false">IF($B37=DR$2,0,IF(COUNTIF(CORRIDA!$M:$M,$B37&amp;" d. "&amp;DR$2)+COUNTIF(CORRIDA!$M:$M,DR$2&amp;" d. "&amp;$B37)=0,0,COUNTIF(CORRIDA!$M:$M,$B37&amp;" d. "&amp;DR$2)+COUNTIF(CORRIDA!$M:$M,DR$2&amp;" d. "&amp;$B37)))</f>
        <v>0</v>
      </c>
      <c r="DS37" s="80" t="n">
        <f aca="false">IF($B37=DS$2,0,IF(COUNTIF(CORRIDA!$M:$M,$B37&amp;" d. "&amp;DS$2)+COUNTIF(CORRIDA!$M:$M,DS$2&amp;" d. "&amp;$B37)=0,0,COUNTIF(CORRIDA!$M:$M,$B37&amp;" d. "&amp;DS$2)+COUNTIF(CORRIDA!$M:$M,DS$2&amp;" d. "&amp;$B37)))</f>
        <v>0</v>
      </c>
      <c r="DT37" s="80" t="n">
        <f aca="false">IF($B37=DT$2,0,IF(COUNTIF(CORRIDA!$M:$M,$B37&amp;" d. "&amp;DT$2)+COUNTIF(CORRIDA!$M:$M,DT$2&amp;" d. "&amp;$B37)=0,0,COUNTIF(CORRIDA!$M:$M,$B37&amp;" d. "&amp;DT$2)+COUNTIF(CORRIDA!$M:$M,DT$2&amp;" d. "&amp;$B37)))</f>
        <v>0</v>
      </c>
      <c r="DU37" s="80" t="n">
        <f aca="false">IF($B37=DU$2,0,IF(COUNTIF(CORRIDA!$M:$M,$B37&amp;" d. "&amp;DU$2)+COUNTIF(CORRIDA!$M:$M,DU$2&amp;" d. "&amp;$B37)=0,0,COUNTIF(CORRIDA!$M:$M,$B37&amp;" d. "&amp;DU$2)+COUNTIF(CORRIDA!$M:$M,DU$2&amp;" d. "&amp;$B37)))</f>
        <v>0</v>
      </c>
      <c r="DV37" s="80" t="n">
        <f aca="false">IF($B37=DV$2,0,IF(COUNTIF(CORRIDA!$M:$M,$B37&amp;" d. "&amp;DV$2)+COUNTIF(CORRIDA!$M:$M,DV$2&amp;" d. "&amp;$B37)=0,0,COUNTIF(CORRIDA!$M:$M,$B37&amp;" d. "&amp;DV$2)+COUNTIF(CORRIDA!$M:$M,DV$2&amp;" d. "&amp;$B37)))</f>
        <v>0</v>
      </c>
      <c r="DW37" s="80" t="n">
        <f aca="false">IF($B37=DW$2,0,IF(COUNTIF(CORRIDA!$M:$M,$B37&amp;" d. "&amp;DW$2)+COUNTIF(CORRIDA!$M:$M,DW$2&amp;" d. "&amp;$B37)=0,0,COUNTIF(CORRIDA!$M:$M,$B37&amp;" d. "&amp;DW$2)+COUNTIF(CORRIDA!$M:$M,DW$2&amp;" d. "&amp;$B37)))</f>
        <v>0</v>
      </c>
      <c r="DX37" s="80" t="n">
        <f aca="false">IF($B37=DX$2,0,IF(COUNTIF(CORRIDA!$M:$M,$B37&amp;" d. "&amp;DX$2)+COUNTIF(CORRIDA!$M:$M,DX$2&amp;" d. "&amp;$B37)=0,0,COUNTIF(CORRIDA!$M:$M,$B37&amp;" d. "&amp;DX$2)+COUNTIF(CORRIDA!$M:$M,DX$2&amp;" d. "&amp;$B37)))</f>
        <v>0</v>
      </c>
      <c r="DY37" s="80" t="n">
        <f aca="false">IF($B37=DY$2,0,IF(COUNTIF(CORRIDA!$M:$M,$B37&amp;" d. "&amp;DY$2)+COUNTIF(CORRIDA!$M:$M,DY$2&amp;" d. "&amp;$B37)=0,0,COUNTIF(CORRIDA!$M:$M,$B37&amp;" d. "&amp;DY$2)+COUNTIF(CORRIDA!$M:$M,DY$2&amp;" d. "&amp;$B37)))</f>
        <v>0</v>
      </c>
      <c r="DZ37" s="80" t="n">
        <f aca="false">IF($B37=DZ$2,0,IF(COUNTIF(CORRIDA!$M:$M,$B37&amp;" d. "&amp;DZ$2)+COUNTIF(CORRIDA!$M:$M,DZ$2&amp;" d. "&amp;$B37)=0,0,COUNTIF(CORRIDA!$M:$M,$B37&amp;" d. "&amp;DZ$2)+COUNTIF(CORRIDA!$M:$M,DZ$2&amp;" d. "&amp;$B37)))</f>
        <v>0</v>
      </c>
      <c r="EA37" s="80" t="n">
        <f aca="false">IF($B37=EA$2,0,IF(COUNTIF(CORRIDA!$M:$M,$B37&amp;" d. "&amp;EA$2)+COUNTIF(CORRIDA!$M:$M,EA$2&amp;" d. "&amp;$B37)=0,0,COUNTIF(CORRIDA!$M:$M,$B37&amp;" d. "&amp;EA$2)+COUNTIF(CORRIDA!$M:$M,EA$2&amp;" d. "&amp;$B37)))</f>
        <v>0</v>
      </c>
      <c r="EB37" s="80" t="n">
        <f aca="false">IF($B37=EB$2,0,IF(COUNTIF(CORRIDA!$M:$M,$B37&amp;" d. "&amp;EB$2)+COUNTIF(CORRIDA!$M:$M,EB$2&amp;" d. "&amp;$B37)=0,0,COUNTIF(CORRIDA!$M:$M,$B37&amp;" d. "&amp;EB$2)+COUNTIF(CORRIDA!$M:$M,EB$2&amp;" d. "&amp;$B37)))</f>
        <v>0</v>
      </c>
      <c r="EC37" s="80" t="n">
        <f aca="false">IF($B37=EC$2,0,IF(COUNTIF(CORRIDA!$M:$M,$B37&amp;" d. "&amp;EC$2)+COUNTIF(CORRIDA!$M:$M,EC$2&amp;" d. "&amp;$B37)=0,0,COUNTIF(CORRIDA!$M:$M,$B37&amp;" d. "&amp;EC$2)+COUNTIF(CORRIDA!$M:$M,EC$2&amp;" d. "&amp;$B37)))</f>
        <v>0</v>
      </c>
      <c r="ED37" s="80" t="n">
        <f aca="false">IF($B37=ED$2,0,IF(COUNTIF(CORRIDA!$M:$M,$B37&amp;" d. "&amp;ED$2)+COUNTIF(CORRIDA!$M:$M,ED$2&amp;" d. "&amp;$B37)=0,0,COUNTIF(CORRIDA!$M:$M,$B37&amp;" d. "&amp;ED$2)+COUNTIF(CORRIDA!$M:$M,ED$2&amp;" d. "&amp;$B37)))</f>
        <v>0</v>
      </c>
      <c r="EE37" s="80" t="n">
        <f aca="false">IF($B37=EE$2,0,IF(COUNTIF(CORRIDA!$M:$M,$B37&amp;" d. "&amp;EE$2)+COUNTIF(CORRIDA!$M:$M,EE$2&amp;" d. "&amp;$B37)=0,0,COUNTIF(CORRIDA!$M:$M,$B37&amp;" d. "&amp;EE$2)+COUNTIF(CORRIDA!$M:$M,EE$2&amp;" d. "&amp;$B37)))</f>
        <v>0</v>
      </c>
      <c r="EF37" s="80" t="n">
        <f aca="false">IF($B37=EF$2,0,IF(COUNTIF(CORRIDA!$M:$M,$B37&amp;" d. "&amp;EF$2)+COUNTIF(CORRIDA!$M:$M,EF$2&amp;" d. "&amp;$B37)=0,0,COUNTIF(CORRIDA!$M:$M,$B37&amp;" d. "&amp;EF$2)+COUNTIF(CORRIDA!$M:$M,EF$2&amp;" d. "&amp;$B37)))</f>
        <v>0</v>
      </c>
      <c r="EG37" s="80" t="n">
        <f aca="false">IF($B37=EG$2,0,IF(COUNTIF(CORRIDA!$M:$M,$B37&amp;" d. "&amp;EG$2)+COUNTIF(CORRIDA!$M:$M,EG$2&amp;" d. "&amp;$B37)=0,0,COUNTIF(CORRIDA!$M:$M,$B37&amp;" d. "&amp;EG$2)+COUNTIF(CORRIDA!$M:$M,EG$2&amp;" d. "&amp;$B37)))</f>
        <v>0</v>
      </c>
      <c r="EH37" s="80" t="n">
        <f aca="false">IF($B37=EH$2,0,IF(COUNTIF(CORRIDA!$M:$M,$B37&amp;" d. "&amp;EH$2)+COUNTIF(CORRIDA!$M:$M,EH$2&amp;" d. "&amp;$B37)=0,0,COUNTIF(CORRIDA!$M:$M,$B37&amp;" d. "&amp;EH$2)+COUNTIF(CORRIDA!$M:$M,EH$2&amp;" d. "&amp;$B37)))</f>
        <v>0</v>
      </c>
      <c r="EI37" s="80" t="n">
        <f aca="false">IF($B37=EI$2,0,IF(COUNTIF(CORRIDA!$M:$M,$B37&amp;" d. "&amp;EI$2)+COUNTIF(CORRIDA!$M:$M,EI$2&amp;" d. "&amp;$B37)=0,0,COUNTIF(CORRIDA!$M:$M,$B37&amp;" d. "&amp;EI$2)+COUNTIF(CORRIDA!$M:$M,EI$2&amp;" d. "&amp;$B37)))</f>
        <v>0</v>
      </c>
      <c r="EJ37" s="80" t="n">
        <f aca="false">IF($B37=EJ$2,0,IF(COUNTIF(CORRIDA!$M:$M,$B37&amp;" d. "&amp;EJ$2)+COUNTIF(CORRIDA!$M:$M,EJ$2&amp;" d. "&amp;$B37)=0,0,COUNTIF(CORRIDA!$M:$M,$B37&amp;" d. "&amp;EJ$2)+COUNTIF(CORRIDA!$M:$M,EJ$2&amp;" d. "&amp;$B37)))</f>
        <v>0</v>
      </c>
      <c r="EK37" s="80" t="n">
        <f aca="false">IF($B37=EK$2,0,IF(COUNTIF(CORRIDA!$M:$M,$B37&amp;" d. "&amp;EK$2)+COUNTIF(CORRIDA!$M:$M,EK$2&amp;" d. "&amp;$B37)=0,0,COUNTIF(CORRIDA!$M:$M,$B37&amp;" d. "&amp;EK$2)+COUNTIF(CORRIDA!$M:$M,EK$2&amp;" d. "&amp;$B37)))</f>
        <v>0</v>
      </c>
      <c r="EL37" s="80" t="n">
        <f aca="false">IF($B37=EL$2,0,IF(COUNTIF(CORRIDA!$M:$M,$B37&amp;" d. "&amp;EL$2)+COUNTIF(CORRIDA!$M:$M,EL$2&amp;" d. "&amp;$B37)=0,0,COUNTIF(CORRIDA!$M:$M,$B37&amp;" d. "&amp;EL$2)+COUNTIF(CORRIDA!$M:$M,EL$2&amp;" d. "&amp;$B37)))</f>
        <v>0</v>
      </c>
      <c r="EM37" s="80" t="n">
        <f aca="false">IF($B37=EM$2,0,IF(COUNTIF(CORRIDA!$M:$M,$B37&amp;" d. "&amp;EM$2)+COUNTIF(CORRIDA!$M:$M,EM$2&amp;" d. "&amp;$B37)=0,0,COUNTIF(CORRIDA!$M:$M,$B37&amp;" d. "&amp;EM$2)+COUNTIF(CORRIDA!$M:$M,EM$2&amp;" d. "&amp;$B37)))</f>
        <v>0</v>
      </c>
      <c r="EN37" s="80" t="n">
        <f aca="false">IF($B37=EN$2,0,IF(COUNTIF(CORRIDA!$M:$M,$B37&amp;" d. "&amp;EN$2)+COUNTIF(CORRIDA!$M:$M,EN$2&amp;" d. "&amp;$B37)=0,0,COUNTIF(CORRIDA!$M:$M,$B37&amp;" d. "&amp;EN$2)+COUNTIF(CORRIDA!$M:$M,EN$2&amp;" d. "&amp;$B37)))</f>
        <v>0</v>
      </c>
      <c r="EO37" s="80" t="n">
        <f aca="false">IF($B37=EO$2,0,IF(COUNTIF(CORRIDA!$M:$M,$B37&amp;" d. "&amp;EO$2)+COUNTIF(CORRIDA!$M:$M,EO$2&amp;" d. "&amp;$B37)=0,0,COUNTIF(CORRIDA!$M:$M,$B37&amp;" d. "&amp;EO$2)+COUNTIF(CORRIDA!$M:$M,EO$2&amp;" d. "&amp;$B37)))</f>
        <v>0</v>
      </c>
      <c r="EP37" s="80" t="n">
        <f aca="false">IF($B37=EP$2,0,IF(COUNTIF(CORRIDA!$M:$M,$B37&amp;" d. "&amp;EP$2)+COUNTIF(CORRIDA!$M:$M,EP$2&amp;" d. "&amp;$B37)=0,0,COUNTIF(CORRIDA!$M:$M,$B37&amp;" d. "&amp;EP$2)+COUNTIF(CORRIDA!$M:$M,EP$2&amp;" d. "&amp;$B37)))</f>
        <v>0</v>
      </c>
      <c r="EQ37" s="80" t="n">
        <f aca="false">IF($B37=EQ$2,0,IF(COUNTIF(CORRIDA!$M:$M,$B37&amp;" d. "&amp;EQ$2)+COUNTIF(CORRIDA!$M:$M,EQ$2&amp;" d. "&amp;$B37)=0,0,COUNTIF(CORRIDA!$M:$M,$B37&amp;" d. "&amp;EQ$2)+COUNTIF(CORRIDA!$M:$M,EQ$2&amp;" d. "&amp;$B37)))</f>
        <v>0</v>
      </c>
      <c r="ER37" s="80" t="n">
        <f aca="false">IF($B37=ER$2,0,IF(COUNTIF(CORRIDA!$M:$M,$B37&amp;" d. "&amp;ER$2)+COUNTIF(CORRIDA!$M:$M,ER$2&amp;" d. "&amp;$B37)=0,0,COUNTIF(CORRIDA!$M:$M,$B37&amp;" d. "&amp;ER$2)+COUNTIF(CORRIDA!$M:$M,ER$2&amp;" d. "&amp;$B37)))</f>
        <v>0</v>
      </c>
      <c r="ES37" s="80" t="n">
        <f aca="false">IF($B37=ES$2,0,IF(COUNTIF(CORRIDA!$M:$M,$B37&amp;" d. "&amp;ES$2)+COUNTIF(CORRIDA!$M:$M,ES$2&amp;" d. "&amp;$B37)=0,0,COUNTIF(CORRIDA!$M:$M,$B37&amp;" d. "&amp;ES$2)+COUNTIF(CORRIDA!$M:$M,ES$2&amp;" d. "&amp;$B37)))</f>
        <v>0</v>
      </c>
      <c r="ET37" s="80" t="n">
        <f aca="false">IF($B37=ET$2,0,IF(COUNTIF(CORRIDA!$M:$M,$B37&amp;" d. "&amp;ET$2)+COUNTIF(CORRIDA!$M:$M,ET$2&amp;" d. "&amp;$B37)=0,0,COUNTIF(CORRIDA!$M:$M,$B37&amp;" d. "&amp;ET$2)+COUNTIF(CORRIDA!$M:$M,ET$2&amp;" d. "&amp;$B37)))</f>
        <v>0</v>
      </c>
      <c r="EU37" s="80" t="n">
        <f aca="false">IF($B37=EU$2,0,IF(COUNTIF(CORRIDA!$M:$M,$B37&amp;" d. "&amp;EU$2)+COUNTIF(CORRIDA!$M:$M,EU$2&amp;" d. "&amp;$B37)=0,0,COUNTIF(CORRIDA!$M:$M,$B37&amp;" d. "&amp;EU$2)+COUNTIF(CORRIDA!$M:$M,EU$2&amp;" d. "&amp;$B37)))</f>
        <v>0</v>
      </c>
      <c r="EV37" s="80" t="n">
        <f aca="false">IF($B37=EV$2,0,IF(COUNTIF(CORRIDA!$M:$M,$B37&amp;" d. "&amp;EV$2)+COUNTIF(CORRIDA!$M:$M,EV$2&amp;" d. "&amp;$B37)=0,0,COUNTIF(CORRIDA!$M:$M,$B37&amp;" d. "&amp;EV$2)+COUNTIF(CORRIDA!$M:$M,EV$2&amp;" d. "&amp;$B37)))</f>
        <v>0</v>
      </c>
      <c r="EW37" s="80" t="n">
        <f aca="false">IF($B37=EW$2,0,IF(COUNTIF(CORRIDA!$M:$M,$B37&amp;" d. "&amp;EW$2)+COUNTIF(CORRIDA!$M:$M,EW$2&amp;" d. "&amp;$B37)=0,0,COUNTIF(CORRIDA!$M:$M,$B37&amp;" d. "&amp;EW$2)+COUNTIF(CORRIDA!$M:$M,EW$2&amp;" d. "&amp;$B37)))</f>
        <v>0</v>
      </c>
      <c r="EX37" s="80" t="n">
        <f aca="false">IF($B37=EX$2,0,IF(COUNTIF(CORRIDA!$M:$M,$B37&amp;" d. "&amp;EX$2)+COUNTIF(CORRIDA!$M:$M,EX$2&amp;" d. "&amp;$B37)=0,0,COUNTIF(CORRIDA!$M:$M,$B37&amp;" d. "&amp;EX$2)+COUNTIF(CORRIDA!$M:$M,EX$2&amp;" d. "&amp;$B37)))</f>
        <v>0</v>
      </c>
      <c r="EY37" s="80" t="n">
        <f aca="false">IF($B37=EY$2,0,IF(COUNTIF(CORRIDA!$M:$M,$B37&amp;" d. "&amp;EY$2)+COUNTIF(CORRIDA!$M:$M,EY$2&amp;" d. "&amp;$B37)=0,0,COUNTIF(CORRIDA!$M:$M,$B37&amp;" d. "&amp;EY$2)+COUNTIF(CORRIDA!$M:$M,EY$2&amp;" d. "&amp;$B37)))</f>
        <v>0</v>
      </c>
      <c r="EZ37" s="80" t="n">
        <f aca="false">IF($B37=EZ$2,0,IF(COUNTIF(CORRIDA!$M:$M,$B37&amp;" d. "&amp;EZ$2)+COUNTIF(CORRIDA!$M:$M,EZ$2&amp;" d. "&amp;$B37)=0,0,COUNTIF(CORRIDA!$M:$M,$B37&amp;" d. "&amp;EZ$2)+COUNTIF(CORRIDA!$M:$M,EZ$2&amp;" d. "&amp;$B37)))</f>
        <v>0</v>
      </c>
      <c r="FA37" s="80" t="n">
        <f aca="false">IF($B37=FA$2,0,IF(COUNTIF(CORRIDA!$M:$M,$B37&amp;" d. "&amp;FA$2)+COUNTIF(CORRIDA!$M:$M,FA$2&amp;" d. "&amp;$B37)=0,0,COUNTIF(CORRIDA!$M:$M,$B37&amp;" d. "&amp;FA$2)+COUNTIF(CORRIDA!$M:$M,FA$2&amp;" d. "&amp;$B37)))</f>
        <v>0</v>
      </c>
      <c r="FB37" s="80" t="n">
        <f aca="false">IF($B37=FB$2,0,IF(COUNTIF(CORRIDA!$M:$M,$B37&amp;" d. "&amp;FB$2)+COUNTIF(CORRIDA!$M:$M,FB$2&amp;" d. "&amp;$B37)=0,0,COUNTIF(CORRIDA!$M:$M,$B37&amp;" d. "&amp;FB$2)+COUNTIF(CORRIDA!$M:$M,FB$2&amp;" d. "&amp;$B37)))</f>
        <v>0</v>
      </c>
      <c r="FC37" s="80" t="n">
        <f aca="false">IF($B37=FC$2,0,IF(COUNTIF(CORRIDA!$M:$M,$B37&amp;" d. "&amp;FC$2)+COUNTIF(CORRIDA!$M:$M,FC$2&amp;" d. "&amp;$B37)=0,0,COUNTIF(CORRIDA!$M:$M,$B37&amp;" d. "&amp;FC$2)+COUNTIF(CORRIDA!$M:$M,FC$2&amp;" d. "&amp;$B37)))</f>
        <v>0</v>
      </c>
      <c r="FD37" s="80" t="n">
        <f aca="false">IF($B37=FD$2,0,IF(COUNTIF(CORRIDA!$M:$M,$B37&amp;" d. "&amp;FD$2)+COUNTIF(CORRIDA!$M:$M,FD$2&amp;" d. "&amp;$B37)=0,0,COUNTIF(CORRIDA!$M:$M,$B37&amp;" d. "&amp;FD$2)+COUNTIF(CORRIDA!$M:$M,FD$2&amp;" d. "&amp;$B37)))</f>
        <v>0</v>
      </c>
      <c r="FE37" s="80" t="n">
        <f aca="false">IF($B37=FE$2,0,IF(COUNTIF(CORRIDA!$M:$M,$B37&amp;" d. "&amp;FE$2)+COUNTIF(CORRIDA!$M:$M,FE$2&amp;" d. "&amp;$B37)=0,0,COUNTIF(CORRIDA!$M:$M,$B37&amp;" d. "&amp;FE$2)+COUNTIF(CORRIDA!$M:$M,FE$2&amp;" d. "&amp;$B37)))</f>
        <v>0</v>
      </c>
      <c r="FF37" s="80" t="n">
        <f aca="false">IF($B37=FF$2,0,IF(COUNTIF(CORRIDA!$M:$M,$B37&amp;" d. "&amp;FF$2)+COUNTIF(CORRIDA!$M:$M,FF$2&amp;" d. "&amp;$B37)=0,0,COUNTIF(CORRIDA!$M:$M,$B37&amp;" d. "&amp;FF$2)+COUNTIF(CORRIDA!$M:$M,FF$2&amp;" d. "&amp;$B37)))</f>
        <v>0</v>
      </c>
      <c r="FG37" s="79" t="n">
        <f aca="false">SUM(DI37:EW37)</f>
        <v>0</v>
      </c>
      <c r="FH37" s="84"/>
      <c r="FI37" s="77" t="str">
        <f aca="false">BE37</f>
        <v>Pinga</v>
      </c>
      <c r="FJ37" s="85" t="n">
        <f aca="false">COUNTIF(BF37:DC37,"&gt;0")</f>
        <v>0</v>
      </c>
      <c r="FK37" s="85" t="e">
        <f aca="false">AVERAGE(BF37:DC37)</f>
        <v>#DIV/0!</v>
      </c>
      <c r="FL37" s="85" t="e">
        <f aca="false">_xlfn.STDEV.P(BF37:DC37)</f>
        <v>#DIV/0!</v>
      </c>
    </row>
    <row r="38" customFormat="false" ht="12.75" hidden="false" customHeight="false" outlineLevel="0" collapsed="false">
      <c r="B38" s="77" t="str">
        <f aca="false">INTRO!B38</f>
        <v>Pitch</v>
      </c>
      <c r="C38" s="86" t="str">
        <f aca="false">IF($B38=C$2,"-",IF(COUNTIF(CORRIDA!$M:$M,$B38&amp;" d. "&amp;C$2)=0,"",COUNTIF(CORRIDA!$M:$M,$B38&amp;" d. "&amp;C$2)))</f>
        <v/>
      </c>
      <c r="D38" s="86" t="str">
        <f aca="false">IF($B38=D$2,"-",IF(COUNTIF(CORRIDA!$M:$M,$B38&amp;" d. "&amp;D$2)=0,"",COUNTIF(CORRIDA!$M:$M,$B38&amp;" d. "&amp;D$2)))</f>
        <v/>
      </c>
      <c r="E38" s="86" t="str">
        <f aca="false">IF($B38=E$2,"-",IF(COUNTIF(CORRIDA!$M:$M,$B38&amp;" d. "&amp;E$2)=0,"",COUNTIF(CORRIDA!$M:$M,$B38&amp;" d. "&amp;E$2)))</f>
        <v/>
      </c>
      <c r="F38" s="86" t="str">
        <f aca="false">IF($B38=F$2,"-",IF(COUNTIF(CORRIDA!$M:$M,$B38&amp;" d. "&amp;F$2)=0,"",COUNTIF(CORRIDA!$M:$M,$B38&amp;" d. "&amp;F$2)))</f>
        <v/>
      </c>
      <c r="G38" s="86" t="str">
        <f aca="false">IF($B38=G$2,"-",IF(COUNTIF(CORRIDA!$M:$M,$B38&amp;" d. "&amp;G$2)=0,"",COUNTIF(CORRIDA!$M:$M,$B38&amp;" d. "&amp;G$2)))</f>
        <v/>
      </c>
      <c r="H38" s="86" t="str">
        <f aca="false">IF($B38=H$2,"-",IF(COUNTIF(CORRIDA!$M:$M,$B38&amp;" d. "&amp;H$2)=0,"",COUNTIF(CORRIDA!$M:$M,$B38&amp;" d. "&amp;H$2)))</f>
        <v/>
      </c>
      <c r="I38" s="86" t="str">
        <f aca="false">IF($B38=I$2,"-",IF(COUNTIF(CORRIDA!$M:$M,$B38&amp;" d. "&amp;I$2)=0,"",COUNTIF(CORRIDA!$M:$M,$B38&amp;" d. "&amp;I$2)))</f>
        <v/>
      </c>
      <c r="J38" s="86" t="str">
        <f aca="false">IF($B38=J$2,"-",IF(COUNTIF(CORRIDA!$M:$M,$B38&amp;" d. "&amp;J$2)=0,"",COUNTIF(CORRIDA!$M:$M,$B38&amp;" d. "&amp;J$2)))</f>
        <v/>
      </c>
      <c r="K38" s="86" t="str">
        <f aca="false">IF($B38=K$2,"-",IF(COUNTIF(CORRIDA!$M:$M,$B38&amp;" d. "&amp;K$2)=0,"",COUNTIF(CORRIDA!$M:$M,$B38&amp;" d. "&amp;K$2)))</f>
        <v/>
      </c>
      <c r="L38" s="86" t="str">
        <f aca="false">IF($B38=L$2,"-",IF(COUNTIF(CORRIDA!$M:$M,$B38&amp;" d. "&amp;L$2)=0,"",COUNTIF(CORRIDA!$M:$M,$B38&amp;" d. "&amp;L$2)))</f>
        <v/>
      </c>
      <c r="M38" s="86" t="str">
        <f aca="false">IF($B38=M$2,"-",IF(COUNTIF(CORRIDA!$M:$M,$B38&amp;" d. "&amp;M$2)=0,"",COUNTIF(CORRIDA!$M:$M,$B38&amp;" d. "&amp;M$2)))</f>
        <v/>
      </c>
      <c r="N38" s="86" t="str">
        <f aca="false">IF($B38=N$2,"-",IF(COUNTIF(CORRIDA!$M:$M,$B38&amp;" d. "&amp;N$2)=0,"",COUNTIF(CORRIDA!$M:$M,$B38&amp;" d. "&amp;N$2)))</f>
        <v/>
      </c>
      <c r="O38" s="86" t="str">
        <f aca="false">IF($B38=O$2,"-",IF(COUNTIF(CORRIDA!$M:$M,$B38&amp;" d. "&amp;O$2)=0,"",COUNTIF(CORRIDA!$M:$M,$B38&amp;" d. "&amp;O$2)))</f>
        <v/>
      </c>
      <c r="P38" s="86" t="str">
        <f aca="false">IF($B38=P$2,"-",IF(COUNTIF(CORRIDA!$M:$M,$B38&amp;" d. "&amp;P$2)=0,"",COUNTIF(CORRIDA!$M:$M,$B38&amp;" d. "&amp;P$2)))</f>
        <v/>
      </c>
      <c r="Q38" s="86" t="str">
        <f aca="false">IF($B38=Q$2,"-",IF(COUNTIF(CORRIDA!$M:$M,$B38&amp;" d. "&amp;Q$2)=0,"",COUNTIF(CORRIDA!$M:$M,$B38&amp;" d. "&amp;Q$2)))</f>
        <v/>
      </c>
      <c r="R38" s="86" t="str">
        <f aca="false">IF($B38=R$2,"-",IF(COUNTIF(CORRIDA!$M:$M,$B38&amp;" d. "&amp;R$2)=0,"",COUNTIF(CORRIDA!$M:$M,$B38&amp;" d. "&amp;R$2)))</f>
        <v/>
      </c>
      <c r="S38" s="86" t="str">
        <f aca="false">IF($B38=S$2,"-",IF(COUNTIF(CORRIDA!$M:$M,$B38&amp;" d. "&amp;S$2)=0,"",COUNTIF(CORRIDA!$M:$M,$B38&amp;" d. "&amp;S$2)))</f>
        <v/>
      </c>
      <c r="T38" s="86" t="str">
        <f aca="false">IF($B38=T$2,"-",IF(COUNTIF(CORRIDA!$M:$M,$B38&amp;" d. "&amp;T$2)=0,"",COUNTIF(CORRIDA!$M:$M,$B38&amp;" d. "&amp;T$2)))</f>
        <v/>
      </c>
      <c r="U38" s="86" t="str">
        <f aca="false">IF($B38=U$2,"-",IF(COUNTIF(CORRIDA!$M:$M,$B38&amp;" d. "&amp;U$2)=0,"",COUNTIF(CORRIDA!$M:$M,$B38&amp;" d. "&amp;U$2)))</f>
        <v/>
      </c>
      <c r="V38" s="86" t="str">
        <f aca="false">IF($B38=V$2,"-",IF(COUNTIF(CORRIDA!$M:$M,$B38&amp;" d. "&amp;V$2)=0,"",COUNTIF(CORRIDA!$M:$M,$B38&amp;" d. "&amp;V$2)))</f>
        <v/>
      </c>
      <c r="W38" s="86" t="str">
        <f aca="false">IF($B38=W$2,"-",IF(COUNTIF(CORRIDA!$M:$M,$B38&amp;" d. "&amp;W$2)=0,"",COUNTIF(CORRIDA!$M:$M,$B38&amp;" d. "&amp;W$2)))</f>
        <v/>
      </c>
      <c r="X38" s="86" t="str">
        <f aca="false">IF($B38=X$2,"-",IF(COUNTIF(CORRIDA!$M:$M,$B38&amp;" d. "&amp;X$2)=0,"",COUNTIF(CORRIDA!$M:$M,$B38&amp;" d. "&amp;X$2)))</f>
        <v/>
      </c>
      <c r="Y38" s="86" t="str">
        <f aca="false">IF($B38=Y$2,"-",IF(COUNTIF(CORRIDA!$M:$M,$B38&amp;" d. "&amp;Y$2)=0,"",COUNTIF(CORRIDA!$M:$M,$B38&amp;" d. "&amp;Y$2)))</f>
        <v/>
      </c>
      <c r="Z38" s="86" t="str">
        <f aca="false">IF($B38=Z$2,"-",IF(COUNTIF(CORRIDA!$M:$M,$B38&amp;" d. "&amp;Z$2)=0,"",COUNTIF(CORRIDA!$M:$M,$B38&amp;" d. "&amp;Z$2)))</f>
        <v/>
      </c>
      <c r="AA38" s="86" t="str">
        <f aca="false">IF($B38=AA$2,"-",IF(COUNTIF(CORRIDA!$M:$M,$B38&amp;" d. "&amp;AA$2)=0,"",COUNTIF(CORRIDA!$M:$M,$B38&amp;" d. "&amp;AA$2)))</f>
        <v/>
      </c>
      <c r="AB38" s="86" t="str">
        <f aca="false">IF($B38=AB$2,"-",IF(COUNTIF(CORRIDA!$M:$M,$B38&amp;" d. "&amp;AB$2)=0,"",COUNTIF(CORRIDA!$M:$M,$B38&amp;" d. "&amp;AB$2)))</f>
        <v/>
      </c>
      <c r="AC38" s="86" t="str">
        <f aca="false">IF($B38=AC$2,"-",IF(COUNTIF(CORRIDA!$M:$M,$B38&amp;" d. "&amp;AC$2)=0,"",COUNTIF(CORRIDA!$M:$M,$B38&amp;" d. "&amp;AC$2)))</f>
        <v/>
      </c>
      <c r="AD38" s="86" t="str">
        <f aca="false">IF($B38=AD$2,"-",IF(COUNTIF(CORRIDA!$M:$M,$B38&amp;" d. "&amp;AD$2)=0,"",COUNTIF(CORRIDA!$M:$M,$B38&amp;" d. "&amp;AD$2)))</f>
        <v/>
      </c>
      <c r="AE38" s="86" t="str">
        <f aca="false">IF($B38=AE$2,"-",IF(COUNTIF(CORRIDA!$M:$M,$B38&amp;" d. "&amp;AE$2)=0,"",COUNTIF(CORRIDA!$M:$M,$B38&amp;" d. "&amp;AE$2)))</f>
        <v/>
      </c>
      <c r="AF38" s="86" t="str">
        <f aca="false">IF($B38=AF$2,"-",IF(COUNTIF(CORRIDA!$M:$M,$B38&amp;" d. "&amp;AF$2)=0,"",COUNTIF(CORRIDA!$M:$M,$B38&amp;" d. "&amp;AF$2)))</f>
        <v/>
      </c>
      <c r="AG38" s="86" t="str">
        <f aca="false">IF($B38=AG$2,"-",IF(COUNTIF(CORRIDA!$M:$M,$B38&amp;" d. "&amp;AG$2)=0,"",COUNTIF(CORRIDA!$M:$M,$B38&amp;" d. "&amp;AG$2)))</f>
        <v/>
      </c>
      <c r="AH38" s="86" t="str">
        <f aca="false">IF($B38=AH$2,"-",IF(COUNTIF(CORRIDA!$M:$M,$B38&amp;" d. "&amp;AH$2)=0,"",COUNTIF(CORRIDA!$M:$M,$B38&amp;" d. "&amp;AH$2)))</f>
        <v/>
      </c>
      <c r="AI38" s="86" t="str">
        <f aca="false">IF($B38=AI$2,"-",IF(COUNTIF(CORRIDA!$M:$M,$B38&amp;" d. "&amp;AI$2)=0,"",COUNTIF(CORRIDA!$M:$M,$B38&amp;" d. "&amp;AI$2)))</f>
        <v/>
      </c>
      <c r="AJ38" s="86" t="str">
        <f aca="false">IF($B38=AJ$2,"-",IF(COUNTIF(CORRIDA!$M:$M,$B38&amp;" d. "&amp;AJ$2)=0,"",COUNTIF(CORRIDA!$M:$M,$B38&amp;" d. "&amp;AJ$2)))</f>
        <v/>
      </c>
      <c r="AK38" s="86" t="str">
        <f aca="false">IF($B38=AK$2,"-",IF(COUNTIF(CORRIDA!$M:$M,$B38&amp;" d. "&amp;AK$2)=0,"",COUNTIF(CORRIDA!$M:$M,$B38&amp;" d. "&amp;AK$2)))</f>
        <v/>
      </c>
      <c r="AL38" s="86" t="str">
        <f aca="false">IF($B38=AL$2,"-",IF(COUNTIF(CORRIDA!$M:$M,$B38&amp;" d. "&amp;AL$2)=0,"",COUNTIF(CORRIDA!$M:$M,$B38&amp;" d. "&amp;AL$2)))</f>
        <v>-</v>
      </c>
      <c r="AM38" s="86" t="str">
        <f aca="false">IF($B38=AM$2,"-",IF(COUNTIF(CORRIDA!$M:$M,$B38&amp;" d. "&amp;AM$2)=0,"",COUNTIF(CORRIDA!$M:$M,$B38&amp;" d. "&amp;AM$2)))</f>
        <v/>
      </c>
      <c r="AN38" s="86" t="str">
        <f aca="false">IF($B38=AN$2,"-",IF(COUNTIF(CORRIDA!$M:$M,$B38&amp;" d. "&amp;AN$2)=0,"",COUNTIF(CORRIDA!$M:$M,$B38&amp;" d. "&amp;AN$2)))</f>
        <v/>
      </c>
      <c r="AO38" s="86" t="str">
        <f aca="false">IF($B38=AO$2,"-",IF(COUNTIF(CORRIDA!$M:$M,$B38&amp;" d. "&amp;AO$2)=0,"",COUNTIF(CORRIDA!$M:$M,$B38&amp;" d. "&amp;AO$2)))</f>
        <v/>
      </c>
      <c r="AP38" s="86" t="str">
        <f aca="false">IF($B38=AP$2,"-",IF(COUNTIF(CORRIDA!$M:$M,$B38&amp;" d. "&amp;AP$2)=0,"",COUNTIF(CORRIDA!$M:$M,$B38&amp;" d. "&amp;AP$2)))</f>
        <v/>
      </c>
      <c r="AQ38" s="86" t="str">
        <f aca="false">IF($B38=AQ$2,"-",IF(COUNTIF(CORRIDA!$M:$M,$B38&amp;" d. "&amp;AQ$2)=0,"",COUNTIF(CORRIDA!$M:$M,$B38&amp;" d. "&amp;AQ$2)))</f>
        <v/>
      </c>
      <c r="AR38" s="86" t="str">
        <f aca="false">IF($B38=AR$2,"-",IF(COUNTIF(CORRIDA!$M:$M,$B38&amp;" d. "&amp;AR$2)=0,"",COUNTIF(CORRIDA!$M:$M,$B38&amp;" d. "&amp;AR$2)))</f>
        <v/>
      </c>
      <c r="AS38" s="86" t="str">
        <f aca="false">IF($B38=AS$2,"-",IF(COUNTIF(CORRIDA!$M:$M,$B38&amp;" d. "&amp;AS$2)=0,"",COUNTIF(CORRIDA!$M:$M,$B38&amp;" d. "&amp;AS$2)))</f>
        <v/>
      </c>
      <c r="AT38" s="86" t="str">
        <f aca="false">IF($B38=AT$2,"-",IF(COUNTIF(CORRIDA!$M:$M,$B38&amp;" d. "&amp;AT$2)=0,"",COUNTIF(CORRIDA!$M:$M,$B38&amp;" d. "&amp;AT$2)))</f>
        <v/>
      </c>
      <c r="AU38" s="86" t="str">
        <f aca="false">IF($B38=AU$2,"-",IF(COUNTIF(CORRIDA!$M:$M,$B38&amp;" d. "&amp;AU$2)=0,"",COUNTIF(CORRIDA!$M:$M,$B38&amp;" d. "&amp;AU$2)))</f>
        <v/>
      </c>
      <c r="AV38" s="86" t="str">
        <f aca="false">IF($B38=AV$2,"-",IF(COUNTIF(CORRIDA!$M:$M,$B38&amp;" d. "&amp;AV$2)=0,"",COUNTIF(CORRIDA!$M:$M,$B38&amp;" d. "&amp;AV$2)))</f>
        <v/>
      </c>
      <c r="AW38" s="86" t="str">
        <f aca="false">IF($B38=AW$2,"-",IF(COUNTIF(CORRIDA!$M:$M,$B38&amp;" d. "&amp;AW$2)=0,"",COUNTIF(CORRIDA!$M:$M,$B38&amp;" d. "&amp;AW$2)))</f>
        <v/>
      </c>
      <c r="AX38" s="86" t="str">
        <f aca="false">IF($B38=AX$2,"-",IF(COUNTIF(CORRIDA!$M:$M,$B38&amp;" d. "&amp;AX$2)=0,"",COUNTIF(CORRIDA!$M:$M,$B38&amp;" d. "&amp;AX$2)))</f>
        <v/>
      </c>
      <c r="AY38" s="86" t="str">
        <f aca="false">IF($B38=AY$2,"-",IF(COUNTIF(CORRIDA!$M:$M,$B38&amp;" d. "&amp;AY$2)=0,"",COUNTIF(CORRIDA!$M:$M,$B38&amp;" d. "&amp;AY$2)))</f>
        <v/>
      </c>
      <c r="AZ38" s="86" t="str">
        <f aca="false">IF($B38=AZ$2,"-",IF(COUNTIF(CORRIDA!$M:$M,$B38&amp;" d. "&amp;AZ$2)=0,"",COUNTIF(CORRIDA!$M:$M,$B38&amp;" d. "&amp;AZ$2)))</f>
        <v/>
      </c>
      <c r="BA38" s="79" t="n">
        <f aca="false">SUM(C38:AZ38)</f>
        <v>0</v>
      </c>
      <c r="BE38" s="77" t="str">
        <f aca="false">B38</f>
        <v>Pitch</v>
      </c>
      <c r="BF38" s="87" t="str">
        <f aca="false">IF($B38=BF$2,"-",IF(COUNTIF(CORRIDA!$M:$M,$B38&amp;" d. "&amp;BF$2)+COUNTIF(CORRIDA!$M:$M,BF$2&amp;" d. "&amp;$B38)=0,"",COUNTIF(CORRIDA!$M:$M,$B38&amp;" d. "&amp;BF$2)+COUNTIF(CORRIDA!$M:$M,BF$2&amp;" d. "&amp;$B38)))</f>
        <v/>
      </c>
      <c r="BG38" s="87" t="str">
        <f aca="false">IF($B38=BG$2,"-",IF(COUNTIF(CORRIDA!$M:$M,$B38&amp;" d. "&amp;BG$2)+COUNTIF(CORRIDA!$M:$M,BG$2&amp;" d. "&amp;$B38)=0,"",COUNTIF(CORRIDA!$M:$M,$B38&amp;" d. "&amp;BG$2)+COUNTIF(CORRIDA!$M:$M,BG$2&amp;" d. "&amp;$B38)))</f>
        <v/>
      </c>
      <c r="BH38" s="87" t="str">
        <f aca="false">IF($B38=BH$2,"-",IF(COUNTIF(CORRIDA!$M:$M,$B38&amp;" d. "&amp;BH$2)+COUNTIF(CORRIDA!$M:$M,BH$2&amp;" d. "&amp;$B38)=0,"",COUNTIF(CORRIDA!$M:$M,$B38&amp;" d. "&amp;BH$2)+COUNTIF(CORRIDA!$M:$M,BH$2&amp;" d. "&amp;$B38)))</f>
        <v/>
      </c>
      <c r="BI38" s="87" t="str">
        <f aca="false">IF($B38=BI$2,"-",IF(COUNTIF(CORRIDA!$M:$M,$B38&amp;" d. "&amp;BI$2)+COUNTIF(CORRIDA!$M:$M,BI$2&amp;" d. "&amp;$B38)=0,"",COUNTIF(CORRIDA!$M:$M,$B38&amp;" d. "&amp;BI$2)+COUNTIF(CORRIDA!$M:$M,BI$2&amp;" d. "&amp;$B38)))</f>
        <v/>
      </c>
      <c r="BJ38" s="87" t="str">
        <f aca="false">IF($B38=BJ$2,"-",IF(COUNTIF(CORRIDA!$M:$M,$B38&amp;" d. "&amp;BJ$2)+COUNTIF(CORRIDA!$M:$M,BJ$2&amp;" d. "&amp;$B38)=0,"",COUNTIF(CORRIDA!$M:$M,$B38&amp;" d. "&amp;BJ$2)+COUNTIF(CORRIDA!$M:$M,BJ$2&amp;" d. "&amp;$B38)))</f>
        <v/>
      </c>
      <c r="BK38" s="87" t="str">
        <f aca="false">IF($B38=BK$2,"-",IF(COUNTIF(CORRIDA!$M:$M,$B38&amp;" d. "&amp;BK$2)+COUNTIF(CORRIDA!$M:$M,BK$2&amp;" d. "&amp;$B38)=0,"",COUNTIF(CORRIDA!$M:$M,$B38&amp;" d. "&amp;BK$2)+COUNTIF(CORRIDA!$M:$M,BK$2&amp;" d. "&amp;$B38)))</f>
        <v/>
      </c>
      <c r="BL38" s="87" t="str">
        <f aca="false">IF($B38=BL$2,"-",IF(COUNTIF(CORRIDA!$M:$M,$B38&amp;" d. "&amp;BL$2)+COUNTIF(CORRIDA!$M:$M,BL$2&amp;" d. "&amp;$B38)=0,"",COUNTIF(CORRIDA!$M:$M,$B38&amp;" d. "&amp;BL$2)+COUNTIF(CORRIDA!$M:$M,BL$2&amp;" d. "&amp;$B38)))</f>
        <v/>
      </c>
      <c r="BM38" s="87" t="str">
        <f aca="false">IF($B38=BM$2,"-",IF(COUNTIF(CORRIDA!$M:$M,$B38&amp;" d. "&amp;BM$2)+COUNTIF(CORRIDA!$M:$M,BM$2&amp;" d. "&amp;$B38)=0,"",COUNTIF(CORRIDA!$M:$M,$B38&amp;" d. "&amp;BM$2)+COUNTIF(CORRIDA!$M:$M,BM$2&amp;" d. "&amp;$B38)))</f>
        <v/>
      </c>
      <c r="BN38" s="87" t="str">
        <f aca="false">IF($B38=BN$2,"-",IF(COUNTIF(CORRIDA!$M:$M,$B38&amp;" d. "&amp;BN$2)+COUNTIF(CORRIDA!$M:$M,BN$2&amp;" d. "&amp;$B38)=0,"",COUNTIF(CORRIDA!$M:$M,$B38&amp;" d. "&amp;BN$2)+COUNTIF(CORRIDA!$M:$M,BN$2&amp;" d. "&amp;$B38)))</f>
        <v/>
      </c>
      <c r="BO38" s="87" t="str">
        <f aca="false">IF($B38=BO$2,"-",IF(COUNTIF(CORRIDA!$M:$M,$B38&amp;" d. "&amp;BO$2)+COUNTIF(CORRIDA!$M:$M,BO$2&amp;" d. "&amp;$B38)=0,"",COUNTIF(CORRIDA!$M:$M,$B38&amp;" d. "&amp;BO$2)+COUNTIF(CORRIDA!$M:$M,BO$2&amp;" d. "&amp;$B38)))</f>
        <v/>
      </c>
      <c r="BP38" s="87" t="str">
        <f aca="false">IF($B38=BP$2,"-",IF(COUNTIF(CORRIDA!$M:$M,$B38&amp;" d. "&amp;BP$2)+COUNTIF(CORRIDA!$M:$M,BP$2&amp;" d. "&amp;$B38)=0,"",COUNTIF(CORRIDA!$M:$M,$B38&amp;" d. "&amp;BP$2)+COUNTIF(CORRIDA!$M:$M,BP$2&amp;" d. "&amp;$B38)))</f>
        <v/>
      </c>
      <c r="BQ38" s="87" t="str">
        <f aca="false">IF($B38=BQ$2,"-",IF(COUNTIF(CORRIDA!$M:$M,$B38&amp;" d. "&amp;BQ$2)+COUNTIF(CORRIDA!$M:$M,BQ$2&amp;" d. "&amp;$B38)=0,"",COUNTIF(CORRIDA!$M:$M,$B38&amp;" d. "&amp;BQ$2)+COUNTIF(CORRIDA!$M:$M,BQ$2&amp;" d. "&amp;$B38)))</f>
        <v/>
      </c>
      <c r="BR38" s="87" t="str">
        <f aca="false">IF($B38=BR$2,"-",IF(COUNTIF(CORRIDA!$M:$M,$B38&amp;" d. "&amp;BR$2)+COUNTIF(CORRIDA!$M:$M,BR$2&amp;" d. "&amp;$B38)=0,"",COUNTIF(CORRIDA!$M:$M,$B38&amp;" d. "&amp;BR$2)+COUNTIF(CORRIDA!$M:$M,BR$2&amp;" d. "&amp;$B38)))</f>
        <v/>
      </c>
      <c r="BS38" s="87" t="str">
        <f aca="false">IF($B38=BS$2,"-",IF(COUNTIF(CORRIDA!$M:$M,$B38&amp;" d. "&amp;BS$2)+COUNTIF(CORRIDA!$M:$M,BS$2&amp;" d. "&amp;$B38)=0,"",COUNTIF(CORRIDA!$M:$M,$B38&amp;" d. "&amp;BS$2)+COUNTIF(CORRIDA!$M:$M,BS$2&amp;" d. "&amp;$B38)))</f>
        <v/>
      </c>
      <c r="BT38" s="87" t="str">
        <f aca="false">IF($B38=BT$2,"-",IF(COUNTIF(CORRIDA!$M:$M,$B38&amp;" d. "&amp;BT$2)+COUNTIF(CORRIDA!$M:$M,BT$2&amp;" d. "&amp;$B38)=0,"",COUNTIF(CORRIDA!$M:$M,$B38&amp;" d. "&amp;BT$2)+COUNTIF(CORRIDA!$M:$M,BT$2&amp;" d. "&amp;$B38)))</f>
        <v/>
      </c>
      <c r="BU38" s="87" t="str">
        <f aca="false">IF($B38=BU$2,"-",IF(COUNTIF(CORRIDA!$M:$M,$B38&amp;" d. "&amp;BU$2)+COUNTIF(CORRIDA!$M:$M,BU$2&amp;" d. "&amp;$B38)=0,"",COUNTIF(CORRIDA!$M:$M,$B38&amp;" d. "&amp;BU$2)+COUNTIF(CORRIDA!$M:$M,BU$2&amp;" d. "&amp;$B38)))</f>
        <v/>
      </c>
      <c r="BV38" s="87" t="str">
        <f aca="false">IF($B38=BV$2,"-",IF(COUNTIF(CORRIDA!$M:$M,$B38&amp;" d. "&amp;BV$2)+COUNTIF(CORRIDA!$M:$M,BV$2&amp;" d. "&amp;$B38)=0,"",COUNTIF(CORRIDA!$M:$M,$B38&amp;" d. "&amp;BV$2)+COUNTIF(CORRIDA!$M:$M,BV$2&amp;" d. "&amp;$B38)))</f>
        <v/>
      </c>
      <c r="BW38" s="87" t="str">
        <f aca="false">IF($B38=BW$2,"-",IF(COUNTIF(CORRIDA!$M:$M,$B38&amp;" d. "&amp;BW$2)+COUNTIF(CORRIDA!$M:$M,BW$2&amp;" d. "&amp;$B38)=0,"",COUNTIF(CORRIDA!$M:$M,$B38&amp;" d. "&amp;BW$2)+COUNTIF(CORRIDA!$M:$M,BW$2&amp;" d. "&amp;$B38)))</f>
        <v/>
      </c>
      <c r="BX38" s="87" t="str">
        <f aca="false">IF($B38=BX$2,"-",IF(COUNTIF(CORRIDA!$M:$M,$B38&amp;" d. "&amp;BX$2)+COUNTIF(CORRIDA!$M:$M,BX$2&amp;" d. "&amp;$B38)=0,"",COUNTIF(CORRIDA!$M:$M,$B38&amp;" d. "&amp;BX$2)+COUNTIF(CORRIDA!$M:$M,BX$2&amp;" d. "&amp;$B38)))</f>
        <v/>
      </c>
      <c r="BY38" s="87" t="str">
        <f aca="false">IF($B38=BY$2,"-",IF(COUNTIF(CORRIDA!$M:$M,$B38&amp;" d. "&amp;BY$2)+COUNTIF(CORRIDA!$M:$M,BY$2&amp;" d. "&amp;$B38)=0,"",COUNTIF(CORRIDA!$M:$M,$B38&amp;" d. "&amp;BY$2)+COUNTIF(CORRIDA!$M:$M,BY$2&amp;" d. "&amp;$B38)))</f>
        <v/>
      </c>
      <c r="BZ38" s="87" t="str">
        <f aca="false">IF($B38=BZ$2,"-",IF(COUNTIF(CORRIDA!$M:$M,$B38&amp;" d. "&amp;BZ$2)+COUNTIF(CORRIDA!$M:$M,BZ$2&amp;" d. "&amp;$B38)=0,"",COUNTIF(CORRIDA!$M:$M,$B38&amp;" d. "&amp;BZ$2)+COUNTIF(CORRIDA!$M:$M,BZ$2&amp;" d. "&amp;$B38)))</f>
        <v/>
      </c>
      <c r="CA38" s="87" t="str">
        <f aca="false">IF($B38=CA$2,"-",IF(COUNTIF(CORRIDA!$M:$M,$B38&amp;" d. "&amp;CA$2)+COUNTIF(CORRIDA!$M:$M,CA$2&amp;" d. "&amp;$B38)=0,"",COUNTIF(CORRIDA!$M:$M,$B38&amp;" d. "&amp;CA$2)+COUNTIF(CORRIDA!$M:$M,CA$2&amp;" d. "&amp;$B38)))</f>
        <v/>
      </c>
      <c r="CB38" s="87" t="str">
        <f aca="false">IF($B38=CB$2,"-",IF(COUNTIF(CORRIDA!$M:$M,$B38&amp;" d. "&amp;CB$2)+COUNTIF(CORRIDA!$M:$M,CB$2&amp;" d. "&amp;$B38)=0,"",COUNTIF(CORRIDA!$M:$M,$B38&amp;" d. "&amp;CB$2)+COUNTIF(CORRIDA!$M:$M,CB$2&amp;" d. "&amp;$B38)))</f>
        <v/>
      </c>
      <c r="CC38" s="87" t="str">
        <f aca="false">IF($B38=CC$2,"-",IF(COUNTIF(CORRIDA!$M:$M,$B38&amp;" d. "&amp;CC$2)+COUNTIF(CORRIDA!$M:$M,CC$2&amp;" d. "&amp;$B38)=0,"",COUNTIF(CORRIDA!$M:$M,$B38&amp;" d. "&amp;CC$2)+COUNTIF(CORRIDA!$M:$M,CC$2&amp;" d. "&amp;$B38)))</f>
        <v/>
      </c>
      <c r="CD38" s="87" t="str">
        <f aca="false">IF($B38=CD$2,"-",IF(COUNTIF(CORRIDA!$M:$M,$B38&amp;" d. "&amp;CD$2)+COUNTIF(CORRIDA!$M:$M,CD$2&amp;" d. "&amp;$B38)=0,"",COUNTIF(CORRIDA!$M:$M,$B38&amp;" d. "&amp;CD$2)+COUNTIF(CORRIDA!$M:$M,CD$2&amp;" d. "&amp;$B38)))</f>
        <v/>
      </c>
      <c r="CE38" s="87" t="str">
        <f aca="false">IF($B38=CE$2,"-",IF(COUNTIF(CORRIDA!$M:$M,$B38&amp;" d. "&amp;CE$2)+COUNTIF(CORRIDA!$M:$M,CE$2&amp;" d. "&amp;$B38)=0,"",COUNTIF(CORRIDA!$M:$M,$B38&amp;" d. "&amp;CE$2)+COUNTIF(CORRIDA!$M:$M,CE$2&amp;" d. "&amp;$B38)))</f>
        <v/>
      </c>
      <c r="CF38" s="87" t="str">
        <f aca="false">IF($B38=CF$2,"-",IF(COUNTIF(CORRIDA!$M:$M,$B38&amp;" d. "&amp;CF$2)+COUNTIF(CORRIDA!$M:$M,CF$2&amp;" d. "&amp;$B38)=0,"",COUNTIF(CORRIDA!$M:$M,$B38&amp;" d. "&amp;CF$2)+COUNTIF(CORRIDA!$M:$M,CF$2&amp;" d. "&amp;$B38)))</f>
        <v/>
      </c>
      <c r="CG38" s="87" t="str">
        <f aca="false">IF($B38=CG$2,"-",IF(COUNTIF(CORRIDA!$M:$M,$B38&amp;" d. "&amp;CG$2)+COUNTIF(CORRIDA!$M:$M,CG$2&amp;" d. "&amp;$B38)=0,"",COUNTIF(CORRIDA!$M:$M,$B38&amp;" d. "&amp;CG$2)+COUNTIF(CORRIDA!$M:$M,CG$2&amp;" d. "&amp;$B38)))</f>
        <v/>
      </c>
      <c r="CH38" s="87" t="str">
        <f aca="false">IF($B38=CH$2,"-",IF(COUNTIF(CORRIDA!$M:$M,$B38&amp;" d. "&amp;CH$2)+COUNTIF(CORRIDA!$M:$M,CH$2&amp;" d. "&amp;$B38)=0,"",COUNTIF(CORRIDA!$M:$M,$B38&amp;" d. "&amp;CH$2)+COUNTIF(CORRIDA!$M:$M,CH$2&amp;" d. "&amp;$B38)))</f>
        <v/>
      </c>
      <c r="CI38" s="87" t="str">
        <f aca="false">IF($B38=CI$2,"-",IF(COUNTIF(CORRIDA!$M:$M,$B38&amp;" d. "&amp;CI$2)+COUNTIF(CORRIDA!$M:$M,CI$2&amp;" d. "&amp;$B38)=0,"",COUNTIF(CORRIDA!$M:$M,$B38&amp;" d. "&amp;CI$2)+COUNTIF(CORRIDA!$M:$M,CI$2&amp;" d. "&amp;$B38)))</f>
        <v/>
      </c>
      <c r="CJ38" s="87" t="str">
        <f aca="false">IF($B38=CJ$2,"-",IF(COUNTIF(CORRIDA!$M:$M,$B38&amp;" d. "&amp;CJ$2)+COUNTIF(CORRIDA!$M:$M,CJ$2&amp;" d. "&amp;$B38)=0,"",COUNTIF(CORRIDA!$M:$M,$B38&amp;" d. "&amp;CJ$2)+COUNTIF(CORRIDA!$M:$M,CJ$2&amp;" d. "&amp;$B38)))</f>
        <v/>
      </c>
      <c r="CK38" s="87" t="str">
        <f aca="false">IF($B38=CK$2,"-",IF(COUNTIF(CORRIDA!$M:$M,$B38&amp;" d. "&amp;CK$2)+COUNTIF(CORRIDA!$M:$M,CK$2&amp;" d. "&amp;$B38)=0,"",COUNTIF(CORRIDA!$M:$M,$B38&amp;" d. "&amp;CK$2)+COUNTIF(CORRIDA!$M:$M,CK$2&amp;" d. "&amp;$B38)))</f>
        <v/>
      </c>
      <c r="CL38" s="87" t="str">
        <f aca="false">IF($B38=CL$2,"-",IF(COUNTIF(CORRIDA!$M:$M,$B38&amp;" d. "&amp;CL$2)+COUNTIF(CORRIDA!$M:$M,CL$2&amp;" d. "&amp;$B38)=0,"",COUNTIF(CORRIDA!$M:$M,$B38&amp;" d. "&amp;CL$2)+COUNTIF(CORRIDA!$M:$M,CL$2&amp;" d. "&amp;$B38)))</f>
        <v/>
      </c>
      <c r="CM38" s="87" t="str">
        <f aca="false">IF($B38=CM$2,"-",IF(COUNTIF(CORRIDA!$M:$M,$B38&amp;" d. "&amp;CM$2)+COUNTIF(CORRIDA!$M:$M,CM$2&amp;" d. "&amp;$B38)=0,"",COUNTIF(CORRIDA!$M:$M,$B38&amp;" d. "&amp;CM$2)+COUNTIF(CORRIDA!$M:$M,CM$2&amp;" d. "&amp;$B38)))</f>
        <v/>
      </c>
      <c r="CN38" s="87" t="str">
        <f aca="false">IF($B38=CN$2,"-",IF(COUNTIF(CORRIDA!$M:$M,$B38&amp;" d. "&amp;CN$2)+COUNTIF(CORRIDA!$M:$M,CN$2&amp;" d. "&amp;$B38)=0,"",COUNTIF(CORRIDA!$M:$M,$B38&amp;" d. "&amp;CN$2)+COUNTIF(CORRIDA!$M:$M,CN$2&amp;" d. "&amp;$B38)))</f>
        <v/>
      </c>
      <c r="CO38" s="87" t="str">
        <f aca="false">IF($B38=CO$2,"-",IF(COUNTIF(CORRIDA!$M:$M,$B38&amp;" d. "&amp;CO$2)+COUNTIF(CORRIDA!$M:$M,CO$2&amp;" d. "&amp;$B38)=0,"",COUNTIF(CORRIDA!$M:$M,$B38&amp;" d. "&amp;CO$2)+COUNTIF(CORRIDA!$M:$M,CO$2&amp;" d. "&amp;$B38)))</f>
        <v>-</v>
      </c>
      <c r="CP38" s="87" t="str">
        <f aca="false">IF($B38=CP$2,"-",IF(COUNTIF(CORRIDA!$M:$M,$B38&amp;" d. "&amp;CP$2)+COUNTIF(CORRIDA!$M:$M,CP$2&amp;" d. "&amp;$B38)=0,"",COUNTIF(CORRIDA!$M:$M,$B38&amp;" d. "&amp;CP$2)+COUNTIF(CORRIDA!$M:$M,CP$2&amp;" d. "&amp;$B38)))</f>
        <v/>
      </c>
      <c r="CQ38" s="87" t="str">
        <f aca="false">IF($B38=CQ$2,"-",IF(COUNTIF(CORRIDA!$M:$M,$B38&amp;" d. "&amp;CQ$2)+COUNTIF(CORRIDA!$M:$M,CQ$2&amp;" d. "&amp;$B38)=0,"",COUNTIF(CORRIDA!$M:$M,$B38&amp;" d. "&amp;CQ$2)+COUNTIF(CORRIDA!$M:$M,CQ$2&amp;" d. "&amp;$B38)))</f>
        <v/>
      </c>
      <c r="CR38" s="87" t="str">
        <f aca="false">IF($B38=CR$2,"-",IF(COUNTIF(CORRIDA!$M:$M,$B38&amp;" d. "&amp;CR$2)+COUNTIF(CORRIDA!$M:$M,CR$2&amp;" d. "&amp;$B38)=0,"",COUNTIF(CORRIDA!$M:$M,$B38&amp;" d. "&amp;CR$2)+COUNTIF(CORRIDA!$M:$M,CR$2&amp;" d. "&amp;$B38)))</f>
        <v/>
      </c>
      <c r="CS38" s="87" t="str">
        <f aca="false">IF($B38=CS$2,"-",IF(COUNTIF(CORRIDA!$M:$M,$B38&amp;" d. "&amp;CS$2)+COUNTIF(CORRIDA!$M:$M,CS$2&amp;" d. "&amp;$B38)=0,"",COUNTIF(CORRIDA!$M:$M,$B38&amp;" d. "&amp;CS$2)+COUNTIF(CORRIDA!$M:$M,CS$2&amp;" d. "&amp;$B38)))</f>
        <v/>
      </c>
      <c r="CT38" s="87" t="str">
        <f aca="false">IF($B38=CT$2,"-",IF(COUNTIF(CORRIDA!$M:$M,$B38&amp;" d. "&amp;CT$2)+COUNTIF(CORRIDA!$M:$M,CT$2&amp;" d. "&amp;$B38)=0,"",COUNTIF(CORRIDA!$M:$M,$B38&amp;" d. "&amp;CT$2)+COUNTIF(CORRIDA!$M:$M,CT$2&amp;" d. "&amp;$B38)))</f>
        <v/>
      </c>
      <c r="CU38" s="87" t="str">
        <f aca="false">IF($B38=CU$2,"-",IF(COUNTIF(CORRIDA!$M:$M,$B38&amp;" d. "&amp;CU$2)+COUNTIF(CORRIDA!$M:$M,CU$2&amp;" d. "&amp;$B38)=0,"",COUNTIF(CORRIDA!$M:$M,$B38&amp;" d. "&amp;CU$2)+COUNTIF(CORRIDA!$M:$M,CU$2&amp;" d. "&amp;$B38)))</f>
        <v/>
      </c>
      <c r="CV38" s="87" t="str">
        <f aca="false">IF($B38=CV$2,"-",IF(COUNTIF(CORRIDA!$M:$M,$B38&amp;" d. "&amp;CV$2)+COUNTIF(CORRIDA!$M:$M,CV$2&amp;" d. "&amp;$B38)=0,"",COUNTIF(CORRIDA!$M:$M,$B38&amp;" d. "&amp;CV$2)+COUNTIF(CORRIDA!$M:$M,CV$2&amp;" d. "&amp;$B38)))</f>
        <v/>
      </c>
      <c r="CW38" s="87" t="str">
        <f aca="false">IF($B38=CW$2,"-",IF(COUNTIF(CORRIDA!$M:$M,$B38&amp;" d. "&amp;CW$2)+COUNTIF(CORRIDA!$M:$M,CW$2&amp;" d. "&amp;$B38)=0,"",COUNTIF(CORRIDA!$M:$M,$B38&amp;" d. "&amp;CW$2)+COUNTIF(CORRIDA!$M:$M,CW$2&amp;" d. "&amp;$B38)))</f>
        <v/>
      </c>
      <c r="CX38" s="87" t="str">
        <f aca="false">IF($B38=CX$2,"-",IF(COUNTIF(CORRIDA!$M:$M,$B38&amp;" d. "&amp;CX$2)+COUNTIF(CORRIDA!$M:$M,CX$2&amp;" d. "&amp;$B38)=0,"",COUNTIF(CORRIDA!$M:$M,$B38&amp;" d. "&amp;CX$2)+COUNTIF(CORRIDA!$M:$M,CX$2&amp;" d. "&amp;$B38)))</f>
        <v/>
      </c>
      <c r="CY38" s="87" t="str">
        <f aca="false">IF($B38=CY$2,"-",IF(COUNTIF(CORRIDA!$M:$M,$B38&amp;" d. "&amp;CY$2)+COUNTIF(CORRIDA!$M:$M,CY$2&amp;" d. "&amp;$B38)=0,"",COUNTIF(CORRIDA!$M:$M,$B38&amp;" d. "&amp;CY$2)+COUNTIF(CORRIDA!$M:$M,CY$2&amp;" d. "&amp;$B38)))</f>
        <v/>
      </c>
      <c r="CZ38" s="87" t="str">
        <f aca="false">IF($B38=CZ$2,"-",IF(COUNTIF(CORRIDA!$M:$M,$B38&amp;" d. "&amp;CZ$2)+COUNTIF(CORRIDA!$M:$M,CZ$2&amp;" d. "&amp;$B38)=0,"",COUNTIF(CORRIDA!$M:$M,$B38&amp;" d. "&amp;CZ$2)+COUNTIF(CORRIDA!$M:$M,CZ$2&amp;" d. "&amp;$B38)))</f>
        <v/>
      </c>
      <c r="DA38" s="87" t="str">
        <f aca="false">IF($B38=DA$2,"-",IF(COUNTIF(CORRIDA!$M:$M,$B38&amp;" d. "&amp;DA$2)+COUNTIF(CORRIDA!$M:$M,DA$2&amp;" d. "&amp;$B38)=0,"",COUNTIF(CORRIDA!$M:$M,$B38&amp;" d. "&amp;DA$2)+COUNTIF(CORRIDA!$M:$M,DA$2&amp;" d. "&amp;$B38)))</f>
        <v/>
      </c>
      <c r="DB38" s="87" t="str">
        <f aca="false">IF($B38=DB$2,"-",IF(COUNTIF(CORRIDA!$M:$M,$B38&amp;" d. "&amp;DB$2)+COUNTIF(CORRIDA!$M:$M,DB$2&amp;" d. "&amp;$B38)=0,"",COUNTIF(CORRIDA!$M:$M,$B38&amp;" d. "&amp;DB$2)+COUNTIF(CORRIDA!$M:$M,DB$2&amp;" d. "&amp;$B38)))</f>
        <v/>
      </c>
      <c r="DC38" s="87" t="str">
        <f aca="false">IF($B38=DC$2,"-",IF(COUNTIF(CORRIDA!$M:$M,$B38&amp;" d. "&amp;DC$2)+COUNTIF(CORRIDA!$M:$M,DC$2&amp;" d. "&amp;$B38)=0,"",COUNTIF(CORRIDA!$M:$M,$B38&amp;" d. "&amp;DC$2)+COUNTIF(CORRIDA!$M:$M,DC$2&amp;" d. "&amp;$B38)))</f>
        <v/>
      </c>
      <c r="DD38" s="79" t="n">
        <f aca="false">SUM(BF38:DC38)</f>
        <v>0</v>
      </c>
      <c r="DE38" s="81" t="n">
        <f aca="false">COUNTIF(BF38:DC38,"&gt;0")</f>
        <v>0</v>
      </c>
      <c r="DF38" s="82" t="n">
        <f aca="false">IF(COUNTIF(BF38:DC38,"&gt;0")&lt;10,0,QUOTIENT(COUNTIF(BF38:DC38,"&gt;0"),5)*50)</f>
        <v>0</v>
      </c>
      <c r="DG38" s="83"/>
      <c r="DH38" s="77" t="str">
        <f aca="false">BE38</f>
        <v>Pitch</v>
      </c>
      <c r="DI38" s="87" t="n">
        <f aca="false">IF($B38=DI$2,0,IF(COUNTIF(CORRIDA!$M:$M,$B38&amp;" d. "&amp;DI$2)+COUNTIF(CORRIDA!$M:$M,DI$2&amp;" d. "&amp;$B38)=0,0,COUNTIF(CORRIDA!$M:$M,$B38&amp;" d. "&amp;DI$2)+COUNTIF(CORRIDA!$M:$M,DI$2&amp;" d. "&amp;$B38)))</f>
        <v>0</v>
      </c>
      <c r="DJ38" s="87" t="n">
        <f aca="false">IF($B38=DJ$2,0,IF(COUNTIF(CORRIDA!$M:$M,$B38&amp;" d. "&amp;DJ$2)+COUNTIF(CORRIDA!$M:$M,DJ$2&amp;" d. "&amp;$B38)=0,0,COUNTIF(CORRIDA!$M:$M,$B38&amp;" d. "&amp;DJ$2)+COUNTIF(CORRIDA!$M:$M,DJ$2&amp;" d. "&amp;$B38)))</f>
        <v>0</v>
      </c>
      <c r="DK38" s="87" t="n">
        <f aca="false">IF($B38=DK$2,0,IF(COUNTIF(CORRIDA!$M:$M,$B38&amp;" d. "&amp;DK$2)+COUNTIF(CORRIDA!$M:$M,DK$2&amp;" d. "&amp;$B38)=0,0,COUNTIF(CORRIDA!$M:$M,$B38&amp;" d. "&amp;DK$2)+COUNTIF(CORRIDA!$M:$M,DK$2&amp;" d. "&amp;$B38)))</f>
        <v>0</v>
      </c>
      <c r="DL38" s="87" t="n">
        <f aca="false">IF($B38=DL$2,0,IF(COUNTIF(CORRIDA!$M:$M,$B38&amp;" d. "&amp;DL$2)+COUNTIF(CORRIDA!$M:$M,DL$2&amp;" d. "&amp;$B38)=0,0,COUNTIF(CORRIDA!$M:$M,$B38&amp;" d. "&amp;DL$2)+COUNTIF(CORRIDA!$M:$M,DL$2&amp;" d. "&amp;$B38)))</f>
        <v>0</v>
      </c>
      <c r="DM38" s="87" t="n">
        <f aca="false">IF($B38=DM$2,0,IF(COUNTIF(CORRIDA!$M:$M,$B38&amp;" d. "&amp;DM$2)+COUNTIF(CORRIDA!$M:$M,DM$2&amp;" d. "&amp;$B38)=0,0,COUNTIF(CORRIDA!$M:$M,$B38&amp;" d. "&amp;DM$2)+COUNTIF(CORRIDA!$M:$M,DM$2&amp;" d. "&amp;$B38)))</f>
        <v>0</v>
      </c>
      <c r="DN38" s="87" t="n">
        <f aca="false">IF($B38=DN$2,0,IF(COUNTIF(CORRIDA!$M:$M,$B38&amp;" d. "&amp;DN$2)+COUNTIF(CORRIDA!$M:$M,DN$2&amp;" d. "&amp;$B38)=0,0,COUNTIF(CORRIDA!$M:$M,$B38&amp;" d. "&amp;DN$2)+COUNTIF(CORRIDA!$M:$M,DN$2&amp;" d. "&amp;$B38)))</f>
        <v>0</v>
      </c>
      <c r="DO38" s="87" t="n">
        <f aca="false">IF($B38=DO$2,0,IF(COUNTIF(CORRIDA!$M:$M,$B38&amp;" d. "&amp;DO$2)+COUNTIF(CORRIDA!$M:$M,DO$2&amp;" d. "&amp;$B38)=0,0,COUNTIF(CORRIDA!$M:$M,$B38&amp;" d. "&amp;DO$2)+COUNTIF(CORRIDA!$M:$M,DO$2&amp;" d. "&amp;$B38)))</f>
        <v>0</v>
      </c>
      <c r="DP38" s="87" t="n">
        <f aca="false">IF($B38=DP$2,0,IF(COUNTIF(CORRIDA!$M:$M,$B38&amp;" d. "&amp;DP$2)+COUNTIF(CORRIDA!$M:$M,DP$2&amp;" d. "&amp;$B38)=0,0,COUNTIF(CORRIDA!$M:$M,$B38&amp;" d. "&amp;DP$2)+COUNTIF(CORRIDA!$M:$M,DP$2&amp;" d. "&amp;$B38)))</f>
        <v>0</v>
      </c>
      <c r="DQ38" s="87" t="n">
        <f aca="false">IF($B38=DQ$2,0,IF(COUNTIF(CORRIDA!$M:$M,$B38&amp;" d. "&amp;DQ$2)+COUNTIF(CORRIDA!$M:$M,DQ$2&amp;" d. "&amp;$B38)=0,0,COUNTIF(CORRIDA!$M:$M,$B38&amp;" d. "&amp;DQ$2)+COUNTIF(CORRIDA!$M:$M,DQ$2&amp;" d. "&amp;$B38)))</f>
        <v>0</v>
      </c>
      <c r="DR38" s="87" t="n">
        <f aca="false">IF($B38=DR$2,0,IF(COUNTIF(CORRIDA!$M:$M,$B38&amp;" d. "&amp;DR$2)+COUNTIF(CORRIDA!$M:$M,DR$2&amp;" d. "&amp;$B38)=0,0,COUNTIF(CORRIDA!$M:$M,$B38&amp;" d. "&amp;DR$2)+COUNTIF(CORRIDA!$M:$M,DR$2&amp;" d. "&amp;$B38)))</f>
        <v>0</v>
      </c>
      <c r="DS38" s="87" t="n">
        <f aca="false">IF($B38=DS$2,0,IF(COUNTIF(CORRIDA!$M:$M,$B38&amp;" d. "&amp;DS$2)+COUNTIF(CORRIDA!$M:$M,DS$2&amp;" d. "&amp;$B38)=0,0,COUNTIF(CORRIDA!$M:$M,$B38&amp;" d. "&amp;DS$2)+COUNTIF(CORRIDA!$M:$M,DS$2&amp;" d. "&amp;$B38)))</f>
        <v>0</v>
      </c>
      <c r="DT38" s="87" t="n">
        <f aca="false">IF($B38=DT$2,0,IF(COUNTIF(CORRIDA!$M:$M,$B38&amp;" d. "&amp;DT$2)+COUNTIF(CORRIDA!$M:$M,DT$2&amp;" d. "&amp;$B38)=0,0,COUNTIF(CORRIDA!$M:$M,$B38&amp;" d. "&amp;DT$2)+COUNTIF(CORRIDA!$M:$M,DT$2&amp;" d. "&amp;$B38)))</f>
        <v>0</v>
      </c>
      <c r="DU38" s="87" t="n">
        <f aca="false">IF($B38=DU$2,0,IF(COUNTIF(CORRIDA!$M:$M,$B38&amp;" d. "&amp;DU$2)+COUNTIF(CORRIDA!$M:$M,DU$2&amp;" d. "&amp;$B38)=0,0,COUNTIF(CORRIDA!$M:$M,$B38&amp;" d. "&amp;DU$2)+COUNTIF(CORRIDA!$M:$M,DU$2&amp;" d. "&amp;$B38)))</f>
        <v>0</v>
      </c>
      <c r="DV38" s="87" t="n">
        <f aca="false">IF($B38=DV$2,0,IF(COUNTIF(CORRIDA!$M:$M,$B38&amp;" d. "&amp;DV$2)+COUNTIF(CORRIDA!$M:$M,DV$2&amp;" d. "&amp;$B38)=0,0,COUNTIF(CORRIDA!$M:$M,$B38&amp;" d. "&amp;DV$2)+COUNTIF(CORRIDA!$M:$M,DV$2&amp;" d. "&amp;$B38)))</f>
        <v>0</v>
      </c>
      <c r="DW38" s="87" t="n">
        <f aca="false">IF($B38=DW$2,0,IF(COUNTIF(CORRIDA!$M:$M,$B38&amp;" d. "&amp;DW$2)+COUNTIF(CORRIDA!$M:$M,DW$2&amp;" d. "&amp;$B38)=0,0,COUNTIF(CORRIDA!$M:$M,$B38&amp;" d. "&amp;DW$2)+COUNTIF(CORRIDA!$M:$M,DW$2&amp;" d. "&amp;$B38)))</f>
        <v>0</v>
      </c>
      <c r="DX38" s="87" t="n">
        <f aca="false">IF($B38=DX$2,0,IF(COUNTIF(CORRIDA!$M:$M,$B38&amp;" d. "&amp;DX$2)+COUNTIF(CORRIDA!$M:$M,DX$2&amp;" d. "&amp;$B38)=0,0,COUNTIF(CORRIDA!$M:$M,$B38&amp;" d. "&amp;DX$2)+COUNTIF(CORRIDA!$M:$M,DX$2&amp;" d. "&amp;$B38)))</f>
        <v>0</v>
      </c>
      <c r="DY38" s="87" t="n">
        <f aca="false">IF($B38=DY$2,0,IF(COUNTIF(CORRIDA!$M:$M,$B38&amp;" d. "&amp;DY$2)+COUNTIF(CORRIDA!$M:$M,DY$2&amp;" d. "&amp;$B38)=0,0,COUNTIF(CORRIDA!$M:$M,$B38&amp;" d. "&amp;DY$2)+COUNTIF(CORRIDA!$M:$M,DY$2&amp;" d. "&amp;$B38)))</f>
        <v>0</v>
      </c>
      <c r="DZ38" s="87" t="n">
        <f aca="false">IF($B38=DZ$2,0,IF(COUNTIF(CORRIDA!$M:$M,$B38&amp;" d. "&amp;DZ$2)+COUNTIF(CORRIDA!$M:$M,DZ$2&amp;" d. "&amp;$B38)=0,0,COUNTIF(CORRIDA!$M:$M,$B38&amp;" d. "&amp;DZ$2)+COUNTIF(CORRIDA!$M:$M,DZ$2&amp;" d. "&amp;$B38)))</f>
        <v>0</v>
      </c>
      <c r="EA38" s="87" t="n">
        <f aca="false">IF($B38=EA$2,0,IF(COUNTIF(CORRIDA!$M:$M,$B38&amp;" d. "&amp;EA$2)+COUNTIF(CORRIDA!$M:$M,EA$2&amp;" d. "&amp;$B38)=0,0,COUNTIF(CORRIDA!$M:$M,$B38&amp;" d. "&amp;EA$2)+COUNTIF(CORRIDA!$M:$M,EA$2&amp;" d. "&amp;$B38)))</f>
        <v>0</v>
      </c>
      <c r="EB38" s="87" t="n">
        <f aca="false">IF($B38=EB$2,0,IF(COUNTIF(CORRIDA!$M:$M,$B38&amp;" d. "&amp;EB$2)+COUNTIF(CORRIDA!$M:$M,EB$2&amp;" d. "&amp;$B38)=0,0,COUNTIF(CORRIDA!$M:$M,$B38&amp;" d. "&amp;EB$2)+COUNTIF(CORRIDA!$M:$M,EB$2&amp;" d. "&amp;$B38)))</f>
        <v>0</v>
      </c>
      <c r="EC38" s="87" t="n">
        <f aca="false">IF($B38=EC$2,0,IF(COUNTIF(CORRIDA!$M:$M,$B38&amp;" d. "&amp;EC$2)+COUNTIF(CORRIDA!$M:$M,EC$2&amp;" d. "&amp;$B38)=0,0,COUNTIF(CORRIDA!$M:$M,$B38&amp;" d. "&amp;EC$2)+COUNTIF(CORRIDA!$M:$M,EC$2&amp;" d. "&amp;$B38)))</f>
        <v>0</v>
      </c>
      <c r="ED38" s="87" t="n">
        <f aca="false">IF($B38=ED$2,0,IF(COUNTIF(CORRIDA!$M:$M,$B38&amp;" d. "&amp;ED$2)+COUNTIF(CORRIDA!$M:$M,ED$2&amp;" d. "&amp;$B38)=0,0,COUNTIF(CORRIDA!$M:$M,$B38&amp;" d. "&amp;ED$2)+COUNTIF(CORRIDA!$M:$M,ED$2&amp;" d. "&amp;$B38)))</f>
        <v>0</v>
      </c>
      <c r="EE38" s="87" t="n">
        <f aca="false">IF($B38=EE$2,0,IF(COUNTIF(CORRIDA!$M:$M,$B38&amp;" d. "&amp;EE$2)+COUNTIF(CORRIDA!$M:$M,EE$2&amp;" d. "&amp;$B38)=0,0,COUNTIF(CORRIDA!$M:$M,$B38&amp;" d. "&amp;EE$2)+COUNTIF(CORRIDA!$M:$M,EE$2&amp;" d. "&amp;$B38)))</f>
        <v>0</v>
      </c>
      <c r="EF38" s="87" t="n">
        <f aca="false">IF($B38=EF$2,0,IF(COUNTIF(CORRIDA!$M:$M,$B38&amp;" d. "&amp;EF$2)+COUNTIF(CORRIDA!$M:$M,EF$2&amp;" d. "&amp;$B38)=0,0,COUNTIF(CORRIDA!$M:$M,$B38&amp;" d. "&amp;EF$2)+COUNTIF(CORRIDA!$M:$M,EF$2&amp;" d. "&amp;$B38)))</f>
        <v>0</v>
      </c>
      <c r="EG38" s="87" t="n">
        <f aca="false">IF($B38=EG$2,0,IF(COUNTIF(CORRIDA!$M:$M,$B38&amp;" d. "&amp;EG$2)+COUNTIF(CORRIDA!$M:$M,EG$2&amp;" d. "&amp;$B38)=0,0,COUNTIF(CORRIDA!$M:$M,$B38&amp;" d. "&amp;EG$2)+COUNTIF(CORRIDA!$M:$M,EG$2&amp;" d. "&amp;$B38)))</f>
        <v>0</v>
      </c>
      <c r="EH38" s="87" t="n">
        <f aca="false">IF($B38=EH$2,0,IF(COUNTIF(CORRIDA!$M:$M,$B38&amp;" d. "&amp;EH$2)+COUNTIF(CORRIDA!$M:$M,EH$2&amp;" d. "&amp;$B38)=0,0,COUNTIF(CORRIDA!$M:$M,$B38&amp;" d. "&amp;EH$2)+COUNTIF(CORRIDA!$M:$M,EH$2&amp;" d. "&amp;$B38)))</f>
        <v>0</v>
      </c>
      <c r="EI38" s="87" t="n">
        <f aca="false">IF($B38=EI$2,0,IF(COUNTIF(CORRIDA!$M:$M,$B38&amp;" d. "&amp;EI$2)+COUNTIF(CORRIDA!$M:$M,EI$2&amp;" d. "&amp;$B38)=0,0,COUNTIF(CORRIDA!$M:$M,$B38&amp;" d. "&amp;EI$2)+COUNTIF(CORRIDA!$M:$M,EI$2&amp;" d. "&amp;$B38)))</f>
        <v>0</v>
      </c>
      <c r="EJ38" s="87" t="n">
        <f aca="false">IF($B38=EJ$2,0,IF(COUNTIF(CORRIDA!$M:$M,$B38&amp;" d. "&amp;EJ$2)+COUNTIF(CORRIDA!$M:$M,EJ$2&amp;" d. "&amp;$B38)=0,0,COUNTIF(CORRIDA!$M:$M,$B38&amp;" d. "&amp;EJ$2)+COUNTIF(CORRIDA!$M:$M,EJ$2&amp;" d. "&amp;$B38)))</f>
        <v>0</v>
      </c>
      <c r="EK38" s="87" t="n">
        <f aca="false">IF($B38=EK$2,0,IF(COUNTIF(CORRIDA!$M:$M,$B38&amp;" d. "&amp;EK$2)+COUNTIF(CORRIDA!$M:$M,EK$2&amp;" d. "&amp;$B38)=0,0,COUNTIF(CORRIDA!$M:$M,$B38&amp;" d. "&amp;EK$2)+COUNTIF(CORRIDA!$M:$M,EK$2&amp;" d. "&amp;$B38)))</f>
        <v>0</v>
      </c>
      <c r="EL38" s="87" t="n">
        <f aca="false">IF($B38=EL$2,0,IF(COUNTIF(CORRIDA!$M:$M,$B38&amp;" d. "&amp;EL$2)+COUNTIF(CORRIDA!$M:$M,EL$2&amp;" d. "&amp;$B38)=0,0,COUNTIF(CORRIDA!$M:$M,$B38&amp;" d. "&amp;EL$2)+COUNTIF(CORRIDA!$M:$M,EL$2&amp;" d. "&amp;$B38)))</f>
        <v>0</v>
      </c>
      <c r="EM38" s="87" t="n">
        <f aca="false">IF($B38=EM$2,0,IF(COUNTIF(CORRIDA!$M:$M,$B38&amp;" d. "&amp;EM$2)+COUNTIF(CORRIDA!$M:$M,EM$2&amp;" d. "&amp;$B38)=0,0,COUNTIF(CORRIDA!$M:$M,$B38&amp;" d. "&amp;EM$2)+COUNTIF(CORRIDA!$M:$M,EM$2&amp;" d. "&amp;$B38)))</f>
        <v>0</v>
      </c>
      <c r="EN38" s="87" t="n">
        <f aca="false">IF($B38=EN$2,0,IF(COUNTIF(CORRIDA!$M:$M,$B38&amp;" d. "&amp;EN$2)+COUNTIF(CORRIDA!$M:$M,EN$2&amp;" d. "&amp;$B38)=0,0,COUNTIF(CORRIDA!$M:$M,$B38&amp;" d. "&amp;EN$2)+COUNTIF(CORRIDA!$M:$M,EN$2&amp;" d. "&amp;$B38)))</f>
        <v>0</v>
      </c>
      <c r="EO38" s="87" t="n">
        <f aca="false">IF($B38=EO$2,0,IF(COUNTIF(CORRIDA!$M:$M,$B38&amp;" d. "&amp;EO$2)+COUNTIF(CORRIDA!$M:$M,EO$2&amp;" d. "&amp;$B38)=0,0,COUNTIF(CORRIDA!$M:$M,$B38&amp;" d. "&amp;EO$2)+COUNTIF(CORRIDA!$M:$M,EO$2&amp;" d. "&amp;$B38)))</f>
        <v>0</v>
      </c>
      <c r="EP38" s="87" t="n">
        <f aca="false">IF($B38=EP$2,0,IF(COUNTIF(CORRIDA!$M:$M,$B38&amp;" d. "&amp;EP$2)+COUNTIF(CORRIDA!$M:$M,EP$2&amp;" d. "&amp;$B38)=0,0,COUNTIF(CORRIDA!$M:$M,$B38&amp;" d. "&amp;EP$2)+COUNTIF(CORRIDA!$M:$M,EP$2&amp;" d. "&amp;$B38)))</f>
        <v>0</v>
      </c>
      <c r="EQ38" s="87" t="n">
        <f aca="false">IF($B38=EQ$2,0,IF(COUNTIF(CORRIDA!$M:$M,$B38&amp;" d. "&amp;EQ$2)+COUNTIF(CORRIDA!$M:$M,EQ$2&amp;" d. "&amp;$B38)=0,0,COUNTIF(CORRIDA!$M:$M,$B38&amp;" d. "&amp;EQ$2)+COUNTIF(CORRIDA!$M:$M,EQ$2&amp;" d. "&amp;$B38)))</f>
        <v>0</v>
      </c>
      <c r="ER38" s="87" t="n">
        <f aca="false">IF($B38=ER$2,0,IF(COUNTIF(CORRIDA!$M:$M,$B38&amp;" d. "&amp;ER$2)+COUNTIF(CORRIDA!$M:$M,ER$2&amp;" d. "&amp;$B38)=0,0,COUNTIF(CORRIDA!$M:$M,$B38&amp;" d. "&amp;ER$2)+COUNTIF(CORRIDA!$M:$M,ER$2&amp;" d. "&amp;$B38)))</f>
        <v>0</v>
      </c>
      <c r="ES38" s="87" t="n">
        <f aca="false">IF($B38=ES$2,0,IF(COUNTIF(CORRIDA!$M:$M,$B38&amp;" d. "&amp;ES$2)+COUNTIF(CORRIDA!$M:$M,ES$2&amp;" d. "&amp;$B38)=0,0,COUNTIF(CORRIDA!$M:$M,$B38&amp;" d. "&amp;ES$2)+COUNTIF(CORRIDA!$M:$M,ES$2&amp;" d. "&amp;$B38)))</f>
        <v>0</v>
      </c>
      <c r="ET38" s="87" t="n">
        <f aca="false">IF($B38=ET$2,0,IF(COUNTIF(CORRIDA!$M:$M,$B38&amp;" d. "&amp;ET$2)+COUNTIF(CORRIDA!$M:$M,ET$2&amp;" d. "&amp;$B38)=0,0,COUNTIF(CORRIDA!$M:$M,$B38&amp;" d. "&amp;ET$2)+COUNTIF(CORRIDA!$M:$M,ET$2&amp;" d. "&amp;$B38)))</f>
        <v>0</v>
      </c>
      <c r="EU38" s="87" t="n">
        <f aca="false">IF($B38=EU$2,0,IF(COUNTIF(CORRIDA!$M:$M,$B38&amp;" d. "&amp;EU$2)+COUNTIF(CORRIDA!$M:$M,EU$2&amp;" d. "&amp;$B38)=0,0,COUNTIF(CORRIDA!$M:$M,$B38&amp;" d. "&amp;EU$2)+COUNTIF(CORRIDA!$M:$M,EU$2&amp;" d. "&amp;$B38)))</f>
        <v>0</v>
      </c>
      <c r="EV38" s="87" t="n">
        <f aca="false">IF($B38=EV$2,0,IF(COUNTIF(CORRIDA!$M:$M,$B38&amp;" d. "&amp;EV$2)+COUNTIF(CORRIDA!$M:$M,EV$2&amp;" d. "&amp;$B38)=0,0,COUNTIF(CORRIDA!$M:$M,$B38&amp;" d. "&amp;EV$2)+COUNTIF(CORRIDA!$M:$M,EV$2&amp;" d. "&amp;$B38)))</f>
        <v>0</v>
      </c>
      <c r="EW38" s="87" t="n">
        <f aca="false">IF($B38=EW$2,0,IF(COUNTIF(CORRIDA!$M:$M,$B38&amp;" d. "&amp;EW$2)+COUNTIF(CORRIDA!$M:$M,EW$2&amp;" d. "&amp;$B38)=0,0,COUNTIF(CORRIDA!$M:$M,$B38&amp;" d. "&amp;EW$2)+COUNTIF(CORRIDA!$M:$M,EW$2&amp;" d. "&amp;$B38)))</f>
        <v>0</v>
      </c>
      <c r="EX38" s="87" t="n">
        <f aca="false">IF($B38=EX$2,0,IF(COUNTIF(CORRIDA!$M:$M,$B38&amp;" d. "&amp;EX$2)+COUNTIF(CORRIDA!$M:$M,EX$2&amp;" d. "&amp;$B38)=0,0,COUNTIF(CORRIDA!$M:$M,$B38&amp;" d. "&amp;EX$2)+COUNTIF(CORRIDA!$M:$M,EX$2&amp;" d. "&amp;$B38)))</f>
        <v>0</v>
      </c>
      <c r="EY38" s="87" t="n">
        <f aca="false">IF($B38=EY$2,0,IF(COUNTIF(CORRIDA!$M:$M,$B38&amp;" d. "&amp;EY$2)+COUNTIF(CORRIDA!$M:$M,EY$2&amp;" d. "&amp;$B38)=0,0,COUNTIF(CORRIDA!$M:$M,$B38&amp;" d. "&amp;EY$2)+COUNTIF(CORRIDA!$M:$M,EY$2&amp;" d. "&amp;$B38)))</f>
        <v>0</v>
      </c>
      <c r="EZ38" s="87" t="n">
        <f aca="false">IF($B38=EZ$2,0,IF(COUNTIF(CORRIDA!$M:$M,$B38&amp;" d. "&amp;EZ$2)+COUNTIF(CORRIDA!$M:$M,EZ$2&amp;" d. "&amp;$B38)=0,0,COUNTIF(CORRIDA!$M:$M,$B38&amp;" d. "&amp;EZ$2)+COUNTIF(CORRIDA!$M:$M,EZ$2&amp;" d. "&amp;$B38)))</f>
        <v>0</v>
      </c>
      <c r="FA38" s="87" t="n">
        <f aca="false">IF($B38=FA$2,0,IF(COUNTIF(CORRIDA!$M:$M,$B38&amp;" d. "&amp;FA$2)+COUNTIF(CORRIDA!$M:$M,FA$2&amp;" d. "&amp;$B38)=0,0,COUNTIF(CORRIDA!$M:$M,$B38&amp;" d. "&amp;FA$2)+COUNTIF(CORRIDA!$M:$M,FA$2&amp;" d. "&amp;$B38)))</f>
        <v>0</v>
      </c>
      <c r="FB38" s="87" t="n">
        <f aca="false">IF($B38=FB$2,0,IF(COUNTIF(CORRIDA!$M:$M,$B38&amp;" d. "&amp;FB$2)+COUNTIF(CORRIDA!$M:$M,FB$2&amp;" d. "&amp;$B38)=0,0,COUNTIF(CORRIDA!$M:$M,$B38&amp;" d. "&amp;FB$2)+COUNTIF(CORRIDA!$M:$M,FB$2&amp;" d. "&amp;$B38)))</f>
        <v>0</v>
      </c>
      <c r="FC38" s="87" t="n">
        <f aca="false">IF($B38=FC$2,0,IF(COUNTIF(CORRIDA!$M:$M,$B38&amp;" d. "&amp;FC$2)+COUNTIF(CORRIDA!$M:$M,FC$2&amp;" d. "&amp;$B38)=0,0,COUNTIF(CORRIDA!$M:$M,$B38&amp;" d. "&amp;FC$2)+COUNTIF(CORRIDA!$M:$M,FC$2&amp;" d. "&amp;$B38)))</f>
        <v>0</v>
      </c>
      <c r="FD38" s="87" t="n">
        <f aca="false">IF($B38=FD$2,0,IF(COUNTIF(CORRIDA!$M:$M,$B38&amp;" d. "&amp;FD$2)+COUNTIF(CORRIDA!$M:$M,FD$2&amp;" d. "&amp;$B38)=0,0,COUNTIF(CORRIDA!$M:$M,$B38&amp;" d. "&amp;FD$2)+COUNTIF(CORRIDA!$M:$M,FD$2&amp;" d. "&amp;$B38)))</f>
        <v>0</v>
      </c>
      <c r="FE38" s="87" t="n">
        <f aca="false">IF($B38=FE$2,0,IF(COUNTIF(CORRIDA!$M:$M,$B38&amp;" d. "&amp;FE$2)+COUNTIF(CORRIDA!$M:$M,FE$2&amp;" d. "&amp;$B38)=0,0,COUNTIF(CORRIDA!$M:$M,$B38&amp;" d. "&amp;FE$2)+COUNTIF(CORRIDA!$M:$M,FE$2&amp;" d. "&amp;$B38)))</f>
        <v>0</v>
      </c>
      <c r="FF38" s="87" t="n">
        <f aca="false">IF($B38=FF$2,0,IF(COUNTIF(CORRIDA!$M:$M,$B38&amp;" d. "&amp;FF$2)+COUNTIF(CORRIDA!$M:$M,FF$2&amp;" d. "&amp;$B38)=0,0,COUNTIF(CORRIDA!$M:$M,$B38&amp;" d. "&amp;FF$2)+COUNTIF(CORRIDA!$M:$M,FF$2&amp;" d. "&amp;$B38)))</f>
        <v>0</v>
      </c>
      <c r="FG38" s="79" t="n">
        <f aca="false">SUM(DI38:EW38)</f>
        <v>0</v>
      </c>
      <c r="FH38" s="84"/>
      <c r="FI38" s="77" t="str">
        <f aca="false">BE38</f>
        <v>Pitch</v>
      </c>
      <c r="FJ38" s="85" t="n">
        <f aca="false">COUNTIF(BF38:DC38,"&gt;0")</f>
        <v>0</v>
      </c>
      <c r="FK38" s="85" t="e">
        <f aca="false">AVERAGE(BF38:DC38)</f>
        <v>#DIV/0!</v>
      </c>
      <c r="FL38" s="85" t="e">
        <f aca="false">_xlfn.STDEV.P(BF38:DC38)</f>
        <v>#DIV/0!</v>
      </c>
    </row>
    <row r="39" customFormat="false" ht="12.75" hidden="false" customHeight="false" outlineLevel="0" collapsed="false">
      <c r="B39" s="77" t="str">
        <f aca="false">INTRO!B39</f>
        <v>Reinaldo</v>
      </c>
      <c r="C39" s="78" t="str">
        <f aca="false">IF($B39=C$2,"-",IF(COUNTIF(CORRIDA!$M:$M,$B39&amp;" d. "&amp;C$2)=0,"",COUNTIF(CORRIDA!$M:$M,$B39&amp;" d. "&amp;C$2)))</f>
        <v/>
      </c>
      <c r="D39" s="78" t="str">
        <f aca="false">IF($B39=D$2,"-",IF(COUNTIF(CORRIDA!$M:$M,$B39&amp;" d. "&amp;D$2)=0,"",COUNTIF(CORRIDA!$M:$M,$B39&amp;" d. "&amp;D$2)))</f>
        <v/>
      </c>
      <c r="E39" s="78" t="str">
        <f aca="false">IF($B39=E$2,"-",IF(COUNTIF(CORRIDA!$M:$M,$B39&amp;" d. "&amp;E$2)=0,"",COUNTIF(CORRIDA!$M:$M,$B39&amp;" d. "&amp;E$2)))</f>
        <v/>
      </c>
      <c r="F39" s="78" t="str">
        <f aca="false">IF($B39=F$2,"-",IF(COUNTIF(CORRIDA!$M:$M,$B39&amp;" d. "&amp;F$2)=0,"",COUNTIF(CORRIDA!$M:$M,$B39&amp;" d. "&amp;F$2)))</f>
        <v/>
      </c>
      <c r="G39" s="78" t="str">
        <f aca="false">IF($B39=G$2,"-",IF(COUNTIF(CORRIDA!$M:$M,$B39&amp;" d. "&amp;G$2)=0,"",COUNTIF(CORRIDA!$M:$M,$B39&amp;" d. "&amp;G$2)))</f>
        <v/>
      </c>
      <c r="H39" s="78" t="str">
        <f aca="false">IF($B39=H$2,"-",IF(COUNTIF(CORRIDA!$M:$M,$B39&amp;" d. "&amp;H$2)=0,"",COUNTIF(CORRIDA!$M:$M,$B39&amp;" d. "&amp;H$2)))</f>
        <v/>
      </c>
      <c r="I39" s="78" t="str">
        <f aca="false">IF($B39=I$2,"-",IF(COUNTIF(CORRIDA!$M:$M,$B39&amp;" d. "&amp;I$2)=0,"",COUNTIF(CORRIDA!$M:$M,$B39&amp;" d. "&amp;I$2)))</f>
        <v/>
      </c>
      <c r="J39" s="78" t="str">
        <f aca="false">IF($B39=J$2,"-",IF(COUNTIF(CORRIDA!$M:$M,$B39&amp;" d. "&amp;J$2)=0,"",COUNTIF(CORRIDA!$M:$M,$B39&amp;" d. "&amp;J$2)))</f>
        <v/>
      </c>
      <c r="K39" s="78" t="str">
        <f aca="false">IF($B39=K$2,"-",IF(COUNTIF(CORRIDA!$M:$M,$B39&amp;" d. "&amp;K$2)=0,"",COUNTIF(CORRIDA!$M:$M,$B39&amp;" d. "&amp;K$2)))</f>
        <v/>
      </c>
      <c r="L39" s="78" t="str">
        <f aca="false">IF($B39=L$2,"-",IF(COUNTIF(CORRIDA!$M:$M,$B39&amp;" d. "&amp;L$2)=0,"",COUNTIF(CORRIDA!$M:$M,$B39&amp;" d. "&amp;L$2)))</f>
        <v/>
      </c>
      <c r="M39" s="78" t="str">
        <f aca="false">IF($B39=M$2,"-",IF(COUNTIF(CORRIDA!$M:$M,$B39&amp;" d. "&amp;M$2)=0,"",COUNTIF(CORRIDA!$M:$M,$B39&amp;" d. "&amp;M$2)))</f>
        <v/>
      </c>
      <c r="N39" s="78" t="str">
        <f aca="false">IF($B39=N$2,"-",IF(COUNTIF(CORRIDA!$M:$M,$B39&amp;" d. "&amp;N$2)=0,"",COUNTIF(CORRIDA!$M:$M,$B39&amp;" d. "&amp;N$2)))</f>
        <v/>
      </c>
      <c r="O39" s="78" t="str">
        <f aca="false">IF($B39=O$2,"-",IF(COUNTIF(CORRIDA!$M:$M,$B39&amp;" d. "&amp;O$2)=0,"",COUNTIF(CORRIDA!$M:$M,$B39&amp;" d. "&amp;O$2)))</f>
        <v/>
      </c>
      <c r="P39" s="78" t="str">
        <f aca="false">IF($B39=P$2,"-",IF(COUNTIF(CORRIDA!$M:$M,$B39&amp;" d. "&amp;P$2)=0,"",COUNTIF(CORRIDA!$M:$M,$B39&amp;" d. "&amp;P$2)))</f>
        <v/>
      </c>
      <c r="Q39" s="78" t="str">
        <f aca="false">IF($B39=Q$2,"-",IF(COUNTIF(CORRIDA!$M:$M,$B39&amp;" d. "&amp;Q$2)=0,"",COUNTIF(CORRIDA!$M:$M,$B39&amp;" d. "&amp;Q$2)))</f>
        <v/>
      </c>
      <c r="R39" s="78" t="str">
        <f aca="false">IF($B39=R$2,"-",IF(COUNTIF(CORRIDA!$M:$M,$B39&amp;" d. "&amp;R$2)=0,"",COUNTIF(CORRIDA!$M:$M,$B39&amp;" d. "&amp;R$2)))</f>
        <v/>
      </c>
      <c r="S39" s="78" t="str">
        <f aca="false">IF($B39=S$2,"-",IF(COUNTIF(CORRIDA!$M:$M,$B39&amp;" d. "&amp;S$2)=0,"",COUNTIF(CORRIDA!$M:$M,$B39&amp;" d. "&amp;S$2)))</f>
        <v/>
      </c>
      <c r="T39" s="78" t="str">
        <f aca="false">IF($B39=T$2,"-",IF(COUNTIF(CORRIDA!$M:$M,$B39&amp;" d. "&amp;T$2)=0,"",COUNTIF(CORRIDA!$M:$M,$B39&amp;" d. "&amp;T$2)))</f>
        <v/>
      </c>
      <c r="U39" s="78" t="str">
        <f aca="false">IF($B39=U$2,"-",IF(COUNTIF(CORRIDA!$M:$M,$B39&amp;" d. "&amp;U$2)=0,"",COUNTIF(CORRIDA!$M:$M,$B39&amp;" d. "&amp;U$2)))</f>
        <v/>
      </c>
      <c r="V39" s="78" t="str">
        <f aca="false">IF($B39=V$2,"-",IF(COUNTIF(CORRIDA!$M:$M,$B39&amp;" d. "&amp;V$2)=0,"",COUNTIF(CORRIDA!$M:$M,$B39&amp;" d. "&amp;V$2)))</f>
        <v/>
      </c>
      <c r="W39" s="78" t="str">
        <f aca="false">IF($B39=W$2,"-",IF(COUNTIF(CORRIDA!$M:$M,$B39&amp;" d. "&amp;W$2)=0,"",COUNTIF(CORRIDA!$M:$M,$B39&amp;" d. "&amp;W$2)))</f>
        <v/>
      </c>
      <c r="X39" s="78" t="str">
        <f aca="false">IF($B39=X$2,"-",IF(COUNTIF(CORRIDA!$M:$M,$B39&amp;" d. "&amp;X$2)=0,"",COUNTIF(CORRIDA!$M:$M,$B39&amp;" d. "&amp;X$2)))</f>
        <v/>
      </c>
      <c r="Y39" s="78" t="str">
        <f aca="false">IF($B39=Y$2,"-",IF(COUNTIF(CORRIDA!$M:$M,$B39&amp;" d. "&amp;Y$2)=0,"",COUNTIF(CORRIDA!$M:$M,$B39&amp;" d. "&amp;Y$2)))</f>
        <v/>
      </c>
      <c r="Z39" s="78" t="str">
        <f aca="false">IF($B39=Z$2,"-",IF(COUNTIF(CORRIDA!$M:$M,$B39&amp;" d. "&amp;Z$2)=0,"",COUNTIF(CORRIDA!$M:$M,$B39&amp;" d. "&amp;Z$2)))</f>
        <v/>
      </c>
      <c r="AA39" s="78" t="str">
        <f aca="false">IF($B39=AA$2,"-",IF(COUNTIF(CORRIDA!$M:$M,$B39&amp;" d. "&amp;AA$2)=0,"",COUNTIF(CORRIDA!$M:$M,$B39&amp;" d. "&amp;AA$2)))</f>
        <v/>
      </c>
      <c r="AB39" s="78" t="str">
        <f aca="false">IF($B39=AB$2,"-",IF(COUNTIF(CORRIDA!$M:$M,$B39&amp;" d. "&amp;AB$2)=0,"",COUNTIF(CORRIDA!$M:$M,$B39&amp;" d. "&amp;AB$2)))</f>
        <v/>
      </c>
      <c r="AC39" s="78" t="str">
        <f aca="false">IF($B39=AC$2,"-",IF(COUNTIF(CORRIDA!$M:$M,$B39&amp;" d. "&amp;AC$2)=0,"",COUNTIF(CORRIDA!$M:$M,$B39&amp;" d. "&amp;AC$2)))</f>
        <v/>
      </c>
      <c r="AD39" s="78" t="str">
        <f aca="false">IF($B39=AD$2,"-",IF(COUNTIF(CORRIDA!$M:$M,$B39&amp;" d. "&amp;AD$2)=0,"",COUNTIF(CORRIDA!$M:$M,$B39&amp;" d. "&amp;AD$2)))</f>
        <v/>
      </c>
      <c r="AE39" s="78" t="str">
        <f aca="false">IF($B39=AE$2,"-",IF(COUNTIF(CORRIDA!$M:$M,$B39&amp;" d. "&amp;AE$2)=0,"",COUNTIF(CORRIDA!$M:$M,$B39&amp;" d. "&amp;AE$2)))</f>
        <v/>
      </c>
      <c r="AF39" s="78" t="str">
        <f aca="false">IF($B39=AF$2,"-",IF(COUNTIF(CORRIDA!$M:$M,$B39&amp;" d. "&amp;AF$2)=0,"",COUNTIF(CORRIDA!$M:$M,$B39&amp;" d. "&amp;AF$2)))</f>
        <v/>
      </c>
      <c r="AG39" s="78" t="str">
        <f aca="false">IF($B39=AG$2,"-",IF(COUNTIF(CORRIDA!$M:$M,$B39&amp;" d. "&amp;AG$2)=0,"",COUNTIF(CORRIDA!$M:$M,$B39&amp;" d. "&amp;AG$2)))</f>
        <v/>
      </c>
      <c r="AH39" s="78" t="str">
        <f aca="false">IF($B39=AH$2,"-",IF(COUNTIF(CORRIDA!$M:$M,$B39&amp;" d. "&amp;AH$2)=0,"",COUNTIF(CORRIDA!$M:$M,$B39&amp;" d. "&amp;AH$2)))</f>
        <v/>
      </c>
      <c r="AI39" s="78" t="str">
        <f aca="false">IF($B39=AI$2,"-",IF(COUNTIF(CORRIDA!$M:$M,$B39&amp;" d. "&amp;AI$2)=0,"",COUNTIF(CORRIDA!$M:$M,$B39&amp;" d. "&amp;AI$2)))</f>
        <v/>
      </c>
      <c r="AJ39" s="78" t="str">
        <f aca="false">IF($B39=AJ$2,"-",IF(COUNTIF(CORRIDA!$M:$M,$B39&amp;" d. "&amp;AJ$2)=0,"",COUNTIF(CORRIDA!$M:$M,$B39&amp;" d. "&amp;AJ$2)))</f>
        <v/>
      </c>
      <c r="AK39" s="78" t="str">
        <f aca="false">IF($B39=AK$2,"-",IF(COUNTIF(CORRIDA!$M:$M,$B39&amp;" d. "&amp;AK$2)=0,"",COUNTIF(CORRIDA!$M:$M,$B39&amp;" d. "&amp;AK$2)))</f>
        <v/>
      </c>
      <c r="AL39" s="78" t="str">
        <f aca="false">IF($B39=AL$2,"-",IF(COUNTIF(CORRIDA!$M:$M,$B39&amp;" d. "&amp;AL$2)=0,"",COUNTIF(CORRIDA!$M:$M,$B39&amp;" d. "&amp;AL$2)))</f>
        <v/>
      </c>
      <c r="AM39" s="78" t="str">
        <f aca="false">IF($B39=AM$2,"-",IF(COUNTIF(CORRIDA!$M:$M,$B39&amp;" d. "&amp;AM$2)=0,"",COUNTIF(CORRIDA!$M:$M,$B39&amp;" d. "&amp;AM$2)))</f>
        <v>-</v>
      </c>
      <c r="AN39" s="78" t="str">
        <f aca="false">IF($B39=AN$2,"-",IF(COUNTIF(CORRIDA!$M:$M,$B39&amp;" d. "&amp;AN$2)=0,"",COUNTIF(CORRIDA!$M:$M,$B39&amp;" d. "&amp;AN$2)))</f>
        <v/>
      </c>
      <c r="AO39" s="78" t="str">
        <f aca="false">IF($B39=AO$2,"-",IF(COUNTIF(CORRIDA!$M:$M,$B39&amp;" d. "&amp;AO$2)=0,"",COUNTIF(CORRIDA!$M:$M,$B39&amp;" d. "&amp;AO$2)))</f>
        <v/>
      </c>
      <c r="AP39" s="78" t="str">
        <f aca="false">IF($B39=AP$2,"-",IF(COUNTIF(CORRIDA!$M:$M,$B39&amp;" d. "&amp;AP$2)=0,"",COUNTIF(CORRIDA!$M:$M,$B39&amp;" d. "&amp;AP$2)))</f>
        <v/>
      </c>
      <c r="AQ39" s="78" t="str">
        <f aca="false">IF($B39=AQ$2,"-",IF(COUNTIF(CORRIDA!$M:$M,$B39&amp;" d. "&amp;AQ$2)=0,"",COUNTIF(CORRIDA!$M:$M,$B39&amp;" d. "&amp;AQ$2)))</f>
        <v/>
      </c>
      <c r="AR39" s="78" t="str">
        <f aca="false">IF($B39=AR$2,"-",IF(COUNTIF(CORRIDA!$M:$M,$B39&amp;" d. "&amp;AR$2)=0,"",COUNTIF(CORRIDA!$M:$M,$B39&amp;" d. "&amp;AR$2)))</f>
        <v/>
      </c>
      <c r="AS39" s="78" t="str">
        <f aca="false">IF($B39=AS$2,"-",IF(COUNTIF(CORRIDA!$M:$M,$B39&amp;" d. "&amp;AS$2)=0,"",COUNTIF(CORRIDA!$M:$M,$B39&amp;" d. "&amp;AS$2)))</f>
        <v/>
      </c>
      <c r="AT39" s="78" t="str">
        <f aca="false">IF($B39=AT$2,"-",IF(COUNTIF(CORRIDA!$M:$M,$B39&amp;" d. "&amp;AT$2)=0,"",COUNTIF(CORRIDA!$M:$M,$B39&amp;" d. "&amp;AT$2)))</f>
        <v/>
      </c>
      <c r="AU39" s="78" t="str">
        <f aca="false">IF($B39=AU$2,"-",IF(COUNTIF(CORRIDA!$M:$M,$B39&amp;" d. "&amp;AU$2)=0,"",COUNTIF(CORRIDA!$M:$M,$B39&amp;" d. "&amp;AU$2)))</f>
        <v/>
      </c>
      <c r="AV39" s="78" t="str">
        <f aca="false">IF($B39=AV$2,"-",IF(COUNTIF(CORRIDA!$M:$M,$B39&amp;" d. "&amp;AV$2)=0,"",COUNTIF(CORRIDA!$M:$M,$B39&amp;" d. "&amp;AV$2)))</f>
        <v/>
      </c>
      <c r="AW39" s="78" t="str">
        <f aca="false">IF($B39=AW$2,"-",IF(COUNTIF(CORRIDA!$M:$M,$B39&amp;" d. "&amp;AW$2)=0,"",COUNTIF(CORRIDA!$M:$M,$B39&amp;" d. "&amp;AW$2)))</f>
        <v/>
      </c>
      <c r="AX39" s="78" t="str">
        <f aca="false">IF($B39=AX$2,"-",IF(COUNTIF(CORRIDA!$M:$M,$B39&amp;" d. "&amp;AX$2)=0,"",COUNTIF(CORRIDA!$M:$M,$B39&amp;" d. "&amp;AX$2)))</f>
        <v/>
      </c>
      <c r="AY39" s="78" t="str">
        <f aca="false">IF($B39=AY$2,"-",IF(COUNTIF(CORRIDA!$M:$M,$B39&amp;" d. "&amp;AY$2)=0,"",COUNTIF(CORRIDA!$M:$M,$B39&amp;" d. "&amp;AY$2)))</f>
        <v/>
      </c>
      <c r="AZ39" s="78" t="str">
        <f aca="false">IF($B39=AZ$2,"-",IF(COUNTIF(CORRIDA!$M:$M,$B39&amp;" d. "&amp;AZ$2)=0,"",COUNTIF(CORRIDA!$M:$M,$B39&amp;" d. "&amp;AZ$2)))</f>
        <v/>
      </c>
      <c r="BA39" s="79" t="n">
        <f aca="false">SUM(C39:AZ39)</f>
        <v>0</v>
      </c>
      <c r="BE39" s="77" t="str">
        <f aca="false">B39</f>
        <v>Reinaldo</v>
      </c>
      <c r="BF39" s="80" t="str">
        <f aca="false">IF($B39=BF$2,"-",IF(COUNTIF(CORRIDA!$M:$M,$B39&amp;" d. "&amp;BF$2)+COUNTIF(CORRIDA!$M:$M,BF$2&amp;" d. "&amp;$B39)=0,"",COUNTIF(CORRIDA!$M:$M,$B39&amp;" d. "&amp;BF$2)+COUNTIF(CORRIDA!$M:$M,BF$2&amp;" d. "&amp;$B39)))</f>
        <v/>
      </c>
      <c r="BG39" s="80" t="str">
        <f aca="false">IF($B39=BG$2,"-",IF(COUNTIF(CORRIDA!$M:$M,$B39&amp;" d. "&amp;BG$2)+COUNTIF(CORRIDA!$M:$M,BG$2&amp;" d. "&amp;$B39)=0,"",COUNTIF(CORRIDA!$M:$M,$B39&amp;" d. "&amp;BG$2)+COUNTIF(CORRIDA!$M:$M,BG$2&amp;" d. "&amp;$B39)))</f>
        <v/>
      </c>
      <c r="BH39" s="80" t="str">
        <f aca="false">IF($B39=BH$2,"-",IF(COUNTIF(CORRIDA!$M:$M,$B39&amp;" d. "&amp;BH$2)+COUNTIF(CORRIDA!$M:$M,BH$2&amp;" d. "&amp;$B39)=0,"",COUNTIF(CORRIDA!$M:$M,$B39&amp;" d. "&amp;BH$2)+COUNTIF(CORRIDA!$M:$M,BH$2&amp;" d. "&amp;$B39)))</f>
        <v/>
      </c>
      <c r="BI39" s="80" t="str">
        <f aca="false">IF($B39=BI$2,"-",IF(COUNTIF(CORRIDA!$M:$M,$B39&amp;" d. "&amp;BI$2)+COUNTIF(CORRIDA!$M:$M,BI$2&amp;" d. "&amp;$B39)=0,"",COUNTIF(CORRIDA!$M:$M,$B39&amp;" d. "&amp;BI$2)+COUNTIF(CORRIDA!$M:$M,BI$2&amp;" d. "&amp;$B39)))</f>
        <v/>
      </c>
      <c r="BJ39" s="80" t="str">
        <f aca="false">IF($B39=BJ$2,"-",IF(COUNTIF(CORRIDA!$M:$M,$B39&amp;" d. "&amp;BJ$2)+COUNTIF(CORRIDA!$M:$M,BJ$2&amp;" d. "&amp;$B39)=0,"",COUNTIF(CORRIDA!$M:$M,$B39&amp;" d. "&amp;BJ$2)+COUNTIF(CORRIDA!$M:$M,BJ$2&amp;" d. "&amp;$B39)))</f>
        <v/>
      </c>
      <c r="BK39" s="80" t="str">
        <f aca="false">IF($B39=BK$2,"-",IF(COUNTIF(CORRIDA!$M:$M,$B39&amp;" d. "&amp;BK$2)+COUNTIF(CORRIDA!$M:$M,BK$2&amp;" d. "&amp;$B39)=0,"",COUNTIF(CORRIDA!$M:$M,$B39&amp;" d. "&amp;BK$2)+COUNTIF(CORRIDA!$M:$M,BK$2&amp;" d. "&amp;$B39)))</f>
        <v/>
      </c>
      <c r="BL39" s="80" t="str">
        <f aca="false">IF($B39=BL$2,"-",IF(COUNTIF(CORRIDA!$M:$M,$B39&amp;" d. "&amp;BL$2)+COUNTIF(CORRIDA!$M:$M,BL$2&amp;" d. "&amp;$B39)=0,"",COUNTIF(CORRIDA!$M:$M,$B39&amp;" d. "&amp;BL$2)+COUNTIF(CORRIDA!$M:$M,BL$2&amp;" d. "&amp;$B39)))</f>
        <v/>
      </c>
      <c r="BM39" s="80" t="str">
        <f aca="false">IF($B39=BM$2,"-",IF(COUNTIF(CORRIDA!$M:$M,$B39&amp;" d. "&amp;BM$2)+COUNTIF(CORRIDA!$M:$M,BM$2&amp;" d. "&amp;$B39)=0,"",COUNTIF(CORRIDA!$M:$M,$B39&amp;" d. "&amp;BM$2)+COUNTIF(CORRIDA!$M:$M,BM$2&amp;" d. "&amp;$B39)))</f>
        <v/>
      </c>
      <c r="BN39" s="80" t="str">
        <f aca="false">IF($B39=BN$2,"-",IF(COUNTIF(CORRIDA!$M:$M,$B39&amp;" d. "&amp;BN$2)+COUNTIF(CORRIDA!$M:$M,BN$2&amp;" d. "&amp;$B39)=0,"",COUNTIF(CORRIDA!$M:$M,$B39&amp;" d. "&amp;BN$2)+COUNTIF(CORRIDA!$M:$M,BN$2&amp;" d. "&amp;$B39)))</f>
        <v/>
      </c>
      <c r="BO39" s="80" t="str">
        <f aca="false">IF($B39=BO$2,"-",IF(COUNTIF(CORRIDA!$M:$M,$B39&amp;" d. "&amp;BO$2)+COUNTIF(CORRIDA!$M:$M,BO$2&amp;" d. "&amp;$B39)=0,"",COUNTIF(CORRIDA!$M:$M,$B39&amp;" d. "&amp;BO$2)+COUNTIF(CORRIDA!$M:$M,BO$2&amp;" d. "&amp;$B39)))</f>
        <v/>
      </c>
      <c r="BP39" s="80" t="str">
        <f aca="false">IF($B39=BP$2,"-",IF(COUNTIF(CORRIDA!$M:$M,$B39&amp;" d. "&amp;BP$2)+COUNTIF(CORRIDA!$M:$M,BP$2&amp;" d. "&amp;$B39)=0,"",COUNTIF(CORRIDA!$M:$M,$B39&amp;" d. "&amp;BP$2)+COUNTIF(CORRIDA!$M:$M,BP$2&amp;" d. "&amp;$B39)))</f>
        <v/>
      </c>
      <c r="BQ39" s="80" t="str">
        <f aca="false">IF($B39=BQ$2,"-",IF(COUNTIF(CORRIDA!$M:$M,$B39&amp;" d. "&amp;BQ$2)+COUNTIF(CORRIDA!$M:$M,BQ$2&amp;" d. "&amp;$B39)=0,"",COUNTIF(CORRIDA!$M:$M,$B39&amp;" d. "&amp;BQ$2)+COUNTIF(CORRIDA!$M:$M,BQ$2&amp;" d. "&amp;$B39)))</f>
        <v/>
      </c>
      <c r="BR39" s="80" t="str">
        <f aca="false">IF($B39=BR$2,"-",IF(COUNTIF(CORRIDA!$M:$M,$B39&amp;" d. "&amp;BR$2)+COUNTIF(CORRIDA!$M:$M,BR$2&amp;" d. "&amp;$B39)=0,"",COUNTIF(CORRIDA!$M:$M,$B39&amp;" d. "&amp;BR$2)+COUNTIF(CORRIDA!$M:$M,BR$2&amp;" d. "&amp;$B39)))</f>
        <v/>
      </c>
      <c r="BS39" s="80" t="str">
        <f aca="false">IF($B39=BS$2,"-",IF(COUNTIF(CORRIDA!$M:$M,$B39&amp;" d. "&amp;BS$2)+COUNTIF(CORRIDA!$M:$M,BS$2&amp;" d. "&amp;$B39)=0,"",COUNTIF(CORRIDA!$M:$M,$B39&amp;" d. "&amp;BS$2)+COUNTIF(CORRIDA!$M:$M,BS$2&amp;" d. "&amp;$B39)))</f>
        <v/>
      </c>
      <c r="BT39" s="80" t="str">
        <f aca="false">IF($B39=BT$2,"-",IF(COUNTIF(CORRIDA!$M:$M,$B39&amp;" d. "&amp;BT$2)+COUNTIF(CORRIDA!$M:$M,BT$2&amp;" d. "&amp;$B39)=0,"",COUNTIF(CORRIDA!$M:$M,$B39&amp;" d. "&amp;BT$2)+COUNTIF(CORRIDA!$M:$M,BT$2&amp;" d. "&amp;$B39)))</f>
        <v/>
      </c>
      <c r="BU39" s="80" t="str">
        <f aca="false">IF($B39=BU$2,"-",IF(COUNTIF(CORRIDA!$M:$M,$B39&amp;" d. "&amp;BU$2)+COUNTIF(CORRIDA!$M:$M,BU$2&amp;" d. "&amp;$B39)=0,"",COUNTIF(CORRIDA!$M:$M,$B39&amp;" d. "&amp;BU$2)+COUNTIF(CORRIDA!$M:$M,BU$2&amp;" d. "&amp;$B39)))</f>
        <v/>
      </c>
      <c r="BV39" s="80" t="str">
        <f aca="false">IF($B39=BV$2,"-",IF(COUNTIF(CORRIDA!$M:$M,$B39&amp;" d. "&amp;BV$2)+COUNTIF(CORRIDA!$M:$M,BV$2&amp;" d. "&amp;$B39)=0,"",COUNTIF(CORRIDA!$M:$M,$B39&amp;" d. "&amp;BV$2)+COUNTIF(CORRIDA!$M:$M,BV$2&amp;" d. "&amp;$B39)))</f>
        <v/>
      </c>
      <c r="BW39" s="80" t="str">
        <f aca="false">IF($B39=BW$2,"-",IF(COUNTIF(CORRIDA!$M:$M,$B39&amp;" d. "&amp;BW$2)+COUNTIF(CORRIDA!$M:$M,BW$2&amp;" d. "&amp;$B39)=0,"",COUNTIF(CORRIDA!$M:$M,$B39&amp;" d. "&amp;BW$2)+COUNTIF(CORRIDA!$M:$M,BW$2&amp;" d. "&amp;$B39)))</f>
        <v/>
      </c>
      <c r="BX39" s="80" t="str">
        <f aca="false">IF($B39=BX$2,"-",IF(COUNTIF(CORRIDA!$M:$M,$B39&amp;" d. "&amp;BX$2)+COUNTIF(CORRIDA!$M:$M,BX$2&amp;" d. "&amp;$B39)=0,"",COUNTIF(CORRIDA!$M:$M,$B39&amp;" d. "&amp;BX$2)+COUNTIF(CORRIDA!$M:$M,BX$2&amp;" d. "&amp;$B39)))</f>
        <v/>
      </c>
      <c r="BY39" s="80" t="str">
        <f aca="false">IF($B39=BY$2,"-",IF(COUNTIF(CORRIDA!$M:$M,$B39&amp;" d. "&amp;BY$2)+COUNTIF(CORRIDA!$M:$M,BY$2&amp;" d. "&amp;$B39)=0,"",COUNTIF(CORRIDA!$M:$M,$B39&amp;" d. "&amp;BY$2)+COUNTIF(CORRIDA!$M:$M,BY$2&amp;" d. "&amp;$B39)))</f>
        <v/>
      </c>
      <c r="BZ39" s="80" t="str">
        <f aca="false">IF($B39=BZ$2,"-",IF(COUNTIF(CORRIDA!$M:$M,$B39&amp;" d. "&amp;BZ$2)+COUNTIF(CORRIDA!$M:$M,BZ$2&amp;" d. "&amp;$B39)=0,"",COUNTIF(CORRIDA!$M:$M,$B39&amp;" d. "&amp;BZ$2)+COUNTIF(CORRIDA!$M:$M,BZ$2&amp;" d. "&amp;$B39)))</f>
        <v/>
      </c>
      <c r="CA39" s="80" t="str">
        <f aca="false">IF($B39=CA$2,"-",IF(COUNTIF(CORRIDA!$M:$M,$B39&amp;" d. "&amp;CA$2)+COUNTIF(CORRIDA!$M:$M,CA$2&amp;" d. "&amp;$B39)=0,"",COUNTIF(CORRIDA!$M:$M,$B39&amp;" d. "&amp;CA$2)+COUNTIF(CORRIDA!$M:$M,CA$2&amp;" d. "&amp;$B39)))</f>
        <v/>
      </c>
      <c r="CB39" s="80" t="str">
        <f aca="false">IF($B39=CB$2,"-",IF(COUNTIF(CORRIDA!$M:$M,$B39&amp;" d. "&amp;CB$2)+COUNTIF(CORRIDA!$M:$M,CB$2&amp;" d. "&amp;$B39)=0,"",COUNTIF(CORRIDA!$M:$M,$B39&amp;" d. "&amp;CB$2)+COUNTIF(CORRIDA!$M:$M,CB$2&amp;" d. "&amp;$B39)))</f>
        <v/>
      </c>
      <c r="CC39" s="80" t="str">
        <f aca="false">IF($B39=CC$2,"-",IF(COUNTIF(CORRIDA!$M:$M,$B39&amp;" d. "&amp;CC$2)+COUNTIF(CORRIDA!$M:$M,CC$2&amp;" d. "&amp;$B39)=0,"",COUNTIF(CORRIDA!$M:$M,$B39&amp;" d. "&amp;CC$2)+COUNTIF(CORRIDA!$M:$M,CC$2&amp;" d. "&amp;$B39)))</f>
        <v/>
      </c>
      <c r="CD39" s="80" t="str">
        <f aca="false">IF($B39=CD$2,"-",IF(COUNTIF(CORRIDA!$M:$M,$B39&amp;" d. "&amp;CD$2)+COUNTIF(CORRIDA!$M:$M,CD$2&amp;" d. "&amp;$B39)=0,"",COUNTIF(CORRIDA!$M:$M,$B39&amp;" d. "&amp;CD$2)+COUNTIF(CORRIDA!$M:$M,CD$2&amp;" d. "&amp;$B39)))</f>
        <v/>
      </c>
      <c r="CE39" s="80" t="str">
        <f aca="false">IF($B39=CE$2,"-",IF(COUNTIF(CORRIDA!$M:$M,$B39&amp;" d. "&amp;CE$2)+COUNTIF(CORRIDA!$M:$M,CE$2&amp;" d. "&amp;$B39)=0,"",COUNTIF(CORRIDA!$M:$M,$B39&amp;" d. "&amp;CE$2)+COUNTIF(CORRIDA!$M:$M,CE$2&amp;" d. "&amp;$B39)))</f>
        <v/>
      </c>
      <c r="CF39" s="80" t="str">
        <f aca="false">IF($B39=CF$2,"-",IF(COUNTIF(CORRIDA!$M:$M,$B39&amp;" d. "&amp;CF$2)+COUNTIF(CORRIDA!$M:$M,CF$2&amp;" d. "&amp;$B39)=0,"",COUNTIF(CORRIDA!$M:$M,$B39&amp;" d. "&amp;CF$2)+COUNTIF(CORRIDA!$M:$M,CF$2&amp;" d. "&amp;$B39)))</f>
        <v/>
      </c>
      <c r="CG39" s="80" t="str">
        <f aca="false">IF($B39=CG$2,"-",IF(COUNTIF(CORRIDA!$M:$M,$B39&amp;" d. "&amp;CG$2)+COUNTIF(CORRIDA!$M:$M,CG$2&amp;" d. "&amp;$B39)=0,"",COUNTIF(CORRIDA!$M:$M,$B39&amp;" d. "&amp;CG$2)+COUNTIF(CORRIDA!$M:$M,CG$2&amp;" d. "&amp;$B39)))</f>
        <v/>
      </c>
      <c r="CH39" s="80" t="str">
        <f aca="false">IF($B39=CH$2,"-",IF(COUNTIF(CORRIDA!$M:$M,$B39&amp;" d. "&amp;CH$2)+COUNTIF(CORRIDA!$M:$M,CH$2&amp;" d. "&amp;$B39)=0,"",COUNTIF(CORRIDA!$M:$M,$B39&amp;" d. "&amp;CH$2)+COUNTIF(CORRIDA!$M:$M,CH$2&amp;" d. "&amp;$B39)))</f>
        <v/>
      </c>
      <c r="CI39" s="80" t="str">
        <f aca="false">IF($B39=CI$2,"-",IF(COUNTIF(CORRIDA!$M:$M,$B39&amp;" d. "&amp;CI$2)+COUNTIF(CORRIDA!$M:$M,CI$2&amp;" d. "&amp;$B39)=0,"",COUNTIF(CORRIDA!$M:$M,$B39&amp;" d. "&amp;CI$2)+COUNTIF(CORRIDA!$M:$M,CI$2&amp;" d. "&amp;$B39)))</f>
        <v/>
      </c>
      <c r="CJ39" s="80" t="str">
        <f aca="false">IF($B39=CJ$2,"-",IF(COUNTIF(CORRIDA!$M:$M,$B39&amp;" d. "&amp;CJ$2)+COUNTIF(CORRIDA!$M:$M,CJ$2&amp;" d. "&amp;$B39)=0,"",COUNTIF(CORRIDA!$M:$M,$B39&amp;" d. "&amp;CJ$2)+COUNTIF(CORRIDA!$M:$M,CJ$2&amp;" d. "&amp;$B39)))</f>
        <v/>
      </c>
      <c r="CK39" s="80" t="str">
        <f aca="false">IF($B39=CK$2,"-",IF(COUNTIF(CORRIDA!$M:$M,$B39&amp;" d. "&amp;CK$2)+COUNTIF(CORRIDA!$M:$M,CK$2&amp;" d. "&amp;$B39)=0,"",COUNTIF(CORRIDA!$M:$M,$B39&amp;" d. "&amp;CK$2)+COUNTIF(CORRIDA!$M:$M,CK$2&amp;" d. "&amp;$B39)))</f>
        <v/>
      </c>
      <c r="CL39" s="80" t="str">
        <f aca="false">IF($B39=CL$2,"-",IF(COUNTIF(CORRIDA!$M:$M,$B39&amp;" d. "&amp;CL$2)+COUNTIF(CORRIDA!$M:$M,CL$2&amp;" d. "&amp;$B39)=0,"",COUNTIF(CORRIDA!$M:$M,$B39&amp;" d. "&amp;CL$2)+COUNTIF(CORRIDA!$M:$M,CL$2&amp;" d. "&amp;$B39)))</f>
        <v/>
      </c>
      <c r="CM39" s="80" t="str">
        <f aca="false">IF($B39=CM$2,"-",IF(COUNTIF(CORRIDA!$M:$M,$B39&amp;" d. "&amp;CM$2)+COUNTIF(CORRIDA!$M:$M,CM$2&amp;" d. "&amp;$B39)=0,"",COUNTIF(CORRIDA!$M:$M,$B39&amp;" d. "&amp;CM$2)+COUNTIF(CORRIDA!$M:$M,CM$2&amp;" d. "&amp;$B39)))</f>
        <v/>
      </c>
      <c r="CN39" s="80" t="str">
        <f aca="false">IF($B39=CN$2,"-",IF(COUNTIF(CORRIDA!$M:$M,$B39&amp;" d. "&amp;CN$2)+COUNTIF(CORRIDA!$M:$M,CN$2&amp;" d. "&amp;$B39)=0,"",COUNTIF(CORRIDA!$M:$M,$B39&amp;" d. "&amp;CN$2)+COUNTIF(CORRIDA!$M:$M,CN$2&amp;" d. "&amp;$B39)))</f>
        <v/>
      </c>
      <c r="CO39" s="80" t="str">
        <f aca="false">IF($B39=CO$2,"-",IF(COUNTIF(CORRIDA!$M:$M,$B39&amp;" d. "&amp;CO$2)+COUNTIF(CORRIDA!$M:$M,CO$2&amp;" d. "&amp;$B39)=0,"",COUNTIF(CORRIDA!$M:$M,$B39&amp;" d. "&amp;CO$2)+COUNTIF(CORRIDA!$M:$M,CO$2&amp;" d. "&amp;$B39)))</f>
        <v/>
      </c>
      <c r="CP39" s="80" t="str">
        <f aca="false">IF($B39=CP$2,"-",IF(COUNTIF(CORRIDA!$M:$M,$B39&amp;" d. "&amp;CP$2)+COUNTIF(CORRIDA!$M:$M,CP$2&amp;" d. "&amp;$B39)=0,"",COUNTIF(CORRIDA!$M:$M,$B39&amp;" d. "&amp;CP$2)+COUNTIF(CORRIDA!$M:$M,CP$2&amp;" d. "&amp;$B39)))</f>
        <v>-</v>
      </c>
      <c r="CQ39" s="80" t="str">
        <f aca="false">IF($B39=CQ$2,"-",IF(COUNTIF(CORRIDA!$M:$M,$B39&amp;" d. "&amp;CQ$2)+COUNTIF(CORRIDA!$M:$M,CQ$2&amp;" d. "&amp;$B39)=0,"",COUNTIF(CORRIDA!$M:$M,$B39&amp;" d. "&amp;CQ$2)+COUNTIF(CORRIDA!$M:$M,CQ$2&amp;" d. "&amp;$B39)))</f>
        <v/>
      </c>
      <c r="CR39" s="80" t="str">
        <f aca="false">IF($B39=CR$2,"-",IF(COUNTIF(CORRIDA!$M:$M,$B39&amp;" d. "&amp;CR$2)+COUNTIF(CORRIDA!$M:$M,CR$2&amp;" d. "&amp;$B39)=0,"",COUNTIF(CORRIDA!$M:$M,$B39&amp;" d. "&amp;CR$2)+COUNTIF(CORRIDA!$M:$M,CR$2&amp;" d. "&amp;$B39)))</f>
        <v/>
      </c>
      <c r="CS39" s="80" t="str">
        <f aca="false">IF($B39=CS$2,"-",IF(COUNTIF(CORRIDA!$M:$M,$B39&amp;" d. "&amp;CS$2)+COUNTIF(CORRIDA!$M:$M,CS$2&amp;" d. "&amp;$B39)=0,"",COUNTIF(CORRIDA!$M:$M,$B39&amp;" d. "&amp;CS$2)+COUNTIF(CORRIDA!$M:$M,CS$2&amp;" d. "&amp;$B39)))</f>
        <v/>
      </c>
      <c r="CT39" s="80" t="str">
        <f aca="false">IF($B39=CT$2,"-",IF(COUNTIF(CORRIDA!$M:$M,$B39&amp;" d. "&amp;CT$2)+COUNTIF(CORRIDA!$M:$M,CT$2&amp;" d. "&amp;$B39)=0,"",COUNTIF(CORRIDA!$M:$M,$B39&amp;" d. "&amp;CT$2)+COUNTIF(CORRIDA!$M:$M,CT$2&amp;" d. "&amp;$B39)))</f>
        <v/>
      </c>
      <c r="CU39" s="80" t="str">
        <f aca="false">IF($B39=CU$2,"-",IF(COUNTIF(CORRIDA!$M:$M,$B39&amp;" d. "&amp;CU$2)+COUNTIF(CORRIDA!$M:$M,CU$2&amp;" d. "&amp;$B39)=0,"",COUNTIF(CORRIDA!$M:$M,$B39&amp;" d. "&amp;CU$2)+COUNTIF(CORRIDA!$M:$M,CU$2&amp;" d. "&amp;$B39)))</f>
        <v/>
      </c>
      <c r="CV39" s="80" t="str">
        <f aca="false">IF($B39=CV$2,"-",IF(COUNTIF(CORRIDA!$M:$M,$B39&amp;" d. "&amp;CV$2)+COUNTIF(CORRIDA!$M:$M,CV$2&amp;" d. "&amp;$B39)=0,"",COUNTIF(CORRIDA!$M:$M,$B39&amp;" d. "&amp;CV$2)+COUNTIF(CORRIDA!$M:$M,CV$2&amp;" d. "&amp;$B39)))</f>
        <v/>
      </c>
      <c r="CW39" s="80" t="str">
        <f aca="false">IF($B39=CW$2,"-",IF(COUNTIF(CORRIDA!$M:$M,$B39&amp;" d. "&amp;CW$2)+COUNTIF(CORRIDA!$M:$M,CW$2&amp;" d. "&amp;$B39)=0,"",COUNTIF(CORRIDA!$M:$M,$B39&amp;" d. "&amp;CW$2)+COUNTIF(CORRIDA!$M:$M,CW$2&amp;" d. "&amp;$B39)))</f>
        <v/>
      </c>
      <c r="CX39" s="80" t="str">
        <f aca="false">IF($B39=CX$2,"-",IF(COUNTIF(CORRIDA!$M:$M,$B39&amp;" d. "&amp;CX$2)+COUNTIF(CORRIDA!$M:$M,CX$2&amp;" d. "&amp;$B39)=0,"",COUNTIF(CORRIDA!$M:$M,$B39&amp;" d. "&amp;CX$2)+COUNTIF(CORRIDA!$M:$M,CX$2&amp;" d. "&amp;$B39)))</f>
        <v/>
      </c>
      <c r="CY39" s="80" t="str">
        <f aca="false">IF($B39=CY$2,"-",IF(COUNTIF(CORRIDA!$M:$M,$B39&amp;" d. "&amp;CY$2)+COUNTIF(CORRIDA!$M:$M,CY$2&amp;" d. "&amp;$B39)=0,"",COUNTIF(CORRIDA!$M:$M,$B39&amp;" d. "&amp;CY$2)+COUNTIF(CORRIDA!$M:$M,CY$2&amp;" d. "&amp;$B39)))</f>
        <v/>
      </c>
      <c r="CZ39" s="80" t="str">
        <f aca="false">IF($B39=CZ$2,"-",IF(COUNTIF(CORRIDA!$M:$M,$B39&amp;" d. "&amp;CZ$2)+COUNTIF(CORRIDA!$M:$M,CZ$2&amp;" d. "&amp;$B39)=0,"",COUNTIF(CORRIDA!$M:$M,$B39&amp;" d. "&amp;CZ$2)+COUNTIF(CORRIDA!$M:$M,CZ$2&amp;" d. "&amp;$B39)))</f>
        <v/>
      </c>
      <c r="DA39" s="80" t="str">
        <f aca="false">IF($B39=DA$2,"-",IF(COUNTIF(CORRIDA!$M:$M,$B39&amp;" d. "&amp;DA$2)+COUNTIF(CORRIDA!$M:$M,DA$2&amp;" d. "&amp;$B39)=0,"",COUNTIF(CORRIDA!$M:$M,$B39&amp;" d. "&amp;DA$2)+COUNTIF(CORRIDA!$M:$M,DA$2&amp;" d. "&amp;$B39)))</f>
        <v/>
      </c>
      <c r="DB39" s="80" t="str">
        <f aca="false">IF($B39=DB$2,"-",IF(COUNTIF(CORRIDA!$M:$M,$B39&amp;" d. "&amp;DB$2)+COUNTIF(CORRIDA!$M:$M,DB$2&amp;" d. "&amp;$B39)=0,"",COUNTIF(CORRIDA!$M:$M,$B39&amp;" d. "&amp;DB$2)+COUNTIF(CORRIDA!$M:$M,DB$2&amp;" d. "&amp;$B39)))</f>
        <v/>
      </c>
      <c r="DC39" s="80" t="str">
        <f aca="false">IF($B39=DC$2,"-",IF(COUNTIF(CORRIDA!$M:$M,$B39&amp;" d. "&amp;DC$2)+COUNTIF(CORRIDA!$M:$M,DC$2&amp;" d. "&amp;$B39)=0,"",COUNTIF(CORRIDA!$M:$M,$B39&amp;" d. "&amp;DC$2)+COUNTIF(CORRIDA!$M:$M,DC$2&amp;" d. "&amp;$B39)))</f>
        <v/>
      </c>
      <c r="DD39" s="79" t="n">
        <f aca="false">SUM(BF39:DC39)</f>
        <v>0</v>
      </c>
      <c r="DE39" s="81" t="n">
        <f aca="false">COUNTIF(BF39:DC39,"&gt;0")</f>
        <v>0</v>
      </c>
      <c r="DF39" s="82" t="n">
        <f aca="false">IF(COUNTIF(BF39:DC39,"&gt;0")&lt;10,0,QUOTIENT(COUNTIF(BF39:DC39,"&gt;0"),5)*50)</f>
        <v>0</v>
      </c>
      <c r="DG39" s="83"/>
      <c r="DH39" s="77" t="str">
        <f aca="false">BE39</f>
        <v>Reinaldo</v>
      </c>
      <c r="DI39" s="80" t="n">
        <f aca="false">IF($B39=DI$2,0,IF(COUNTIF(CORRIDA!$M:$M,$B39&amp;" d. "&amp;DI$2)+COUNTIF(CORRIDA!$M:$M,DI$2&amp;" d. "&amp;$B39)=0,0,COUNTIF(CORRIDA!$M:$M,$B39&amp;" d. "&amp;DI$2)+COUNTIF(CORRIDA!$M:$M,DI$2&amp;" d. "&amp;$B39)))</f>
        <v>0</v>
      </c>
      <c r="DJ39" s="80" t="n">
        <f aca="false">IF($B39=DJ$2,0,IF(COUNTIF(CORRIDA!$M:$M,$B39&amp;" d. "&amp;DJ$2)+COUNTIF(CORRIDA!$M:$M,DJ$2&amp;" d. "&amp;$B39)=0,0,COUNTIF(CORRIDA!$M:$M,$B39&amp;" d. "&amp;DJ$2)+COUNTIF(CORRIDA!$M:$M,DJ$2&amp;" d. "&amp;$B39)))</f>
        <v>0</v>
      </c>
      <c r="DK39" s="80" t="n">
        <f aca="false">IF($B39=DK$2,0,IF(COUNTIF(CORRIDA!$M:$M,$B39&amp;" d. "&amp;DK$2)+COUNTIF(CORRIDA!$M:$M,DK$2&amp;" d. "&amp;$B39)=0,0,COUNTIF(CORRIDA!$M:$M,$B39&amp;" d. "&amp;DK$2)+COUNTIF(CORRIDA!$M:$M,DK$2&amp;" d. "&amp;$B39)))</f>
        <v>0</v>
      </c>
      <c r="DL39" s="80" t="n">
        <f aca="false">IF($B39=DL$2,0,IF(COUNTIF(CORRIDA!$M:$M,$B39&amp;" d. "&amp;DL$2)+COUNTIF(CORRIDA!$M:$M,DL$2&amp;" d. "&amp;$B39)=0,0,COUNTIF(CORRIDA!$M:$M,$B39&amp;" d. "&amp;DL$2)+COUNTIF(CORRIDA!$M:$M,DL$2&amp;" d. "&amp;$B39)))</f>
        <v>0</v>
      </c>
      <c r="DM39" s="80" t="n">
        <f aca="false">IF($B39=DM$2,0,IF(COUNTIF(CORRIDA!$M:$M,$B39&amp;" d. "&amp;DM$2)+COUNTIF(CORRIDA!$M:$M,DM$2&amp;" d. "&amp;$B39)=0,0,COUNTIF(CORRIDA!$M:$M,$B39&amp;" d. "&amp;DM$2)+COUNTIF(CORRIDA!$M:$M,DM$2&amp;" d. "&amp;$B39)))</f>
        <v>0</v>
      </c>
      <c r="DN39" s="80" t="n">
        <f aca="false">IF($B39=DN$2,0,IF(COUNTIF(CORRIDA!$M:$M,$B39&amp;" d. "&amp;DN$2)+COUNTIF(CORRIDA!$M:$M,DN$2&amp;" d. "&amp;$B39)=0,0,COUNTIF(CORRIDA!$M:$M,$B39&amp;" d. "&amp;DN$2)+COUNTIF(CORRIDA!$M:$M,DN$2&amp;" d. "&amp;$B39)))</f>
        <v>0</v>
      </c>
      <c r="DO39" s="80" t="n">
        <f aca="false">IF($B39=DO$2,0,IF(COUNTIF(CORRIDA!$M:$M,$B39&amp;" d. "&amp;DO$2)+COUNTIF(CORRIDA!$M:$M,DO$2&amp;" d. "&amp;$B39)=0,0,COUNTIF(CORRIDA!$M:$M,$B39&amp;" d. "&amp;DO$2)+COUNTIF(CORRIDA!$M:$M,DO$2&amp;" d. "&amp;$B39)))</f>
        <v>0</v>
      </c>
      <c r="DP39" s="80" t="n">
        <f aca="false">IF($B39=DP$2,0,IF(COUNTIF(CORRIDA!$M:$M,$B39&amp;" d. "&amp;DP$2)+COUNTIF(CORRIDA!$M:$M,DP$2&amp;" d. "&amp;$B39)=0,0,COUNTIF(CORRIDA!$M:$M,$B39&amp;" d. "&amp;DP$2)+COUNTIF(CORRIDA!$M:$M,DP$2&amp;" d. "&amp;$B39)))</f>
        <v>0</v>
      </c>
      <c r="DQ39" s="80" t="n">
        <f aca="false">IF($B39=DQ$2,0,IF(COUNTIF(CORRIDA!$M:$M,$B39&amp;" d. "&amp;DQ$2)+COUNTIF(CORRIDA!$M:$M,DQ$2&amp;" d. "&amp;$B39)=0,0,COUNTIF(CORRIDA!$M:$M,$B39&amp;" d. "&amp;DQ$2)+COUNTIF(CORRIDA!$M:$M,DQ$2&amp;" d. "&amp;$B39)))</f>
        <v>0</v>
      </c>
      <c r="DR39" s="80" t="n">
        <f aca="false">IF($B39=DR$2,0,IF(COUNTIF(CORRIDA!$M:$M,$B39&amp;" d. "&amp;DR$2)+COUNTIF(CORRIDA!$M:$M,DR$2&amp;" d. "&amp;$B39)=0,0,COUNTIF(CORRIDA!$M:$M,$B39&amp;" d. "&amp;DR$2)+COUNTIF(CORRIDA!$M:$M,DR$2&amp;" d. "&amp;$B39)))</f>
        <v>0</v>
      </c>
      <c r="DS39" s="80" t="n">
        <f aca="false">IF($B39=DS$2,0,IF(COUNTIF(CORRIDA!$M:$M,$B39&amp;" d. "&amp;DS$2)+COUNTIF(CORRIDA!$M:$M,DS$2&amp;" d. "&amp;$B39)=0,0,COUNTIF(CORRIDA!$M:$M,$B39&amp;" d. "&amp;DS$2)+COUNTIF(CORRIDA!$M:$M,DS$2&amp;" d. "&amp;$B39)))</f>
        <v>0</v>
      </c>
      <c r="DT39" s="80" t="n">
        <f aca="false">IF($B39=DT$2,0,IF(COUNTIF(CORRIDA!$M:$M,$B39&amp;" d. "&amp;DT$2)+COUNTIF(CORRIDA!$M:$M,DT$2&amp;" d. "&amp;$B39)=0,0,COUNTIF(CORRIDA!$M:$M,$B39&amp;" d. "&amp;DT$2)+COUNTIF(CORRIDA!$M:$M,DT$2&amp;" d. "&amp;$B39)))</f>
        <v>0</v>
      </c>
      <c r="DU39" s="80" t="n">
        <f aca="false">IF($B39=DU$2,0,IF(COUNTIF(CORRIDA!$M:$M,$B39&amp;" d. "&amp;DU$2)+COUNTIF(CORRIDA!$M:$M,DU$2&amp;" d. "&amp;$B39)=0,0,COUNTIF(CORRIDA!$M:$M,$B39&amp;" d. "&amp;DU$2)+COUNTIF(CORRIDA!$M:$M,DU$2&amp;" d. "&amp;$B39)))</f>
        <v>0</v>
      </c>
      <c r="DV39" s="80" t="n">
        <f aca="false">IF($B39=DV$2,0,IF(COUNTIF(CORRIDA!$M:$M,$B39&amp;" d. "&amp;DV$2)+COUNTIF(CORRIDA!$M:$M,DV$2&amp;" d. "&amp;$B39)=0,0,COUNTIF(CORRIDA!$M:$M,$B39&amp;" d. "&amp;DV$2)+COUNTIF(CORRIDA!$M:$M,DV$2&amp;" d. "&amp;$B39)))</f>
        <v>0</v>
      </c>
      <c r="DW39" s="80" t="n">
        <f aca="false">IF($B39=DW$2,0,IF(COUNTIF(CORRIDA!$M:$M,$B39&amp;" d. "&amp;DW$2)+COUNTIF(CORRIDA!$M:$M,DW$2&amp;" d. "&amp;$B39)=0,0,COUNTIF(CORRIDA!$M:$M,$B39&amp;" d. "&amp;DW$2)+COUNTIF(CORRIDA!$M:$M,DW$2&amp;" d. "&amp;$B39)))</f>
        <v>0</v>
      </c>
      <c r="DX39" s="80" t="n">
        <f aca="false">IF($B39=DX$2,0,IF(COUNTIF(CORRIDA!$M:$M,$B39&amp;" d. "&amp;DX$2)+COUNTIF(CORRIDA!$M:$M,DX$2&amp;" d. "&amp;$B39)=0,0,COUNTIF(CORRIDA!$M:$M,$B39&amp;" d. "&amp;DX$2)+COUNTIF(CORRIDA!$M:$M,DX$2&amp;" d. "&amp;$B39)))</f>
        <v>0</v>
      </c>
      <c r="DY39" s="80" t="n">
        <f aca="false">IF($B39=DY$2,0,IF(COUNTIF(CORRIDA!$M:$M,$B39&amp;" d. "&amp;DY$2)+COUNTIF(CORRIDA!$M:$M,DY$2&amp;" d. "&amp;$B39)=0,0,COUNTIF(CORRIDA!$M:$M,$B39&amp;" d. "&amp;DY$2)+COUNTIF(CORRIDA!$M:$M,DY$2&amp;" d. "&amp;$B39)))</f>
        <v>0</v>
      </c>
      <c r="DZ39" s="80" t="n">
        <f aca="false">IF($B39=DZ$2,0,IF(COUNTIF(CORRIDA!$M:$M,$B39&amp;" d. "&amp;DZ$2)+COUNTIF(CORRIDA!$M:$M,DZ$2&amp;" d. "&amp;$B39)=0,0,COUNTIF(CORRIDA!$M:$M,$B39&amp;" d. "&amp;DZ$2)+COUNTIF(CORRIDA!$M:$M,DZ$2&amp;" d. "&amp;$B39)))</f>
        <v>0</v>
      </c>
      <c r="EA39" s="80" t="n">
        <f aca="false">IF($B39=EA$2,0,IF(COUNTIF(CORRIDA!$M:$M,$B39&amp;" d. "&amp;EA$2)+COUNTIF(CORRIDA!$M:$M,EA$2&amp;" d. "&amp;$B39)=0,0,COUNTIF(CORRIDA!$M:$M,$B39&amp;" d. "&amp;EA$2)+COUNTIF(CORRIDA!$M:$M,EA$2&amp;" d. "&amp;$B39)))</f>
        <v>0</v>
      </c>
      <c r="EB39" s="80" t="n">
        <f aca="false">IF($B39=EB$2,0,IF(COUNTIF(CORRIDA!$M:$M,$B39&amp;" d. "&amp;EB$2)+COUNTIF(CORRIDA!$M:$M,EB$2&amp;" d. "&amp;$B39)=0,0,COUNTIF(CORRIDA!$M:$M,$B39&amp;" d. "&amp;EB$2)+COUNTIF(CORRIDA!$M:$M,EB$2&amp;" d. "&amp;$B39)))</f>
        <v>0</v>
      </c>
      <c r="EC39" s="80" t="n">
        <f aca="false">IF($B39=EC$2,0,IF(COUNTIF(CORRIDA!$M:$M,$B39&amp;" d. "&amp;EC$2)+COUNTIF(CORRIDA!$M:$M,EC$2&amp;" d. "&amp;$B39)=0,0,COUNTIF(CORRIDA!$M:$M,$B39&amp;" d. "&amp;EC$2)+COUNTIF(CORRIDA!$M:$M,EC$2&amp;" d. "&amp;$B39)))</f>
        <v>0</v>
      </c>
      <c r="ED39" s="80" t="n">
        <f aca="false">IF($B39=ED$2,0,IF(COUNTIF(CORRIDA!$M:$M,$B39&amp;" d. "&amp;ED$2)+COUNTIF(CORRIDA!$M:$M,ED$2&amp;" d. "&amp;$B39)=0,0,COUNTIF(CORRIDA!$M:$M,$B39&amp;" d. "&amp;ED$2)+COUNTIF(CORRIDA!$M:$M,ED$2&amp;" d. "&amp;$B39)))</f>
        <v>0</v>
      </c>
      <c r="EE39" s="80" t="n">
        <f aca="false">IF($B39=EE$2,0,IF(COUNTIF(CORRIDA!$M:$M,$B39&amp;" d. "&amp;EE$2)+COUNTIF(CORRIDA!$M:$M,EE$2&amp;" d. "&amp;$B39)=0,0,COUNTIF(CORRIDA!$M:$M,$B39&amp;" d. "&amp;EE$2)+COUNTIF(CORRIDA!$M:$M,EE$2&amp;" d. "&amp;$B39)))</f>
        <v>0</v>
      </c>
      <c r="EF39" s="80" t="n">
        <f aca="false">IF($B39=EF$2,0,IF(COUNTIF(CORRIDA!$M:$M,$B39&amp;" d. "&amp;EF$2)+COUNTIF(CORRIDA!$M:$M,EF$2&amp;" d. "&amp;$B39)=0,0,COUNTIF(CORRIDA!$M:$M,$B39&amp;" d. "&amp;EF$2)+COUNTIF(CORRIDA!$M:$M,EF$2&amp;" d. "&amp;$B39)))</f>
        <v>0</v>
      </c>
      <c r="EG39" s="80" t="n">
        <f aca="false">IF($B39=EG$2,0,IF(COUNTIF(CORRIDA!$M:$M,$B39&amp;" d. "&amp;EG$2)+COUNTIF(CORRIDA!$M:$M,EG$2&amp;" d. "&amp;$B39)=0,0,COUNTIF(CORRIDA!$M:$M,$B39&amp;" d. "&amp;EG$2)+COUNTIF(CORRIDA!$M:$M,EG$2&amp;" d. "&amp;$B39)))</f>
        <v>0</v>
      </c>
      <c r="EH39" s="80" t="n">
        <f aca="false">IF($B39=EH$2,0,IF(COUNTIF(CORRIDA!$M:$M,$B39&amp;" d. "&amp;EH$2)+COUNTIF(CORRIDA!$M:$M,EH$2&amp;" d. "&amp;$B39)=0,0,COUNTIF(CORRIDA!$M:$M,$B39&amp;" d. "&amp;EH$2)+COUNTIF(CORRIDA!$M:$M,EH$2&amp;" d. "&amp;$B39)))</f>
        <v>0</v>
      </c>
      <c r="EI39" s="80" t="n">
        <f aca="false">IF($B39=EI$2,0,IF(COUNTIF(CORRIDA!$M:$M,$B39&amp;" d. "&amp;EI$2)+COUNTIF(CORRIDA!$M:$M,EI$2&amp;" d. "&amp;$B39)=0,0,COUNTIF(CORRIDA!$M:$M,$B39&amp;" d. "&amp;EI$2)+COUNTIF(CORRIDA!$M:$M,EI$2&amp;" d. "&amp;$B39)))</f>
        <v>0</v>
      </c>
      <c r="EJ39" s="80" t="n">
        <f aca="false">IF($B39=EJ$2,0,IF(COUNTIF(CORRIDA!$M:$M,$B39&amp;" d. "&amp;EJ$2)+COUNTIF(CORRIDA!$M:$M,EJ$2&amp;" d. "&amp;$B39)=0,0,COUNTIF(CORRIDA!$M:$M,$B39&amp;" d. "&amp;EJ$2)+COUNTIF(CORRIDA!$M:$M,EJ$2&amp;" d. "&amp;$B39)))</f>
        <v>0</v>
      </c>
      <c r="EK39" s="80" t="n">
        <f aca="false">IF($B39=EK$2,0,IF(COUNTIF(CORRIDA!$M:$M,$B39&amp;" d. "&amp;EK$2)+COUNTIF(CORRIDA!$M:$M,EK$2&amp;" d. "&amp;$B39)=0,0,COUNTIF(CORRIDA!$M:$M,$B39&amp;" d. "&amp;EK$2)+COUNTIF(CORRIDA!$M:$M,EK$2&amp;" d. "&amp;$B39)))</f>
        <v>0</v>
      </c>
      <c r="EL39" s="80" t="n">
        <f aca="false">IF($B39=EL$2,0,IF(COUNTIF(CORRIDA!$M:$M,$B39&amp;" d. "&amp;EL$2)+COUNTIF(CORRIDA!$M:$M,EL$2&amp;" d. "&amp;$B39)=0,0,COUNTIF(CORRIDA!$M:$M,$B39&amp;" d. "&amp;EL$2)+COUNTIF(CORRIDA!$M:$M,EL$2&amp;" d. "&amp;$B39)))</f>
        <v>0</v>
      </c>
      <c r="EM39" s="80" t="n">
        <f aca="false">IF($B39=EM$2,0,IF(COUNTIF(CORRIDA!$M:$M,$B39&amp;" d. "&amp;EM$2)+COUNTIF(CORRIDA!$M:$M,EM$2&amp;" d. "&amp;$B39)=0,0,COUNTIF(CORRIDA!$M:$M,$B39&amp;" d. "&amp;EM$2)+COUNTIF(CORRIDA!$M:$M,EM$2&amp;" d. "&amp;$B39)))</f>
        <v>0</v>
      </c>
      <c r="EN39" s="80" t="n">
        <f aca="false">IF($B39=EN$2,0,IF(COUNTIF(CORRIDA!$M:$M,$B39&amp;" d. "&amp;EN$2)+COUNTIF(CORRIDA!$M:$M,EN$2&amp;" d. "&amp;$B39)=0,0,COUNTIF(CORRIDA!$M:$M,$B39&amp;" d. "&amp;EN$2)+COUNTIF(CORRIDA!$M:$M,EN$2&amp;" d. "&amp;$B39)))</f>
        <v>0</v>
      </c>
      <c r="EO39" s="80" t="n">
        <f aca="false">IF($B39=EO$2,0,IF(COUNTIF(CORRIDA!$M:$M,$B39&amp;" d. "&amp;EO$2)+COUNTIF(CORRIDA!$M:$M,EO$2&amp;" d. "&amp;$B39)=0,0,COUNTIF(CORRIDA!$M:$M,$B39&amp;" d. "&amp;EO$2)+COUNTIF(CORRIDA!$M:$M,EO$2&amp;" d. "&amp;$B39)))</f>
        <v>0</v>
      </c>
      <c r="EP39" s="80" t="n">
        <f aca="false">IF($B39=EP$2,0,IF(COUNTIF(CORRIDA!$M:$M,$B39&amp;" d. "&amp;EP$2)+COUNTIF(CORRIDA!$M:$M,EP$2&amp;" d. "&amp;$B39)=0,0,COUNTIF(CORRIDA!$M:$M,$B39&amp;" d. "&amp;EP$2)+COUNTIF(CORRIDA!$M:$M,EP$2&amp;" d. "&amp;$B39)))</f>
        <v>0</v>
      </c>
      <c r="EQ39" s="80" t="n">
        <f aca="false">IF($B39=EQ$2,0,IF(COUNTIF(CORRIDA!$M:$M,$B39&amp;" d. "&amp;EQ$2)+COUNTIF(CORRIDA!$M:$M,EQ$2&amp;" d. "&amp;$B39)=0,0,COUNTIF(CORRIDA!$M:$M,$B39&amp;" d. "&amp;EQ$2)+COUNTIF(CORRIDA!$M:$M,EQ$2&amp;" d. "&amp;$B39)))</f>
        <v>0</v>
      </c>
      <c r="ER39" s="80" t="n">
        <f aca="false">IF($B39=ER$2,0,IF(COUNTIF(CORRIDA!$M:$M,$B39&amp;" d. "&amp;ER$2)+COUNTIF(CORRIDA!$M:$M,ER$2&amp;" d. "&amp;$B39)=0,0,COUNTIF(CORRIDA!$M:$M,$B39&amp;" d. "&amp;ER$2)+COUNTIF(CORRIDA!$M:$M,ER$2&amp;" d. "&amp;$B39)))</f>
        <v>0</v>
      </c>
      <c r="ES39" s="80" t="n">
        <f aca="false">IF($B39=ES$2,0,IF(COUNTIF(CORRIDA!$M:$M,$B39&amp;" d. "&amp;ES$2)+COUNTIF(CORRIDA!$M:$M,ES$2&amp;" d. "&amp;$B39)=0,0,COUNTIF(CORRIDA!$M:$M,$B39&amp;" d. "&amp;ES$2)+COUNTIF(CORRIDA!$M:$M,ES$2&amp;" d. "&amp;$B39)))</f>
        <v>0</v>
      </c>
      <c r="ET39" s="80" t="n">
        <f aca="false">IF($B39=ET$2,0,IF(COUNTIF(CORRIDA!$M:$M,$B39&amp;" d. "&amp;ET$2)+COUNTIF(CORRIDA!$M:$M,ET$2&amp;" d. "&amp;$B39)=0,0,COUNTIF(CORRIDA!$M:$M,$B39&amp;" d. "&amp;ET$2)+COUNTIF(CORRIDA!$M:$M,ET$2&amp;" d. "&amp;$B39)))</f>
        <v>0</v>
      </c>
      <c r="EU39" s="80" t="n">
        <f aca="false">IF($B39=EU$2,0,IF(COUNTIF(CORRIDA!$M:$M,$B39&amp;" d. "&amp;EU$2)+COUNTIF(CORRIDA!$M:$M,EU$2&amp;" d. "&amp;$B39)=0,0,COUNTIF(CORRIDA!$M:$M,$B39&amp;" d. "&amp;EU$2)+COUNTIF(CORRIDA!$M:$M,EU$2&amp;" d. "&amp;$B39)))</f>
        <v>0</v>
      </c>
      <c r="EV39" s="80" t="n">
        <f aca="false">IF($B39=EV$2,0,IF(COUNTIF(CORRIDA!$M:$M,$B39&amp;" d. "&amp;EV$2)+COUNTIF(CORRIDA!$M:$M,EV$2&amp;" d. "&amp;$B39)=0,0,COUNTIF(CORRIDA!$M:$M,$B39&amp;" d. "&amp;EV$2)+COUNTIF(CORRIDA!$M:$M,EV$2&amp;" d. "&amp;$B39)))</f>
        <v>0</v>
      </c>
      <c r="EW39" s="80" t="n">
        <f aca="false">IF($B39=EW$2,0,IF(COUNTIF(CORRIDA!$M:$M,$B39&amp;" d. "&amp;EW$2)+COUNTIF(CORRIDA!$M:$M,EW$2&amp;" d. "&amp;$B39)=0,0,COUNTIF(CORRIDA!$M:$M,$B39&amp;" d. "&amp;EW$2)+COUNTIF(CORRIDA!$M:$M,EW$2&amp;" d. "&amp;$B39)))</f>
        <v>0</v>
      </c>
      <c r="EX39" s="80" t="n">
        <f aca="false">IF($B39=EX$2,0,IF(COUNTIF(CORRIDA!$M:$M,$B39&amp;" d. "&amp;EX$2)+COUNTIF(CORRIDA!$M:$M,EX$2&amp;" d. "&amp;$B39)=0,0,COUNTIF(CORRIDA!$M:$M,$B39&amp;" d. "&amp;EX$2)+COUNTIF(CORRIDA!$M:$M,EX$2&amp;" d. "&amp;$B39)))</f>
        <v>0</v>
      </c>
      <c r="EY39" s="80" t="n">
        <f aca="false">IF($B39=EY$2,0,IF(COUNTIF(CORRIDA!$M:$M,$B39&amp;" d. "&amp;EY$2)+COUNTIF(CORRIDA!$M:$M,EY$2&amp;" d. "&amp;$B39)=0,0,COUNTIF(CORRIDA!$M:$M,$B39&amp;" d. "&amp;EY$2)+COUNTIF(CORRIDA!$M:$M,EY$2&amp;" d. "&amp;$B39)))</f>
        <v>0</v>
      </c>
      <c r="EZ39" s="80" t="n">
        <f aca="false">IF($B39=EZ$2,0,IF(COUNTIF(CORRIDA!$M:$M,$B39&amp;" d. "&amp;EZ$2)+COUNTIF(CORRIDA!$M:$M,EZ$2&amp;" d. "&amp;$B39)=0,0,COUNTIF(CORRIDA!$M:$M,$B39&amp;" d. "&amp;EZ$2)+COUNTIF(CORRIDA!$M:$M,EZ$2&amp;" d. "&amp;$B39)))</f>
        <v>0</v>
      </c>
      <c r="FA39" s="80" t="n">
        <f aca="false">IF($B39=FA$2,0,IF(COUNTIF(CORRIDA!$M:$M,$B39&amp;" d. "&amp;FA$2)+COUNTIF(CORRIDA!$M:$M,FA$2&amp;" d. "&amp;$B39)=0,0,COUNTIF(CORRIDA!$M:$M,$B39&amp;" d. "&amp;FA$2)+COUNTIF(CORRIDA!$M:$M,FA$2&amp;" d. "&amp;$B39)))</f>
        <v>0</v>
      </c>
      <c r="FB39" s="80" t="n">
        <f aca="false">IF($B39=FB$2,0,IF(COUNTIF(CORRIDA!$M:$M,$B39&amp;" d. "&amp;FB$2)+COUNTIF(CORRIDA!$M:$M,FB$2&amp;" d. "&amp;$B39)=0,0,COUNTIF(CORRIDA!$M:$M,$B39&amp;" d. "&amp;FB$2)+COUNTIF(CORRIDA!$M:$M,FB$2&amp;" d. "&amp;$B39)))</f>
        <v>0</v>
      </c>
      <c r="FC39" s="80" t="n">
        <f aca="false">IF($B39=FC$2,0,IF(COUNTIF(CORRIDA!$M:$M,$B39&amp;" d. "&amp;FC$2)+COUNTIF(CORRIDA!$M:$M,FC$2&amp;" d. "&amp;$B39)=0,0,COUNTIF(CORRIDA!$M:$M,$B39&amp;" d. "&amp;FC$2)+COUNTIF(CORRIDA!$M:$M,FC$2&amp;" d. "&amp;$B39)))</f>
        <v>0</v>
      </c>
      <c r="FD39" s="80" t="n">
        <f aca="false">IF($B39=FD$2,0,IF(COUNTIF(CORRIDA!$M:$M,$B39&amp;" d. "&amp;FD$2)+COUNTIF(CORRIDA!$M:$M,FD$2&amp;" d. "&amp;$B39)=0,0,COUNTIF(CORRIDA!$M:$M,$B39&amp;" d. "&amp;FD$2)+COUNTIF(CORRIDA!$M:$M,FD$2&amp;" d. "&amp;$B39)))</f>
        <v>0</v>
      </c>
      <c r="FE39" s="80" t="n">
        <f aca="false">IF($B39=FE$2,0,IF(COUNTIF(CORRIDA!$M:$M,$B39&amp;" d. "&amp;FE$2)+COUNTIF(CORRIDA!$M:$M,FE$2&amp;" d. "&amp;$B39)=0,0,COUNTIF(CORRIDA!$M:$M,$B39&amp;" d. "&amp;FE$2)+COUNTIF(CORRIDA!$M:$M,FE$2&amp;" d. "&amp;$B39)))</f>
        <v>0</v>
      </c>
      <c r="FF39" s="80" t="n">
        <f aca="false">IF($B39=FF$2,0,IF(COUNTIF(CORRIDA!$M:$M,$B39&amp;" d. "&amp;FF$2)+COUNTIF(CORRIDA!$M:$M,FF$2&amp;" d. "&amp;$B39)=0,0,COUNTIF(CORRIDA!$M:$M,$B39&amp;" d. "&amp;FF$2)+COUNTIF(CORRIDA!$M:$M,FF$2&amp;" d. "&amp;$B39)))</f>
        <v>0</v>
      </c>
      <c r="FG39" s="79" t="n">
        <f aca="false">SUM(DI39:EW39)</f>
        <v>0</v>
      </c>
      <c r="FH39" s="84"/>
      <c r="FI39" s="77" t="str">
        <f aca="false">BE39</f>
        <v>Reinaldo</v>
      </c>
      <c r="FJ39" s="85" t="n">
        <f aca="false">COUNTIF(BF39:DC39,"&gt;0")</f>
        <v>0</v>
      </c>
      <c r="FK39" s="85" t="e">
        <f aca="false">AVERAGE(BF39:DC39)</f>
        <v>#DIV/0!</v>
      </c>
      <c r="FL39" s="85" t="e">
        <f aca="false">_xlfn.STDEV.P(BF39:DC39)</f>
        <v>#DIV/0!</v>
      </c>
    </row>
    <row r="40" customFormat="false" ht="12.75" hidden="false" customHeight="false" outlineLevel="0" collapsed="false">
      <c r="B40" s="77" t="str">
        <f aca="false">INTRO!B40</f>
        <v>Renato</v>
      </c>
      <c r="C40" s="86" t="str">
        <f aca="false">IF($B40=C$2,"-",IF(COUNTIF(CORRIDA!$M:$M,$B40&amp;" d. "&amp;C$2)=0,"",COUNTIF(CORRIDA!$M:$M,$B40&amp;" d. "&amp;C$2)))</f>
        <v/>
      </c>
      <c r="D40" s="86" t="str">
        <f aca="false">IF($B40=D$2,"-",IF(COUNTIF(CORRIDA!$M:$M,$B40&amp;" d. "&amp;D$2)=0,"",COUNTIF(CORRIDA!$M:$M,$B40&amp;" d. "&amp;D$2)))</f>
        <v/>
      </c>
      <c r="E40" s="86" t="str">
        <f aca="false">IF($B40=E$2,"-",IF(COUNTIF(CORRIDA!$M:$M,$B40&amp;" d. "&amp;E$2)=0,"",COUNTIF(CORRIDA!$M:$M,$B40&amp;" d. "&amp;E$2)))</f>
        <v/>
      </c>
      <c r="F40" s="86" t="str">
        <f aca="false">IF($B40=F$2,"-",IF(COUNTIF(CORRIDA!$M:$M,$B40&amp;" d. "&amp;F$2)=0,"",COUNTIF(CORRIDA!$M:$M,$B40&amp;" d. "&amp;F$2)))</f>
        <v/>
      </c>
      <c r="G40" s="86" t="str">
        <f aca="false">IF($B40=G$2,"-",IF(COUNTIF(CORRIDA!$M:$M,$B40&amp;" d. "&amp;G$2)=0,"",COUNTIF(CORRIDA!$M:$M,$B40&amp;" d. "&amp;G$2)))</f>
        <v/>
      </c>
      <c r="H40" s="86" t="str">
        <f aca="false">IF($B40=H$2,"-",IF(COUNTIF(CORRIDA!$M:$M,$B40&amp;" d. "&amp;H$2)=0,"",COUNTIF(CORRIDA!$M:$M,$B40&amp;" d. "&amp;H$2)))</f>
        <v/>
      </c>
      <c r="I40" s="86" t="str">
        <f aca="false">IF($B40=I$2,"-",IF(COUNTIF(CORRIDA!$M:$M,$B40&amp;" d. "&amp;I$2)=0,"",COUNTIF(CORRIDA!$M:$M,$B40&amp;" d. "&amp;I$2)))</f>
        <v/>
      </c>
      <c r="J40" s="86" t="str">
        <f aca="false">IF($B40=J$2,"-",IF(COUNTIF(CORRIDA!$M:$M,$B40&amp;" d. "&amp;J$2)=0,"",COUNTIF(CORRIDA!$M:$M,$B40&amp;" d. "&amp;J$2)))</f>
        <v/>
      </c>
      <c r="K40" s="86" t="str">
        <f aca="false">IF($B40=K$2,"-",IF(COUNTIF(CORRIDA!$M:$M,$B40&amp;" d. "&amp;K$2)=0,"",COUNTIF(CORRIDA!$M:$M,$B40&amp;" d. "&amp;K$2)))</f>
        <v/>
      </c>
      <c r="L40" s="86" t="str">
        <f aca="false">IF($B40=L$2,"-",IF(COUNTIF(CORRIDA!$M:$M,$B40&amp;" d. "&amp;L$2)=0,"",COUNTIF(CORRIDA!$M:$M,$B40&amp;" d. "&amp;L$2)))</f>
        <v/>
      </c>
      <c r="M40" s="86" t="str">
        <f aca="false">IF($B40=M$2,"-",IF(COUNTIF(CORRIDA!$M:$M,$B40&amp;" d. "&amp;M$2)=0,"",COUNTIF(CORRIDA!$M:$M,$B40&amp;" d. "&amp;M$2)))</f>
        <v/>
      </c>
      <c r="N40" s="86" t="str">
        <f aca="false">IF($B40=N$2,"-",IF(COUNTIF(CORRIDA!$M:$M,$B40&amp;" d. "&amp;N$2)=0,"",COUNTIF(CORRIDA!$M:$M,$B40&amp;" d. "&amp;N$2)))</f>
        <v/>
      </c>
      <c r="O40" s="86" t="str">
        <f aca="false">IF($B40=O$2,"-",IF(COUNTIF(CORRIDA!$M:$M,$B40&amp;" d. "&amp;O$2)=0,"",COUNTIF(CORRIDA!$M:$M,$B40&amp;" d. "&amp;O$2)))</f>
        <v/>
      </c>
      <c r="P40" s="86" t="str">
        <f aca="false">IF($B40=P$2,"-",IF(COUNTIF(CORRIDA!$M:$M,$B40&amp;" d. "&amp;P$2)=0,"",COUNTIF(CORRIDA!$M:$M,$B40&amp;" d. "&amp;P$2)))</f>
        <v/>
      </c>
      <c r="Q40" s="86" t="str">
        <f aca="false">IF($B40=Q$2,"-",IF(COUNTIF(CORRIDA!$M:$M,$B40&amp;" d. "&amp;Q$2)=0,"",COUNTIF(CORRIDA!$M:$M,$B40&amp;" d. "&amp;Q$2)))</f>
        <v/>
      </c>
      <c r="R40" s="86" t="str">
        <f aca="false">IF($B40=R$2,"-",IF(COUNTIF(CORRIDA!$M:$M,$B40&amp;" d. "&amp;R$2)=0,"",COUNTIF(CORRIDA!$M:$M,$B40&amp;" d. "&amp;R$2)))</f>
        <v/>
      </c>
      <c r="S40" s="86" t="str">
        <f aca="false">IF($B40=S$2,"-",IF(COUNTIF(CORRIDA!$M:$M,$B40&amp;" d. "&amp;S$2)=0,"",COUNTIF(CORRIDA!$M:$M,$B40&amp;" d. "&amp;S$2)))</f>
        <v/>
      </c>
      <c r="T40" s="86" t="str">
        <f aca="false">IF($B40=T$2,"-",IF(COUNTIF(CORRIDA!$M:$M,$B40&amp;" d. "&amp;T$2)=0,"",COUNTIF(CORRIDA!$M:$M,$B40&amp;" d. "&amp;T$2)))</f>
        <v/>
      </c>
      <c r="U40" s="86" t="str">
        <f aca="false">IF($B40=U$2,"-",IF(COUNTIF(CORRIDA!$M:$M,$B40&amp;" d. "&amp;U$2)=0,"",COUNTIF(CORRIDA!$M:$M,$B40&amp;" d. "&amp;U$2)))</f>
        <v/>
      </c>
      <c r="V40" s="86" t="str">
        <f aca="false">IF($B40=V$2,"-",IF(COUNTIF(CORRIDA!$M:$M,$B40&amp;" d. "&amp;V$2)=0,"",COUNTIF(CORRIDA!$M:$M,$B40&amp;" d. "&amp;V$2)))</f>
        <v/>
      </c>
      <c r="W40" s="86" t="str">
        <f aca="false">IF($B40=W$2,"-",IF(COUNTIF(CORRIDA!$M:$M,$B40&amp;" d. "&amp;W$2)=0,"",COUNTIF(CORRIDA!$M:$M,$B40&amp;" d. "&amp;W$2)))</f>
        <v/>
      </c>
      <c r="X40" s="86" t="str">
        <f aca="false">IF($B40=X$2,"-",IF(COUNTIF(CORRIDA!$M:$M,$B40&amp;" d. "&amp;X$2)=0,"",COUNTIF(CORRIDA!$M:$M,$B40&amp;" d. "&amp;X$2)))</f>
        <v/>
      </c>
      <c r="Y40" s="86" t="str">
        <f aca="false">IF($B40=Y$2,"-",IF(COUNTIF(CORRIDA!$M:$M,$B40&amp;" d. "&amp;Y$2)=0,"",COUNTIF(CORRIDA!$M:$M,$B40&amp;" d. "&amp;Y$2)))</f>
        <v/>
      </c>
      <c r="Z40" s="86" t="str">
        <f aca="false">IF($B40=Z$2,"-",IF(COUNTIF(CORRIDA!$M:$M,$B40&amp;" d. "&amp;Z$2)=0,"",COUNTIF(CORRIDA!$M:$M,$B40&amp;" d. "&amp;Z$2)))</f>
        <v/>
      </c>
      <c r="AA40" s="86" t="str">
        <f aca="false">IF($B40=AA$2,"-",IF(COUNTIF(CORRIDA!$M:$M,$B40&amp;" d. "&amp;AA$2)=0,"",COUNTIF(CORRIDA!$M:$M,$B40&amp;" d. "&amp;AA$2)))</f>
        <v/>
      </c>
      <c r="AB40" s="86" t="str">
        <f aca="false">IF($B40=AB$2,"-",IF(COUNTIF(CORRIDA!$M:$M,$B40&amp;" d. "&amp;AB$2)=0,"",COUNTIF(CORRIDA!$M:$M,$B40&amp;" d. "&amp;AB$2)))</f>
        <v/>
      </c>
      <c r="AC40" s="86" t="str">
        <f aca="false">IF($B40=AC$2,"-",IF(COUNTIF(CORRIDA!$M:$M,$B40&amp;" d. "&amp;AC$2)=0,"",COUNTIF(CORRIDA!$M:$M,$B40&amp;" d. "&amp;AC$2)))</f>
        <v/>
      </c>
      <c r="AD40" s="86" t="str">
        <f aca="false">IF($B40=AD$2,"-",IF(COUNTIF(CORRIDA!$M:$M,$B40&amp;" d. "&amp;AD$2)=0,"",COUNTIF(CORRIDA!$M:$M,$B40&amp;" d. "&amp;AD$2)))</f>
        <v/>
      </c>
      <c r="AE40" s="86" t="str">
        <f aca="false">IF($B40=AE$2,"-",IF(COUNTIF(CORRIDA!$M:$M,$B40&amp;" d. "&amp;AE$2)=0,"",COUNTIF(CORRIDA!$M:$M,$B40&amp;" d. "&amp;AE$2)))</f>
        <v/>
      </c>
      <c r="AF40" s="86" t="str">
        <f aca="false">IF($B40=AF$2,"-",IF(COUNTIF(CORRIDA!$M:$M,$B40&amp;" d. "&amp;AF$2)=0,"",COUNTIF(CORRIDA!$M:$M,$B40&amp;" d. "&amp;AF$2)))</f>
        <v/>
      </c>
      <c r="AG40" s="86" t="str">
        <f aca="false">IF($B40=AG$2,"-",IF(COUNTIF(CORRIDA!$M:$M,$B40&amp;" d. "&amp;AG$2)=0,"",COUNTIF(CORRIDA!$M:$M,$B40&amp;" d. "&amp;AG$2)))</f>
        <v/>
      </c>
      <c r="AH40" s="86" t="str">
        <f aca="false">IF($B40=AH$2,"-",IF(COUNTIF(CORRIDA!$M:$M,$B40&amp;" d. "&amp;AH$2)=0,"",COUNTIF(CORRIDA!$M:$M,$B40&amp;" d. "&amp;AH$2)))</f>
        <v/>
      </c>
      <c r="AI40" s="86" t="str">
        <f aca="false">IF($B40=AI$2,"-",IF(COUNTIF(CORRIDA!$M:$M,$B40&amp;" d. "&amp;AI$2)=0,"",COUNTIF(CORRIDA!$M:$M,$B40&amp;" d. "&amp;AI$2)))</f>
        <v/>
      </c>
      <c r="AJ40" s="86" t="str">
        <f aca="false">IF($B40=AJ$2,"-",IF(COUNTIF(CORRIDA!$M:$M,$B40&amp;" d. "&amp;AJ$2)=0,"",COUNTIF(CORRIDA!$M:$M,$B40&amp;" d. "&amp;AJ$2)))</f>
        <v/>
      </c>
      <c r="AK40" s="86" t="str">
        <f aca="false">IF($B40=AK$2,"-",IF(COUNTIF(CORRIDA!$M:$M,$B40&amp;" d. "&amp;AK$2)=0,"",COUNTIF(CORRIDA!$M:$M,$B40&amp;" d. "&amp;AK$2)))</f>
        <v/>
      </c>
      <c r="AL40" s="86" t="str">
        <f aca="false">IF($B40=AL$2,"-",IF(COUNTIF(CORRIDA!$M:$M,$B40&amp;" d. "&amp;AL$2)=0,"",COUNTIF(CORRIDA!$M:$M,$B40&amp;" d. "&amp;AL$2)))</f>
        <v/>
      </c>
      <c r="AM40" s="86" t="str">
        <f aca="false">IF($B40=AM$2,"-",IF(COUNTIF(CORRIDA!$M:$M,$B40&amp;" d. "&amp;AM$2)=0,"",COUNTIF(CORRIDA!$M:$M,$B40&amp;" d. "&amp;AM$2)))</f>
        <v/>
      </c>
      <c r="AN40" s="86" t="str">
        <f aca="false">IF($B40=AN$2,"-",IF(COUNTIF(CORRIDA!$M:$M,$B40&amp;" d. "&amp;AN$2)=0,"",COUNTIF(CORRIDA!$M:$M,$B40&amp;" d. "&amp;AN$2)))</f>
        <v>-</v>
      </c>
      <c r="AO40" s="86" t="str">
        <f aca="false">IF($B40=AO$2,"-",IF(COUNTIF(CORRIDA!$M:$M,$B40&amp;" d. "&amp;AO$2)=0,"",COUNTIF(CORRIDA!$M:$M,$B40&amp;" d. "&amp;AO$2)))</f>
        <v/>
      </c>
      <c r="AP40" s="86" t="str">
        <f aca="false">IF($B40=AP$2,"-",IF(COUNTIF(CORRIDA!$M:$M,$B40&amp;" d. "&amp;AP$2)=0,"",COUNTIF(CORRIDA!$M:$M,$B40&amp;" d. "&amp;AP$2)))</f>
        <v/>
      </c>
      <c r="AQ40" s="86" t="str">
        <f aca="false">IF($B40=AQ$2,"-",IF(COUNTIF(CORRIDA!$M:$M,$B40&amp;" d. "&amp;AQ$2)=0,"",COUNTIF(CORRIDA!$M:$M,$B40&amp;" d. "&amp;AQ$2)))</f>
        <v/>
      </c>
      <c r="AR40" s="86" t="str">
        <f aca="false">IF($B40=AR$2,"-",IF(COUNTIF(CORRIDA!$M:$M,$B40&amp;" d. "&amp;AR$2)=0,"",COUNTIF(CORRIDA!$M:$M,$B40&amp;" d. "&amp;AR$2)))</f>
        <v/>
      </c>
      <c r="AS40" s="86" t="str">
        <f aca="false">IF($B40=AS$2,"-",IF(COUNTIF(CORRIDA!$M:$M,$B40&amp;" d. "&amp;AS$2)=0,"",COUNTIF(CORRIDA!$M:$M,$B40&amp;" d. "&amp;AS$2)))</f>
        <v/>
      </c>
      <c r="AT40" s="86" t="str">
        <f aca="false">IF($B40=AT$2,"-",IF(COUNTIF(CORRIDA!$M:$M,$B40&amp;" d. "&amp;AT$2)=0,"",COUNTIF(CORRIDA!$M:$M,$B40&amp;" d. "&amp;AT$2)))</f>
        <v/>
      </c>
      <c r="AU40" s="86" t="str">
        <f aca="false">IF($B40=AU$2,"-",IF(COUNTIF(CORRIDA!$M:$M,$B40&amp;" d. "&amp;AU$2)=0,"",COUNTIF(CORRIDA!$M:$M,$B40&amp;" d. "&amp;AU$2)))</f>
        <v/>
      </c>
      <c r="AV40" s="86" t="str">
        <f aca="false">IF($B40=AV$2,"-",IF(COUNTIF(CORRIDA!$M:$M,$B40&amp;" d. "&amp;AV$2)=0,"",COUNTIF(CORRIDA!$M:$M,$B40&amp;" d. "&amp;AV$2)))</f>
        <v/>
      </c>
      <c r="AW40" s="86" t="str">
        <f aca="false">IF($B40=AW$2,"-",IF(COUNTIF(CORRIDA!$M:$M,$B40&amp;" d. "&amp;AW$2)=0,"",COUNTIF(CORRIDA!$M:$M,$B40&amp;" d. "&amp;AW$2)))</f>
        <v/>
      </c>
      <c r="AX40" s="86" t="str">
        <f aca="false">IF($B40=AX$2,"-",IF(COUNTIF(CORRIDA!$M:$M,$B40&amp;" d. "&amp;AX$2)=0,"",COUNTIF(CORRIDA!$M:$M,$B40&amp;" d. "&amp;AX$2)))</f>
        <v/>
      </c>
      <c r="AY40" s="86" t="str">
        <f aca="false">IF($B40=AY$2,"-",IF(COUNTIF(CORRIDA!$M:$M,$B40&amp;" d. "&amp;AY$2)=0,"",COUNTIF(CORRIDA!$M:$M,$B40&amp;" d. "&amp;AY$2)))</f>
        <v/>
      </c>
      <c r="AZ40" s="86" t="str">
        <f aca="false">IF($B40=AZ$2,"-",IF(COUNTIF(CORRIDA!$M:$M,$B40&amp;" d. "&amp;AZ$2)=0,"",COUNTIF(CORRIDA!$M:$M,$B40&amp;" d. "&amp;AZ$2)))</f>
        <v/>
      </c>
      <c r="BA40" s="79" t="n">
        <f aca="false">SUM(C40:AZ40)</f>
        <v>0</v>
      </c>
      <c r="BE40" s="77" t="str">
        <f aca="false">B40</f>
        <v>Renato</v>
      </c>
      <c r="BF40" s="87" t="str">
        <f aca="false">IF($B40=BF$2,"-",IF(COUNTIF(CORRIDA!$M:$M,$B40&amp;" d. "&amp;BF$2)+COUNTIF(CORRIDA!$M:$M,BF$2&amp;" d. "&amp;$B40)=0,"",COUNTIF(CORRIDA!$M:$M,$B40&amp;" d. "&amp;BF$2)+COUNTIF(CORRIDA!$M:$M,BF$2&amp;" d. "&amp;$B40)))</f>
        <v/>
      </c>
      <c r="BG40" s="87" t="str">
        <f aca="false">IF($B40=BG$2,"-",IF(COUNTIF(CORRIDA!$M:$M,$B40&amp;" d. "&amp;BG$2)+COUNTIF(CORRIDA!$M:$M,BG$2&amp;" d. "&amp;$B40)=0,"",COUNTIF(CORRIDA!$M:$M,$B40&amp;" d. "&amp;BG$2)+COUNTIF(CORRIDA!$M:$M,BG$2&amp;" d. "&amp;$B40)))</f>
        <v/>
      </c>
      <c r="BH40" s="87" t="str">
        <f aca="false">IF($B40=BH$2,"-",IF(COUNTIF(CORRIDA!$M:$M,$B40&amp;" d. "&amp;BH$2)+COUNTIF(CORRIDA!$M:$M,BH$2&amp;" d. "&amp;$B40)=0,"",COUNTIF(CORRIDA!$M:$M,$B40&amp;" d. "&amp;BH$2)+COUNTIF(CORRIDA!$M:$M,BH$2&amp;" d. "&amp;$B40)))</f>
        <v/>
      </c>
      <c r="BI40" s="87" t="str">
        <f aca="false">IF($B40=BI$2,"-",IF(COUNTIF(CORRIDA!$M:$M,$B40&amp;" d. "&amp;BI$2)+COUNTIF(CORRIDA!$M:$M,BI$2&amp;" d. "&amp;$B40)=0,"",COUNTIF(CORRIDA!$M:$M,$B40&amp;" d. "&amp;BI$2)+COUNTIF(CORRIDA!$M:$M,BI$2&amp;" d. "&amp;$B40)))</f>
        <v/>
      </c>
      <c r="BJ40" s="87" t="str">
        <f aca="false">IF($B40=BJ$2,"-",IF(COUNTIF(CORRIDA!$M:$M,$B40&amp;" d. "&amp;BJ$2)+COUNTIF(CORRIDA!$M:$M,BJ$2&amp;" d. "&amp;$B40)=0,"",COUNTIF(CORRIDA!$M:$M,$B40&amp;" d. "&amp;BJ$2)+COUNTIF(CORRIDA!$M:$M,BJ$2&amp;" d. "&amp;$B40)))</f>
        <v/>
      </c>
      <c r="BK40" s="87" t="str">
        <f aca="false">IF($B40=BK$2,"-",IF(COUNTIF(CORRIDA!$M:$M,$B40&amp;" d. "&amp;BK$2)+COUNTIF(CORRIDA!$M:$M,BK$2&amp;" d. "&amp;$B40)=0,"",COUNTIF(CORRIDA!$M:$M,$B40&amp;" d. "&amp;BK$2)+COUNTIF(CORRIDA!$M:$M,BK$2&amp;" d. "&amp;$B40)))</f>
        <v/>
      </c>
      <c r="BL40" s="87" t="str">
        <f aca="false">IF($B40=BL$2,"-",IF(COUNTIF(CORRIDA!$M:$M,$B40&amp;" d. "&amp;BL$2)+COUNTIF(CORRIDA!$M:$M,BL$2&amp;" d. "&amp;$B40)=0,"",COUNTIF(CORRIDA!$M:$M,$B40&amp;" d. "&amp;BL$2)+COUNTIF(CORRIDA!$M:$M,BL$2&amp;" d. "&amp;$B40)))</f>
        <v/>
      </c>
      <c r="BM40" s="87" t="str">
        <f aca="false">IF($B40=BM$2,"-",IF(COUNTIF(CORRIDA!$M:$M,$B40&amp;" d. "&amp;BM$2)+COUNTIF(CORRIDA!$M:$M,BM$2&amp;" d. "&amp;$B40)=0,"",COUNTIF(CORRIDA!$M:$M,$B40&amp;" d. "&amp;BM$2)+COUNTIF(CORRIDA!$M:$M,BM$2&amp;" d. "&amp;$B40)))</f>
        <v/>
      </c>
      <c r="BN40" s="87" t="str">
        <f aca="false">IF($B40=BN$2,"-",IF(COUNTIF(CORRIDA!$M:$M,$B40&amp;" d. "&amp;BN$2)+COUNTIF(CORRIDA!$M:$M,BN$2&amp;" d. "&amp;$B40)=0,"",COUNTIF(CORRIDA!$M:$M,$B40&amp;" d. "&amp;BN$2)+COUNTIF(CORRIDA!$M:$M,BN$2&amp;" d. "&amp;$B40)))</f>
        <v/>
      </c>
      <c r="BO40" s="87" t="str">
        <f aca="false">IF($B40=BO$2,"-",IF(COUNTIF(CORRIDA!$M:$M,$B40&amp;" d. "&amp;BO$2)+COUNTIF(CORRIDA!$M:$M,BO$2&amp;" d. "&amp;$B40)=0,"",COUNTIF(CORRIDA!$M:$M,$B40&amp;" d. "&amp;BO$2)+COUNTIF(CORRIDA!$M:$M,BO$2&amp;" d. "&amp;$B40)))</f>
        <v/>
      </c>
      <c r="BP40" s="87" t="str">
        <f aca="false">IF($B40=BP$2,"-",IF(COUNTIF(CORRIDA!$M:$M,$B40&amp;" d. "&amp;BP$2)+COUNTIF(CORRIDA!$M:$M,BP$2&amp;" d. "&amp;$B40)=0,"",COUNTIF(CORRIDA!$M:$M,$B40&amp;" d. "&amp;BP$2)+COUNTIF(CORRIDA!$M:$M,BP$2&amp;" d. "&amp;$B40)))</f>
        <v/>
      </c>
      <c r="BQ40" s="87" t="str">
        <f aca="false">IF($B40=BQ$2,"-",IF(COUNTIF(CORRIDA!$M:$M,$B40&amp;" d. "&amp;BQ$2)+COUNTIF(CORRIDA!$M:$M,BQ$2&amp;" d. "&amp;$B40)=0,"",COUNTIF(CORRIDA!$M:$M,$B40&amp;" d. "&amp;BQ$2)+COUNTIF(CORRIDA!$M:$M,BQ$2&amp;" d. "&amp;$B40)))</f>
        <v/>
      </c>
      <c r="BR40" s="87" t="str">
        <f aca="false">IF($B40=BR$2,"-",IF(COUNTIF(CORRIDA!$M:$M,$B40&amp;" d. "&amp;BR$2)+COUNTIF(CORRIDA!$M:$M,BR$2&amp;" d. "&amp;$B40)=0,"",COUNTIF(CORRIDA!$M:$M,$B40&amp;" d. "&amp;BR$2)+COUNTIF(CORRIDA!$M:$M,BR$2&amp;" d. "&amp;$B40)))</f>
        <v/>
      </c>
      <c r="BS40" s="87" t="str">
        <f aca="false">IF($B40=BS$2,"-",IF(COUNTIF(CORRIDA!$M:$M,$B40&amp;" d. "&amp;BS$2)+COUNTIF(CORRIDA!$M:$M,BS$2&amp;" d. "&amp;$B40)=0,"",COUNTIF(CORRIDA!$M:$M,$B40&amp;" d. "&amp;BS$2)+COUNTIF(CORRIDA!$M:$M,BS$2&amp;" d. "&amp;$B40)))</f>
        <v/>
      </c>
      <c r="BT40" s="87" t="str">
        <f aca="false">IF($B40=BT$2,"-",IF(COUNTIF(CORRIDA!$M:$M,$B40&amp;" d. "&amp;BT$2)+COUNTIF(CORRIDA!$M:$M,BT$2&amp;" d. "&amp;$B40)=0,"",COUNTIF(CORRIDA!$M:$M,$B40&amp;" d. "&amp;BT$2)+COUNTIF(CORRIDA!$M:$M,BT$2&amp;" d. "&amp;$B40)))</f>
        <v/>
      </c>
      <c r="BU40" s="87" t="str">
        <f aca="false">IF($B40=BU$2,"-",IF(COUNTIF(CORRIDA!$M:$M,$B40&amp;" d. "&amp;BU$2)+COUNTIF(CORRIDA!$M:$M,BU$2&amp;" d. "&amp;$B40)=0,"",COUNTIF(CORRIDA!$M:$M,$B40&amp;" d. "&amp;BU$2)+COUNTIF(CORRIDA!$M:$M,BU$2&amp;" d. "&amp;$B40)))</f>
        <v/>
      </c>
      <c r="BV40" s="87" t="str">
        <f aca="false">IF($B40=BV$2,"-",IF(COUNTIF(CORRIDA!$M:$M,$B40&amp;" d. "&amp;BV$2)+COUNTIF(CORRIDA!$M:$M,BV$2&amp;" d. "&amp;$B40)=0,"",COUNTIF(CORRIDA!$M:$M,$B40&amp;" d. "&amp;BV$2)+COUNTIF(CORRIDA!$M:$M,BV$2&amp;" d. "&amp;$B40)))</f>
        <v/>
      </c>
      <c r="BW40" s="87" t="str">
        <f aca="false">IF($B40=BW$2,"-",IF(COUNTIF(CORRIDA!$M:$M,$B40&amp;" d. "&amp;BW$2)+COUNTIF(CORRIDA!$M:$M,BW$2&amp;" d. "&amp;$B40)=0,"",COUNTIF(CORRIDA!$M:$M,$B40&amp;" d. "&amp;BW$2)+COUNTIF(CORRIDA!$M:$M,BW$2&amp;" d. "&amp;$B40)))</f>
        <v/>
      </c>
      <c r="BX40" s="87" t="str">
        <f aca="false">IF($B40=BX$2,"-",IF(COUNTIF(CORRIDA!$M:$M,$B40&amp;" d. "&amp;BX$2)+COUNTIF(CORRIDA!$M:$M,BX$2&amp;" d. "&amp;$B40)=0,"",COUNTIF(CORRIDA!$M:$M,$B40&amp;" d. "&amp;BX$2)+COUNTIF(CORRIDA!$M:$M,BX$2&amp;" d. "&amp;$B40)))</f>
        <v/>
      </c>
      <c r="BY40" s="87" t="str">
        <f aca="false">IF($B40=BY$2,"-",IF(COUNTIF(CORRIDA!$M:$M,$B40&amp;" d. "&amp;BY$2)+COUNTIF(CORRIDA!$M:$M,BY$2&amp;" d. "&amp;$B40)=0,"",COUNTIF(CORRIDA!$M:$M,$B40&amp;" d. "&amp;BY$2)+COUNTIF(CORRIDA!$M:$M,BY$2&amp;" d. "&amp;$B40)))</f>
        <v/>
      </c>
      <c r="BZ40" s="87" t="str">
        <f aca="false">IF($B40=BZ$2,"-",IF(COUNTIF(CORRIDA!$M:$M,$B40&amp;" d. "&amp;BZ$2)+COUNTIF(CORRIDA!$M:$M,BZ$2&amp;" d. "&amp;$B40)=0,"",COUNTIF(CORRIDA!$M:$M,$B40&amp;" d. "&amp;BZ$2)+COUNTIF(CORRIDA!$M:$M,BZ$2&amp;" d. "&amp;$B40)))</f>
        <v/>
      </c>
      <c r="CA40" s="87" t="str">
        <f aca="false">IF($B40=CA$2,"-",IF(COUNTIF(CORRIDA!$M:$M,$B40&amp;" d. "&amp;CA$2)+COUNTIF(CORRIDA!$M:$M,CA$2&amp;" d. "&amp;$B40)=0,"",COUNTIF(CORRIDA!$M:$M,$B40&amp;" d. "&amp;CA$2)+COUNTIF(CORRIDA!$M:$M,CA$2&amp;" d. "&amp;$B40)))</f>
        <v/>
      </c>
      <c r="CB40" s="87" t="str">
        <f aca="false">IF($B40=CB$2,"-",IF(COUNTIF(CORRIDA!$M:$M,$B40&amp;" d. "&amp;CB$2)+COUNTIF(CORRIDA!$M:$M,CB$2&amp;" d. "&amp;$B40)=0,"",COUNTIF(CORRIDA!$M:$M,$B40&amp;" d. "&amp;CB$2)+COUNTIF(CORRIDA!$M:$M,CB$2&amp;" d. "&amp;$B40)))</f>
        <v/>
      </c>
      <c r="CC40" s="87" t="str">
        <f aca="false">IF($B40=CC$2,"-",IF(COUNTIF(CORRIDA!$M:$M,$B40&amp;" d. "&amp;CC$2)+COUNTIF(CORRIDA!$M:$M,CC$2&amp;" d. "&amp;$B40)=0,"",COUNTIF(CORRIDA!$M:$M,$B40&amp;" d. "&amp;CC$2)+COUNTIF(CORRIDA!$M:$M,CC$2&amp;" d. "&amp;$B40)))</f>
        <v/>
      </c>
      <c r="CD40" s="87" t="str">
        <f aca="false">IF($B40=CD$2,"-",IF(COUNTIF(CORRIDA!$M:$M,$B40&amp;" d. "&amp;CD$2)+COUNTIF(CORRIDA!$M:$M,CD$2&amp;" d. "&amp;$B40)=0,"",COUNTIF(CORRIDA!$M:$M,$B40&amp;" d. "&amp;CD$2)+COUNTIF(CORRIDA!$M:$M,CD$2&amp;" d. "&amp;$B40)))</f>
        <v/>
      </c>
      <c r="CE40" s="87" t="str">
        <f aca="false">IF($B40=CE$2,"-",IF(COUNTIF(CORRIDA!$M:$M,$B40&amp;" d. "&amp;CE$2)+COUNTIF(CORRIDA!$M:$M,CE$2&amp;" d. "&amp;$B40)=0,"",COUNTIF(CORRIDA!$M:$M,$B40&amp;" d. "&amp;CE$2)+COUNTIF(CORRIDA!$M:$M,CE$2&amp;" d. "&amp;$B40)))</f>
        <v/>
      </c>
      <c r="CF40" s="87" t="str">
        <f aca="false">IF($B40=CF$2,"-",IF(COUNTIF(CORRIDA!$M:$M,$B40&amp;" d. "&amp;CF$2)+COUNTIF(CORRIDA!$M:$M,CF$2&amp;" d. "&amp;$B40)=0,"",COUNTIF(CORRIDA!$M:$M,$B40&amp;" d. "&amp;CF$2)+COUNTIF(CORRIDA!$M:$M,CF$2&amp;" d. "&amp;$B40)))</f>
        <v/>
      </c>
      <c r="CG40" s="87" t="str">
        <f aca="false">IF($B40=CG$2,"-",IF(COUNTIF(CORRIDA!$M:$M,$B40&amp;" d. "&amp;CG$2)+COUNTIF(CORRIDA!$M:$M,CG$2&amp;" d. "&amp;$B40)=0,"",COUNTIF(CORRIDA!$M:$M,$B40&amp;" d. "&amp;CG$2)+COUNTIF(CORRIDA!$M:$M,CG$2&amp;" d. "&amp;$B40)))</f>
        <v/>
      </c>
      <c r="CH40" s="87" t="str">
        <f aca="false">IF($B40=CH$2,"-",IF(COUNTIF(CORRIDA!$M:$M,$B40&amp;" d. "&amp;CH$2)+COUNTIF(CORRIDA!$M:$M,CH$2&amp;" d. "&amp;$B40)=0,"",COUNTIF(CORRIDA!$M:$M,$B40&amp;" d. "&amp;CH$2)+COUNTIF(CORRIDA!$M:$M,CH$2&amp;" d. "&amp;$B40)))</f>
        <v/>
      </c>
      <c r="CI40" s="87" t="str">
        <f aca="false">IF($B40=CI$2,"-",IF(COUNTIF(CORRIDA!$M:$M,$B40&amp;" d. "&amp;CI$2)+COUNTIF(CORRIDA!$M:$M,CI$2&amp;" d. "&amp;$B40)=0,"",COUNTIF(CORRIDA!$M:$M,$B40&amp;" d. "&amp;CI$2)+COUNTIF(CORRIDA!$M:$M,CI$2&amp;" d. "&amp;$B40)))</f>
        <v/>
      </c>
      <c r="CJ40" s="87" t="str">
        <f aca="false">IF($B40=CJ$2,"-",IF(COUNTIF(CORRIDA!$M:$M,$B40&amp;" d. "&amp;CJ$2)+COUNTIF(CORRIDA!$M:$M,CJ$2&amp;" d. "&amp;$B40)=0,"",COUNTIF(CORRIDA!$M:$M,$B40&amp;" d. "&amp;CJ$2)+COUNTIF(CORRIDA!$M:$M,CJ$2&amp;" d. "&amp;$B40)))</f>
        <v/>
      </c>
      <c r="CK40" s="87" t="str">
        <f aca="false">IF($B40=CK$2,"-",IF(COUNTIF(CORRIDA!$M:$M,$B40&amp;" d. "&amp;CK$2)+COUNTIF(CORRIDA!$M:$M,CK$2&amp;" d. "&amp;$B40)=0,"",COUNTIF(CORRIDA!$M:$M,$B40&amp;" d. "&amp;CK$2)+COUNTIF(CORRIDA!$M:$M,CK$2&amp;" d. "&amp;$B40)))</f>
        <v/>
      </c>
      <c r="CL40" s="87" t="str">
        <f aca="false">IF($B40=CL$2,"-",IF(COUNTIF(CORRIDA!$M:$M,$B40&amp;" d. "&amp;CL$2)+COUNTIF(CORRIDA!$M:$M,CL$2&amp;" d. "&amp;$B40)=0,"",COUNTIF(CORRIDA!$M:$M,$B40&amp;" d. "&amp;CL$2)+COUNTIF(CORRIDA!$M:$M,CL$2&amp;" d. "&amp;$B40)))</f>
        <v/>
      </c>
      <c r="CM40" s="87" t="str">
        <f aca="false">IF($B40=CM$2,"-",IF(COUNTIF(CORRIDA!$M:$M,$B40&amp;" d. "&amp;CM$2)+COUNTIF(CORRIDA!$M:$M,CM$2&amp;" d. "&amp;$B40)=0,"",COUNTIF(CORRIDA!$M:$M,$B40&amp;" d. "&amp;CM$2)+COUNTIF(CORRIDA!$M:$M,CM$2&amp;" d. "&amp;$B40)))</f>
        <v/>
      </c>
      <c r="CN40" s="87" t="str">
        <f aca="false">IF($B40=CN$2,"-",IF(COUNTIF(CORRIDA!$M:$M,$B40&amp;" d. "&amp;CN$2)+COUNTIF(CORRIDA!$M:$M,CN$2&amp;" d. "&amp;$B40)=0,"",COUNTIF(CORRIDA!$M:$M,$B40&amp;" d. "&amp;CN$2)+COUNTIF(CORRIDA!$M:$M,CN$2&amp;" d. "&amp;$B40)))</f>
        <v/>
      </c>
      <c r="CO40" s="87" t="str">
        <f aca="false">IF($B40=CO$2,"-",IF(COUNTIF(CORRIDA!$M:$M,$B40&amp;" d. "&amp;CO$2)+COUNTIF(CORRIDA!$M:$M,CO$2&amp;" d. "&amp;$B40)=0,"",COUNTIF(CORRIDA!$M:$M,$B40&amp;" d. "&amp;CO$2)+COUNTIF(CORRIDA!$M:$M,CO$2&amp;" d. "&amp;$B40)))</f>
        <v/>
      </c>
      <c r="CP40" s="87" t="str">
        <f aca="false">IF($B40=CP$2,"-",IF(COUNTIF(CORRIDA!$M:$M,$B40&amp;" d. "&amp;CP$2)+COUNTIF(CORRIDA!$M:$M,CP$2&amp;" d. "&amp;$B40)=0,"",COUNTIF(CORRIDA!$M:$M,$B40&amp;" d. "&amp;CP$2)+COUNTIF(CORRIDA!$M:$M,CP$2&amp;" d. "&amp;$B40)))</f>
        <v/>
      </c>
      <c r="CQ40" s="87" t="str">
        <f aca="false">IF($B40=CQ$2,"-",IF(COUNTIF(CORRIDA!$M:$M,$B40&amp;" d. "&amp;CQ$2)+COUNTIF(CORRIDA!$M:$M,CQ$2&amp;" d. "&amp;$B40)=0,"",COUNTIF(CORRIDA!$M:$M,$B40&amp;" d. "&amp;CQ$2)+COUNTIF(CORRIDA!$M:$M,CQ$2&amp;" d. "&amp;$B40)))</f>
        <v>-</v>
      </c>
      <c r="CR40" s="87" t="str">
        <f aca="false">IF($B40=CR$2,"-",IF(COUNTIF(CORRIDA!$M:$M,$B40&amp;" d. "&amp;CR$2)+COUNTIF(CORRIDA!$M:$M,CR$2&amp;" d. "&amp;$B40)=0,"",COUNTIF(CORRIDA!$M:$M,$B40&amp;" d. "&amp;CR$2)+COUNTIF(CORRIDA!$M:$M,CR$2&amp;" d. "&amp;$B40)))</f>
        <v/>
      </c>
      <c r="CS40" s="87" t="str">
        <f aca="false">IF($B40=CS$2,"-",IF(COUNTIF(CORRIDA!$M:$M,$B40&amp;" d. "&amp;CS$2)+COUNTIF(CORRIDA!$M:$M,CS$2&amp;" d. "&amp;$B40)=0,"",COUNTIF(CORRIDA!$M:$M,$B40&amp;" d. "&amp;CS$2)+COUNTIF(CORRIDA!$M:$M,CS$2&amp;" d. "&amp;$B40)))</f>
        <v/>
      </c>
      <c r="CT40" s="87" t="str">
        <f aca="false">IF($B40=CT$2,"-",IF(COUNTIF(CORRIDA!$M:$M,$B40&amp;" d. "&amp;CT$2)+COUNTIF(CORRIDA!$M:$M,CT$2&amp;" d. "&amp;$B40)=0,"",COUNTIF(CORRIDA!$M:$M,$B40&amp;" d. "&amp;CT$2)+COUNTIF(CORRIDA!$M:$M,CT$2&amp;" d. "&amp;$B40)))</f>
        <v/>
      </c>
      <c r="CU40" s="87" t="str">
        <f aca="false">IF($B40=CU$2,"-",IF(COUNTIF(CORRIDA!$M:$M,$B40&amp;" d. "&amp;CU$2)+COUNTIF(CORRIDA!$M:$M,CU$2&amp;" d. "&amp;$B40)=0,"",COUNTIF(CORRIDA!$M:$M,$B40&amp;" d. "&amp;CU$2)+COUNTIF(CORRIDA!$M:$M,CU$2&amp;" d. "&amp;$B40)))</f>
        <v/>
      </c>
      <c r="CV40" s="87" t="str">
        <f aca="false">IF($B40=CV$2,"-",IF(COUNTIF(CORRIDA!$M:$M,$B40&amp;" d. "&amp;CV$2)+COUNTIF(CORRIDA!$M:$M,CV$2&amp;" d. "&amp;$B40)=0,"",COUNTIF(CORRIDA!$M:$M,$B40&amp;" d. "&amp;CV$2)+COUNTIF(CORRIDA!$M:$M,CV$2&amp;" d. "&amp;$B40)))</f>
        <v/>
      </c>
      <c r="CW40" s="87" t="str">
        <f aca="false">IF($B40=CW$2,"-",IF(COUNTIF(CORRIDA!$M:$M,$B40&amp;" d. "&amp;CW$2)+COUNTIF(CORRIDA!$M:$M,CW$2&amp;" d. "&amp;$B40)=0,"",COUNTIF(CORRIDA!$M:$M,$B40&amp;" d. "&amp;CW$2)+COUNTIF(CORRIDA!$M:$M,CW$2&amp;" d. "&amp;$B40)))</f>
        <v/>
      </c>
      <c r="CX40" s="87" t="str">
        <f aca="false">IF($B40=CX$2,"-",IF(COUNTIF(CORRIDA!$M:$M,$B40&amp;" d. "&amp;CX$2)+COUNTIF(CORRIDA!$M:$M,CX$2&amp;" d. "&amp;$B40)=0,"",COUNTIF(CORRIDA!$M:$M,$B40&amp;" d. "&amp;CX$2)+COUNTIF(CORRIDA!$M:$M,CX$2&amp;" d. "&amp;$B40)))</f>
        <v/>
      </c>
      <c r="CY40" s="87" t="str">
        <f aca="false">IF($B40=CY$2,"-",IF(COUNTIF(CORRIDA!$M:$M,$B40&amp;" d. "&amp;CY$2)+COUNTIF(CORRIDA!$M:$M,CY$2&amp;" d. "&amp;$B40)=0,"",COUNTIF(CORRIDA!$M:$M,$B40&amp;" d. "&amp;CY$2)+COUNTIF(CORRIDA!$M:$M,CY$2&amp;" d. "&amp;$B40)))</f>
        <v/>
      </c>
      <c r="CZ40" s="87" t="str">
        <f aca="false">IF($B40=CZ$2,"-",IF(COUNTIF(CORRIDA!$M:$M,$B40&amp;" d. "&amp;CZ$2)+COUNTIF(CORRIDA!$M:$M,CZ$2&amp;" d. "&amp;$B40)=0,"",COUNTIF(CORRIDA!$M:$M,$B40&amp;" d. "&amp;CZ$2)+COUNTIF(CORRIDA!$M:$M,CZ$2&amp;" d. "&amp;$B40)))</f>
        <v/>
      </c>
      <c r="DA40" s="87" t="str">
        <f aca="false">IF($B40=DA$2,"-",IF(COUNTIF(CORRIDA!$M:$M,$B40&amp;" d. "&amp;DA$2)+COUNTIF(CORRIDA!$M:$M,DA$2&amp;" d. "&amp;$B40)=0,"",COUNTIF(CORRIDA!$M:$M,$B40&amp;" d. "&amp;DA$2)+COUNTIF(CORRIDA!$M:$M,DA$2&amp;" d. "&amp;$B40)))</f>
        <v/>
      </c>
      <c r="DB40" s="87" t="str">
        <f aca="false">IF($B40=DB$2,"-",IF(COUNTIF(CORRIDA!$M:$M,$B40&amp;" d. "&amp;DB$2)+COUNTIF(CORRIDA!$M:$M,DB$2&amp;" d. "&amp;$B40)=0,"",COUNTIF(CORRIDA!$M:$M,$B40&amp;" d. "&amp;DB$2)+COUNTIF(CORRIDA!$M:$M,DB$2&amp;" d. "&amp;$B40)))</f>
        <v/>
      </c>
      <c r="DC40" s="87" t="str">
        <f aca="false">IF($B40=DC$2,"-",IF(COUNTIF(CORRIDA!$M:$M,$B40&amp;" d. "&amp;DC$2)+COUNTIF(CORRIDA!$M:$M,DC$2&amp;" d. "&amp;$B40)=0,"",COUNTIF(CORRIDA!$M:$M,$B40&amp;" d. "&amp;DC$2)+COUNTIF(CORRIDA!$M:$M,DC$2&amp;" d. "&amp;$B40)))</f>
        <v/>
      </c>
      <c r="DD40" s="79" t="n">
        <f aca="false">SUM(BF40:DC40)</f>
        <v>0</v>
      </c>
      <c r="DE40" s="81" t="n">
        <f aca="false">COUNTIF(BF40:DC40,"&gt;0")</f>
        <v>0</v>
      </c>
      <c r="DF40" s="82" t="n">
        <f aca="false">IF(COUNTIF(BF40:DC40,"&gt;0")&lt;10,0,QUOTIENT(COUNTIF(BF40:DC40,"&gt;0"),5)*50)</f>
        <v>0</v>
      </c>
      <c r="DG40" s="83"/>
      <c r="DH40" s="77" t="str">
        <f aca="false">BE40</f>
        <v>Renato</v>
      </c>
      <c r="DI40" s="87" t="n">
        <f aca="false">IF($B40=DI$2,0,IF(COUNTIF(CORRIDA!$M:$M,$B40&amp;" d. "&amp;DI$2)+COUNTIF(CORRIDA!$M:$M,DI$2&amp;" d. "&amp;$B40)=0,0,COUNTIF(CORRIDA!$M:$M,$B40&amp;" d. "&amp;DI$2)+COUNTIF(CORRIDA!$M:$M,DI$2&amp;" d. "&amp;$B40)))</f>
        <v>0</v>
      </c>
      <c r="DJ40" s="87" t="n">
        <f aca="false">IF($B40=DJ$2,0,IF(COUNTIF(CORRIDA!$M:$M,$B40&amp;" d. "&amp;DJ$2)+COUNTIF(CORRIDA!$M:$M,DJ$2&amp;" d. "&amp;$B40)=0,0,COUNTIF(CORRIDA!$M:$M,$B40&amp;" d. "&amp;DJ$2)+COUNTIF(CORRIDA!$M:$M,DJ$2&amp;" d. "&amp;$B40)))</f>
        <v>0</v>
      </c>
      <c r="DK40" s="87" t="n">
        <f aca="false">IF($B40=DK$2,0,IF(COUNTIF(CORRIDA!$M:$M,$B40&amp;" d. "&amp;DK$2)+COUNTIF(CORRIDA!$M:$M,DK$2&amp;" d. "&amp;$B40)=0,0,COUNTIF(CORRIDA!$M:$M,$B40&amp;" d. "&amp;DK$2)+COUNTIF(CORRIDA!$M:$M,DK$2&amp;" d. "&amp;$B40)))</f>
        <v>0</v>
      </c>
      <c r="DL40" s="87" t="n">
        <f aca="false">IF($B40=DL$2,0,IF(COUNTIF(CORRIDA!$M:$M,$B40&amp;" d. "&amp;DL$2)+COUNTIF(CORRIDA!$M:$M,DL$2&amp;" d. "&amp;$B40)=0,0,COUNTIF(CORRIDA!$M:$M,$B40&amp;" d. "&amp;DL$2)+COUNTIF(CORRIDA!$M:$M,DL$2&amp;" d. "&amp;$B40)))</f>
        <v>0</v>
      </c>
      <c r="DM40" s="87" t="n">
        <f aca="false">IF($B40=DM$2,0,IF(COUNTIF(CORRIDA!$M:$M,$B40&amp;" d. "&amp;DM$2)+COUNTIF(CORRIDA!$M:$M,DM$2&amp;" d. "&amp;$B40)=0,0,COUNTIF(CORRIDA!$M:$M,$B40&amp;" d. "&amp;DM$2)+COUNTIF(CORRIDA!$M:$M,DM$2&amp;" d. "&amp;$B40)))</f>
        <v>0</v>
      </c>
      <c r="DN40" s="87" t="n">
        <f aca="false">IF($B40=DN$2,0,IF(COUNTIF(CORRIDA!$M:$M,$B40&amp;" d. "&amp;DN$2)+COUNTIF(CORRIDA!$M:$M,DN$2&amp;" d. "&amp;$B40)=0,0,COUNTIF(CORRIDA!$M:$M,$B40&amp;" d. "&amp;DN$2)+COUNTIF(CORRIDA!$M:$M,DN$2&amp;" d. "&amp;$B40)))</f>
        <v>0</v>
      </c>
      <c r="DO40" s="87" t="n">
        <f aca="false">IF($B40=DO$2,0,IF(COUNTIF(CORRIDA!$M:$M,$B40&amp;" d. "&amp;DO$2)+COUNTIF(CORRIDA!$M:$M,DO$2&amp;" d. "&amp;$B40)=0,0,COUNTIF(CORRIDA!$M:$M,$B40&amp;" d. "&amp;DO$2)+COUNTIF(CORRIDA!$M:$M,DO$2&amp;" d. "&amp;$B40)))</f>
        <v>0</v>
      </c>
      <c r="DP40" s="87" t="n">
        <f aca="false">IF($B40=DP$2,0,IF(COUNTIF(CORRIDA!$M:$M,$B40&amp;" d. "&amp;DP$2)+COUNTIF(CORRIDA!$M:$M,DP$2&amp;" d. "&amp;$B40)=0,0,COUNTIF(CORRIDA!$M:$M,$B40&amp;" d. "&amp;DP$2)+COUNTIF(CORRIDA!$M:$M,DP$2&amp;" d. "&amp;$B40)))</f>
        <v>0</v>
      </c>
      <c r="DQ40" s="87" t="n">
        <f aca="false">IF($B40=DQ$2,0,IF(COUNTIF(CORRIDA!$M:$M,$B40&amp;" d. "&amp;DQ$2)+COUNTIF(CORRIDA!$M:$M,DQ$2&amp;" d. "&amp;$B40)=0,0,COUNTIF(CORRIDA!$M:$M,$B40&amp;" d. "&amp;DQ$2)+COUNTIF(CORRIDA!$M:$M,DQ$2&amp;" d. "&amp;$B40)))</f>
        <v>0</v>
      </c>
      <c r="DR40" s="87" t="n">
        <f aca="false">IF($B40=DR$2,0,IF(COUNTIF(CORRIDA!$M:$M,$B40&amp;" d. "&amp;DR$2)+COUNTIF(CORRIDA!$M:$M,DR$2&amp;" d. "&amp;$B40)=0,0,COUNTIF(CORRIDA!$M:$M,$B40&amp;" d. "&amp;DR$2)+COUNTIF(CORRIDA!$M:$M,DR$2&amp;" d. "&amp;$B40)))</f>
        <v>0</v>
      </c>
      <c r="DS40" s="87" t="n">
        <f aca="false">IF($B40=DS$2,0,IF(COUNTIF(CORRIDA!$M:$M,$B40&amp;" d. "&amp;DS$2)+COUNTIF(CORRIDA!$M:$M,DS$2&amp;" d. "&amp;$B40)=0,0,COUNTIF(CORRIDA!$M:$M,$B40&amp;" d. "&amp;DS$2)+COUNTIF(CORRIDA!$M:$M,DS$2&amp;" d. "&amp;$B40)))</f>
        <v>0</v>
      </c>
      <c r="DT40" s="87" t="n">
        <f aca="false">IF($B40=DT$2,0,IF(COUNTIF(CORRIDA!$M:$M,$B40&amp;" d. "&amp;DT$2)+COUNTIF(CORRIDA!$M:$M,DT$2&amp;" d. "&amp;$B40)=0,0,COUNTIF(CORRIDA!$M:$M,$B40&amp;" d. "&amp;DT$2)+COUNTIF(CORRIDA!$M:$M,DT$2&amp;" d. "&amp;$B40)))</f>
        <v>0</v>
      </c>
      <c r="DU40" s="87" t="n">
        <f aca="false">IF($B40=DU$2,0,IF(COUNTIF(CORRIDA!$M:$M,$B40&amp;" d. "&amp;DU$2)+COUNTIF(CORRIDA!$M:$M,DU$2&amp;" d. "&amp;$B40)=0,0,COUNTIF(CORRIDA!$M:$M,$B40&amp;" d. "&amp;DU$2)+COUNTIF(CORRIDA!$M:$M,DU$2&amp;" d. "&amp;$B40)))</f>
        <v>0</v>
      </c>
      <c r="DV40" s="87" t="n">
        <f aca="false">IF($B40=DV$2,0,IF(COUNTIF(CORRIDA!$M:$M,$B40&amp;" d. "&amp;DV$2)+COUNTIF(CORRIDA!$M:$M,DV$2&amp;" d. "&amp;$B40)=0,0,COUNTIF(CORRIDA!$M:$M,$B40&amp;" d. "&amp;DV$2)+COUNTIF(CORRIDA!$M:$M,DV$2&amp;" d. "&amp;$B40)))</f>
        <v>0</v>
      </c>
      <c r="DW40" s="87" t="n">
        <f aca="false">IF($B40=DW$2,0,IF(COUNTIF(CORRIDA!$M:$M,$B40&amp;" d. "&amp;DW$2)+COUNTIF(CORRIDA!$M:$M,DW$2&amp;" d. "&amp;$B40)=0,0,COUNTIF(CORRIDA!$M:$M,$B40&amp;" d. "&amp;DW$2)+COUNTIF(CORRIDA!$M:$M,DW$2&amp;" d. "&amp;$B40)))</f>
        <v>0</v>
      </c>
      <c r="DX40" s="87" t="n">
        <f aca="false">IF($B40=DX$2,0,IF(COUNTIF(CORRIDA!$M:$M,$B40&amp;" d. "&amp;DX$2)+COUNTIF(CORRIDA!$M:$M,DX$2&amp;" d. "&amp;$B40)=0,0,COUNTIF(CORRIDA!$M:$M,$B40&amp;" d. "&amp;DX$2)+COUNTIF(CORRIDA!$M:$M,DX$2&amp;" d. "&amp;$B40)))</f>
        <v>0</v>
      </c>
      <c r="DY40" s="87" t="n">
        <f aca="false">IF($B40=DY$2,0,IF(COUNTIF(CORRIDA!$M:$M,$B40&amp;" d. "&amp;DY$2)+COUNTIF(CORRIDA!$M:$M,DY$2&amp;" d. "&amp;$B40)=0,0,COUNTIF(CORRIDA!$M:$M,$B40&amp;" d. "&amp;DY$2)+COUNTIF(CORRIDA!$M:$M,DY$2&amp;" d. "&amp;$B40)))</f>
        <v>0</v>
      </c>
      <c r="DZ40" s="87" t="n">
        <f aca="false">IF($B40=DZ$2,0,IF(COUNTIF(CORRIDA!$M:$M,$B40&amp;" d. "&amp;DZ$2)+COUNTIF(CORRIDA!$M:$M,DZ$2&amp;" d. "&amp;$B40)=0,0,COUNTIF(CORRIDA!$M:$M,$B40&amp;" d. "&amp;DZ$2)+COUNTIF(CORRIDA!$M:$M,DZ$2&amp;" d. "&amp;$B40)))</f>
        <v>0</v>
      </c>
      <c r="EA40" s="87" t="n">
        <f aca="false">IF($B40=EA$2,0,IF(COUNTIF(CORRIDA!$M:$M,$B40&amp;" d. "&amp;EA$2)+COUNTIF(CORRIDA!$M:$M,EA$2&amp;" d. "&amp;$B40)=0,0,COUNTIF(CORRIDA!$M:$M,$B40&amp;" d. "&amp;EA$2)+COUNTIF(CORRIDA!$M:$M,EA$2&amp;" d. "&amp;$B40)))</f>
        <v>0</v>
      </c>
      <c r="EB40" s="87" t="n">
        <f aca="false">IF($B40=EB$2,0,IF(COUNTIF(CORRIDA!$M:$M,$B40&amp;" d. "&amp;EB$2)+COUNTIF(CORRIDA!$M:$M,EB$2&amp;" d. "&amp;$B40)=0,0,COUNTIF(CORRIDA!$M:$M,$B40&amp;" d. "&amp;EB$2)+COUNTIF(CORRIDA!$M:$M,EB$2&amp;" d. "&amp;$B40)))</f>
        <v>0</v>
      </c>
      <c r="EC40" s="87" t="n">
        <f aca="false">IF($B40=EC$2,0,IF(COUNTIF(CORRIDA!$M:$M,$B40&amp;" d. "&amp;EC$2)+COUNTIF(CORRIDA!$M:$M,EC$2&amp;" d. "&amp;$B40)=0,0,COUNTIF(CORRIDA!$M:$M,$B40&amp;" d. "&amp;EC$2)+COUNTIF(CORRIDA!$M:$M,EC$2&amp;" d. "&amp;$B40)))</f>
        <v>0</v>
      </c>
      <c r="ED40" s="87" t="n">
        <f aca="false">IF($B40=ED$2,0,IF(COUNTIF(CORRIDA!$M:$M,$B40&amp;" d. "&amp;ED$2)+COUNTIF(CORRIDA!$M:$M,ED$2&amp;" d. "&amp;$B40)=0,0,COUNTIF(CORRIDA!$M:$M,$B40&amp;" d. "&amp;ED$2)+COUNTIF(CORRIDA!$M:$M,ED$2&amp;" d. "&amp;$B40)))</f>
        <v>0</v>
      </c>
      <c r="EE40" s="87" t="n">
        <f aca="false">IF($B40=EE$2,0,IF(COUNTIF(CORRIDA!$M:$M,$B40&amp;" d. "&amp;EE$2)+COUNTIF(CORRIDA!$M:$M,EE$2&amp;" d. "&amp;$B40)=0,0,COUNTIF(CORRIDA!$M:$M,$B40&amp;" d. "&amp;EE$2)+COUNTIF(CORRIDA!$M:$M,EE$2&amp;" d. "&amp;$B40)))</f>
        <v>0</v>
      </c>
      <c r="EF40" s="87" t="n">
        <f aca="false">IF($B40=EF$2,0,IF(COUNTIF(CORRIDA!$M:$M,$B40&amp;" d. "&amp;EF$2)+COUNTIF(CORRIDA!$M:$M,EF$2&amp;" d. "&amp;$B40)=0,0,COUNTIF(CORRIDA!$M:$M,$B40&amp;" d. "&amp;EF$2)+COUNTIF(CORRIDA!$M:$M,EF$2&amp;" d. "&amp;$B40)))</f>
        <v>0</v>
      </c>
      <c r="EG40" s="87" t="n">
        <f aca="false">IF($B40=EG$2,0,IF(COUNTIF(CORRIDA!$M:$M,$B40&amp;" d. "&amp;EG$2)+COUNTIF(CORRIDA!$M:$M,EG$2&amp;" d. "&amp;$B40)=0,0,COUNTIF(CORRIDA!$M:$M,$B40&amp;" d. "&amp;EG$2)+COUNTIF(CORRIDA!$M:$M,EG$2&amp;" d. "&amp;$B40)))</f>
        <v>0</v>
      </c>
      <c r="EH40" s="87" t="n">
        <f aca="false">IF($B40=EH$2,0,IF(COUNTIF(CORRIDA!$M:$M,$B40&amp;" d. "&amp;EH$2)+COUNTIF(CORRIDA!$M:$M,EH$2&amp;" d. "&amp;$B40)=0,0,COUNTIF(CORRIDA!$M:$M,$B40&amp;" d. "&amp;EH$2)+COUNTIF(CORRIDA!$M:$M,EH$2&amp;" d. "&amp;$B40)))</f>
        <v>0</v>
      </c>
      <c r="EI40" s="87" t="n">
        <f aca="false">IF($B40=EI$2,0,IF(COUNTIF(CORRIDA!$M:$M,$B40&amp;" d. "&amp;EI$2)+COUNTIF(CORRIDA!$M:$M,EI$2&amp;" d. "&amp;$B40)=0,0,COUNTIF(CORRIDA!$M:$M,$B40&amp;" d. "&amp;EI$2)+COUNTIF(CORRIDA!$M:$M,EI$2&amp;" d. "&amp;$B40)))</f>
        <v>0</v>
      </c>
      <c r="EJ40" s="87" t="n">
        <f aca="false">IF($B40=EJ$2,0,IF(COUNTIF(CORRIDA!$M:$M,$B40&amp;" d. "&amp;EJ$2)+COUNTIF(CORRIDA!$M:$M,EJ$2&amp;" d. "&amp;$B40)=0,0,COUNTIF(CORRIDA!$M:$M,$B40&amp;" d. "&amp;EJ$2)+COUNTIF(CORRIDA!$M:$M,EJ$2&amp;" d. "&amp;$B40)))</f>
        <v>0</v>
      </c>
      <c r="EK40" s="87" t="n">
        <f aca="false">IF($B40=EK$2,0,IF(COUNTIF(CORRIDA!$M:$M,$B40&amp;" d. "&amp;EK$2)+COUNTIF(CORRIDA!$M:$M,EK$2&amp;" d. "&amp;$B40)=0,0,COUNTIF(CORRIDA!$M:$M,$B40&amp;" d. "&amp;EK$2)+COUNTIF(CORRIDA!$M:$M,EK$2&amp;" d. "&amp;$B40)))</f>
        <v>0</v>
      </c>
      <c r="EL40" s="87" t="n">
        <f aca="false">IF($B40=EL$2,0,IF(COUNTIF(CORRIDA!$M:$M,$B40&amp;" d. "&amp;EL$2)+COUNTIF(CORRIDA!$M:$M,EL$2&amp;" d. "&amp;$B40)=0,0,COUNTIF(CORRIDA!$M:$M,$B40&amp;" d. "&amp;EL$2)+COUNTIF(CORRIDA!$M:$M,EL$2&amp;" d. "&amp;$B40)))</f>
        <v>0</v>
      </c>
      <c r="EM40" s="87" t="n">
        <f aca="false">IF($B40=EM$2,0,IF(COUNTIF(CORRIDA!$M:$M,$B40&amp;" d. "&amp;EM$2)+COUNTIF(CORRIDA!$M:$M,EM$2&amp;" d. "&amp;$B40)=0,0,COUNTIF(CORRIDA!$M:$M,$B40&amp;" d. "&amp;EM$2)+COUNTIF(CORRIDA!$M:$M,EM$2&amp;" d. "&amp;$B40)))</f>
        <v>0</v>
      </c>
      <c r="EN40" s="87" t="n">
        <f aca="false">IF($B40=EN$2,0,IF(COUNTIF(CORRIDA!$M:$M,$B40&amp;" d. "&amp;EN$2)+COUNTIF(CORRIDA!$M:$M,EN$2&amp;" d. "&amp;$B40)=0,0,COUNTIF(CORRIDA!$M:$M,$B40&amp;" d. "&amp;EN$2)+COUNTIF(CORRIDA!$M:$M,EN$2&amp;" d. "&amp;$B40)))</f>
        <v>0</v>
      </c>
      <c r="EO40" s="87" t="n">
        <f aca="false">IF($B40=EO$2,0,IF(COUNTIF(CORRIDA!$M:$M,$B40&amp;" d. "&amp;EO$2)+COUNTIF(CORRIDA!$M:$M,EO$2&amp;" d. "&amp;$B40)=0,0,COUNTIF(CORRIDA!$M:$M,$B40&amp;" d. "&amp;EO$2)+COUNTIF(CORRIDA!$M:$M,EO$2&amp;" d. "&amp;$B40)))</f>
        <v>0</v>
      </c>
      <c r="EP40" s="87" t="n">
        <f aca="false">IF($B40=EP$2,0,IF(COUNTIF(CORRIDA!$M:$M,$B40&amp;" d. "&amp;EP$2)+COUNTIF(CORRIDA!$M:$M,EP$2&amp;" d. "&amp;$B40)=0,0,COUNTIF(CORRIDA!$M:$M,$B40&amp;" d. "&amp;EP$2)+COUNTIF(CORRIDA!$M:$M,EP$2&amp;" d. "&amp;$B40)))</f>
        <v>0</v>
      </c>
      <c r="EQ40" s="87" t="n">
        <f aca="false">IF($B40=EQ$2,0,IF(COUNTIF(CORRIDA!$M:$M,$B40&amp;" d. "&amp;EQ$2)+COUNTIF(CORRIDA!$M:$M,EQ$2&amp;" d. "&amp;$B40)=0,0,COUNTIF(CORRIDA!$M:$M,$B40&amp;" d. "&amp;EQ$2)+COUNTIF(CORRIDA!$M:$M,EQ$2&amp;" d. "&amp;$B40)))</f>
        <v>0</v>
      </c>
      <c r="ER40" s="87" t="n">
        <f aca="false">IF($B40=ER$2,0,IF(COUNTIF(CORRIDA!$M:$M,$B40&amp;" d. "&amp;ER$2)+COUNTIF(CORRIDA!$M:$M,ER$2&amp;" d. "&amp;$B40)=0,0,COUNTIF(CORRIDA!$M:$M,$B40&amp;" d. "&amp;ER$2)+COUNTIF(CORRIDA!$M:$M,ER$2&amp;" d. "&amp;$B40)))</f>
        <v>0</v>
      </c>
      <c r="ES40" s="87" t="n">
        <f aca="false">IF($B40=ES$2,0,IF(COUNTIF(CORRIDA!$M:$M,$B40&amp;" d. "&amp;ES$2)+COUNTIF(CORRIDA!$M:$M,ES$2&amp;" d. "&amp;$B40)=0,0,COUNTIF(CORRIDA!$M:$M,$B40&amp;" d. "&amp;ES$2)+COUNTIF(CORRIDA!$M:$M,ES$2&amp;" d. "&amp;$B40)))</f>
        <v>0</v>
      </c>
      <c r="ET40" s="87" t="n">
        <f aca="false">IF($B40=ET$2,0,IF(COUNTIF(CORRIDA!$M:$M,$B40&amp;" d. "&amp;ET$2)+COUNTIF(CORRIDA!$M:$M,ET$2&amp;" d. "&amp;$B40)=0,0,COUNTIF(CORRIDA!$M:$M,$B40&amp;" d. "&amp;ET$2)+COUNTIF(CORRIDA!$M:$M,ET$2&amp;" d. "&amp;$B40)))</f>
        <v>0</v>
      </c>
      <c r="EU40" s="87" t="n">
        <f aca="false">IF($B40=EU$2,0,IF(COUNTIF(CORRIDA!$M:$M,$B40&amp;" d. "&amp;EU$2)+COUNTIF(CORRIDA!$M:$M,EU$2&amp;" d. "&amp;$B40)=0,0,COUNTIF(CORRIDA!$M:$M,$B40&amp;" d. "&amp;EU$2)+COUNTIF(CORRIDA!$M:$M,EU$2&amp;" d. "&amp;$B40)))</f>
        <v>0</v>
      </c>
      <c r="EV40" s="87" t="n">
        <f aca="false">IF($B40=EV$2,0,IF(COUNTIF(CORRIDA!$M:$M,$B40&amp;" d. "&amp;EV$2)+COUNTIF(CORRIDA!$M:$M,EV$2&amp;" d. "&amp;$B40)=0,0,COUNTIF(CORRIDA!$M:$M,$B40&amp;" d. "&amp;EV$2)+COUNTIF(CORRIDA!$M:$M,EV$2&amp;" d. "&amp;$B40)))</f>
        <v>0</v>
      </c>
      <c r="EW40" s="87" t="n">
        <f aca="false">IF($B40=EW$2,0,IF(COUNTIF(CORRIDA!$M:$M,$B40&amp;" d. "&amp;EW$2)+COUNTIF(CORRIDA!$M:$M,EW$2&amp;" d. "&amp;$B40)=0,0,COUNTIF(CORRIDA!$M:$M,$B40&amp;" d. "&amp;EW$2)+COUNTIF(CORRIDA!$M:$M,EW$2&amp;" d. "&amp;$B40)))</f>
        <v>0</v>
      </c>
      <c r="EX40" s="87" t="n">
        <f aca="false">IF($B40=EX$2,0,IF(COUNTIF(CORRIDA!$M:$M,$B40&amp;" d. "&amp;EX$2)+COUNTIF(CORRIDA!$M:$M,EX$2&amp;" d. "&amp;$B40)=0,0,COUNTIF(CORRIDA!$M:$M,$B40&amp;" d. "&amp;EX$2)+COUNTIF(CORRIDA!$M:$M,EX$2&amp;" d. "&amp;$B40)))</f>
        <v>0</v>
      </c>
      <c r="EY40" s="87" t="n">
        <f aca="false">IF($B40=EY$2,0,IF(COUNTIF(CORRIDA!$M:$M,$B40&amp;" d. "&amp;EY$2)+COUNTIF(CORRIDA!$M:$M,EY$2&amp;" d. "&amp;$B40)=0,0,COUNTIF(CORRIDA!$M:$M,$B40&amp;" d. "&amp;EY$2)+COUNTIF(CORRIDA!$M:$M,EY$2&amp;" d. "&amp;$B40)))</f>
        <v>0</v>
      </c>
      <c r="EZ40" s="87" t="n">
        <f aca="false">IF($B40=EZ$2,0,IF(COUNTIF(CORRIDA!$M:$M,$B40&amp;" d. "&amp;EZ$2)+COUNTIF(CORRIDA!$M:$M,EZ$2&amp;" d. "&amp;$B40)=0,0,COUNTIF(CORRIDA!$M:$M,$B40&amp;" d. "&amp;EZ$2)+COUNTIF(CORRIDA!$M:$M,EZ$2&amp;" d. "&amp;$B40)))</f>
        <v>0</v>
      </c>
      <c r="FA40" s="87" t="n">
        <f aca="false">IF($B40=FA$2,0,IF(COUNTIF(CORRIDA!$M:$M,$B40&amp;" d. "&amp;FA$2)+COUNTIF(CORRIDA!$M:$M,FA$2&amp;" d. "&amp;$B40)=0,0,COUNTIF(CORRIDA!$M:$M,$B40&amp;" d. "&amp;FA$2)+COUNTIF(CORRIDA!$M:$M,FA$2&amp;" d. "&amp;$B40)))</f>
        <v>0</v>
      </c>
      <c r="FB40" s="87" t="n">
        <f aca="false">IF($B40=FB$2,0,IF(COUNTIF(CORRIDA!$M:$M,$B40&amp;" d. "&amp;FB$2)+COUNTIF(CORRIDA!$M:$M,FB$2&amp;" d. "&amp;$B40)=0,0,COUNTIF(CORRIDA!$M:$M,$B40&amp;" d. "&amp;FB$2)+COUNTIF(CORRIDA!$M:$M,FB$2&amp;" d. "&amp;$B40)))</f>
        <v>0</v>
      </c>
      <c r="FC40" s="87" t="n">
        <f aca="false">IF($B40=FC$2,0,IF(COUNTIF(CORRIDA!$M:$M,$B40&amp;" d. "&amp;FC$2)+COUNTIF(CORRIDA!$M:$M,FC$2&amp;" d. "&amp;$B40)=0,0,COUNTIF(CORRIDA!$M:$M,$B40&amp;" d. "&amp;FC$2)+COUNTIF(CORRIDA!$M:$M,FC$2&amp;" d. "&amp;$B40)))</f>
        <v>0</v>
      </c>
      <c r="FD40" s="87" t="n">
        <f aca="false">IF($B40=FD$2,0,IF(COUNTIF(CORRIDA!$M:$M,$B40&amp;" d. "&amp;FD$2)+COUNTIF(CORRIDA!$M:$M,FD$2&amp;" d. "&amp;$B40)=0,0,COUNTIF(CORRIDA!$M:$M,$B40&amp;" d. "&amp;FD$2)+COUNTIF(CORRIDA!$M:$M,FD$2&amp;" d. "&amp;$B40)))</f>
        <v>0</v>
      </c>
      <c r="FE40" s="87" t="n">
        <f aca="false">IF($B40=FE$2,0,IF(COUNTIF(CORRIDA!$M:$M,$B40&amp;" d. "&amp;FE$2)+COUNTIF(CORRIDA!$M:$M,FE$2&amp;" d. "&amp;$B40)=0,0,COUNTIF(CORRIDA!$M:$M,$B40&amp;" d. "&amp;FE$2)+COUNTIF(CORRIDA!$M:$M,FE$2&amp;" d. "&amp;$B40)))</f>
        <v>0</v>
      </c>
      <c r="FF40" s="87" t="n">
        <f aca="false">IF($B40=FF$2,0,IF(COUNTIF(CORRIDA!$M:$M,$B40&amp;" d. "&amp;FF$2)+COUNTIF(CORRIDA!$M:$M,FF$2&amp;" d. "&amp;$B40)=0,0,COUNTIF(CORRIDA!$M:$M,$B40&amp;" d. "&amp;FF$2)+COUNTIF(CORRIDA!$M:$M,FF$2&amp;" d. "&amp;$B40)))</f>
        <v>0</v>
      </c>
      <c r="FG40" s="79" t="n">
        <f aca="false">SUM(DI40:EW40)</f>
        <v>0</v>
      </c>
      <c r="FH40" s="84"/>
      <c r="FI40" s="77" t="str">
        <f aca="false">BE40</f>
        <v>Renato</v>
      </c>
      <c r="FJ40" s="85" t="n">
        <f aca="false">COUNTIF(BF40:DC40,"&gt;0")</f>
        <v>0</v>
      </c>
      <c r="FK40" s="85" t="e">
        <f aca="false">AVERAGE(BF40:DC40)</f>
        <v>#DIV/0!</v>
      </c>
      <c r="FL40" s="85" t="e">
        <f aca="false">_xlfn.STDEV.P(BF40:DC40)</f>
        <v>#DIV/0!</v>
      </c>
    </row>
    <row r="41" customFormat="false" ht="12.75" hidden="false" customHeight="false" outlineLevel="0" collapsed="false">
      <c r="B41" s="77" t="str">
        <f aca="false">INTRO!B41</f>
        <v>Robertinho</v>
      </c>
      <c r="C41" s="78" t="str">
        <f aca="false">IF($B41=C$2,"-",IF(COUNTIF(CORRIDA!$M:$M,$B41&amp;" d. "&amp;C$2)=0,"",COUNTIF(CORRIDA!$M:$M,$B41&amp;" d. "&amp;C$2)))</f>
        <v/>
      </c>
      <c r="D41" s="78" t="str">
        <f aca="false">IF($B41=D$2,"-",IF(COUNTIF(CORRIDA!$M:$M,$B41&amp;" d. "&amp;D$2)=0,"",COUNTIF(CORRIDA!$M:$M,$B41&amp;" d. "&amp;D$2)))</f>
        <v/>
      </c>
      <c r="E41" s="78" t="str">
        <f aca="false">IF($B41=E$2,"-",IF(COUNTIF(CORRIDA!$M:$M,$B41&amp;" d. "&amp;E$2)=0,"",COUNTIF(CORRIDA!$M:$M,$B41&amp;" d. "&amp;E$2)))</f>
        <v/>
      </c>
      <c r="F41" s="78" t="str">
        <f aca="false">IF($B41=F$2,"-",IF(COUNTIF(CORRIDA!$M:$M,$B41&amp;" d. "&amp;F$2)=0,"",COUNTIF(CORRIDA!$M:$M,$B41&amp;" d. "&amp;F$2)))</f>
        <v/>
      </c>
      <c r="G41" s="78" t="str">
        <f aca="false">IF($B41=G$2,"-",IF(COUNTIF(CORRIDA!$M:$M,$B41&amp;" d. "&amp;G$2)=0,"",COUNTIF(CORRIDA!$M:$M,$B41&amp;" d. "&amp;G$2)))</f>
        <v/>
      </c>
      <c r="H41" s="78" t="str">
        <f aca="false">IF($B41=H$2,"-",IF(COUNTIF(CORRIDA!$M:$M,$B41&amp;" d. "&amp;H$2)=0,"",COUNTIF(CORRIDA!$M:$M,$B41&amp;" d. "&amp;H$2)))</f>
        <v/>
      </c>
      <c r="I41" s="78" t="str">
        <f aca="false">IF($B41=I$2,"-",IF(COUNTIF(CORRIDA!$M:$M,$B41&amp;" d. "&amp;I$2)=0,"",COUNTIF(CORRIDA!$M:$M,$B41&amp;" d. "&amp;I$2)))</f>
        <v/>
      </c>
      <c r="J41" s="78" t="str">
        <f aca="false">IF($B41=J$2,"-",IF(COUNTIF(CORRIDA!$M:$M,$B41&amp;" d. "&amp;J$2)=0,"",COUNTIF(CORRIDA!$M:$M,$B41&amp;" d. "&amp;J$2)))</f>
        <v/>
      </c>
      <c r="K41" s="78" t="str">
        <f aca="false">IF($B41=K$2,"-",IF(COUNTIF(CORRIDA!$M:$M,$B41&amp;" d. "&amp;K$2)=0,"",COUNTIF(CORRIDA!$M:$M,$B41&amp;" d. "&amp;K$2)))</f>
        <v/>
      </c>
      <c r="L41" s="78" t="str">
        <f aca="false">IF($B41=L$2,"-",IF(COUNTIF(CORRIDA!$M:$M,$B41&amp;" d. "&amp;L$2)=0,"",COUNTIF(CORRIDA!$M:$M,$B41&amp;" d. "&amp;L$2)))</f>
        <v/>
      </c>
      <c r="M41" s="78" t="str">
        <f aca="false">IF($B41=M$2,"-",IF(COUNTIF(CORRIDA!$M:$M,$B41&amp;" d. "&amp;M$2)=0,"",COUNTIF(CORRIDA!$M:$M,$B41&amp;" d. "&amp;M$2)))</f>
        <v/>
      </c>
      <c r="N41" s="78" t="str">
        <f aca="false">IF($B41=N$2,"-",IF(COUNTIF(CORRIDA!$M:$M,$B41&amp;" d. "&amp;N$2)=0,"",COUNTIF(CORRIDA!$M:$M,$B41&amp;" d. "&amp;N$2)))</f>
        <v/>
      </c>
      <c r="O41" s="78" t="str">
        <f aca="false">IF($B41=O$2,"-",IF(COUNTIF(CORRIDA!$M:$M,$B41&amp;" d. "&amp;O$2)=0,"",COUNTIF(CORRIDA!$M:$M,$B41&amp;" d. "&amp;O$2)))</f>
        <v/>
      </c>
      <c r="P41" s="78" t="str">
        <f aca="false">IF($B41=P$2,"-",IF(COUNTIF(CORRIDA!$M:$M,$B41&amp;" d. "&amp;P$2)=0,"",COUNTIF(CORRIDA!$M:$M,$B41&amp;" d. "&amp;P$2)))</f>
        <v/>
      </c>
      <c r="Q41" s="78" t="str">
        <f aca="false">IF($B41=Q$2,"-",IF(COUNTIF(CORRIDA!$M:$M,$B41&amp;" d. "&amp;Q$2)=0,"",COUNTIF(CORRIDA!$M:$M,$B41&amp;" d. "&amp;Q$2)))</f>
        <v/>
      </c>
      <c r="R41" s="78" t="str">
        <f aca="false">IF($B41=R$2,"-",IF(COUNTIF(CORRIDA!$M:$M,$B41&amp;" d. "&amp;R$2)=0,"",COUNTIF(CORRIDA!$M:$M,$B41&amp;" d. "&amp;R$2)))</f>
        <v/>
      </c>
      <c r="S41" s="78" t="str">
        <f aca="false">IF($B41=S$2,"-",IF(COUNTIF(CORRIDA!$M:$M,$B41&amp;" d. "&amp;S$2)=0,"",COUNTIF(CORRIDA!$M:$M,$B41&amp;" d. "&amp;S$2)))</f>
        <v/>
      </c>
      <c r="T41" s="78" t="str">
        <f aca="false">IF($B41=T$2,"-",IF(COUNTIF(CORRIDA!$M:$M,$B41&amp;" d. "&amp;T$2)=0,"",COUNTIF(CORRIDA!$M:$M,$B41&amp;" d. "&amp;T$2)))</f>
        <v/>
      </c>
      <c r="U41" s="78" t="str">
        <f aca="false">IF($B41=U$2,"-",IF(COUNTIF(CORRIDA!$M:$M,$B41&amp;" d. "&amp;U$2)=0,"",COUNTIF(CORRIDA!$M:$M,$B41&amp;" d. "&amp;U$2)))</f>
        <v/>
      </c>
      <c r="V41" s="78" t="str">
        <f aca="false">IF($B41=V$2,"-",IF(COUNTIF(CORRIDA!$M:$M,$B41&amp;" d. "&amp;V$2)=0,"",COUNTIF(CORRIDA!$M:$M,$B41&amp;" d. "&amp;V$2)))</f>
        <v/>
      </c>
      <c r="W41" s="78" t="str">
        <f aca="false">IF($B41=W$2,"-",IF(COUNTIF(CORRIDA!$M:$M,$B41&amp;" d. "&amp;W$2)=0,"",COUNTIF(CORRIDA!$M:$M,$B41&amp;" d. "&amp;W$2)))</f>
        <v/>
      </c>
      <c r="X41" s="78" t="str">
        <f aca="false">IF($B41=X$2,"-",IF(COUNTIF(CORRIDA!$M:$M,$B41&amp;" d. "&amp;X$2)=0,"",COUNTIF(CORRIDA!$M:$M,$B41&amp;" d. "&amp;X$2)))</f>
        <v/>
      </c>
      <c r="Y41" s="78" t="str">
        <f aca="false">IF($B41=Y$2,"-",IF(COUNTIF(CORRIDA!$M:$M,$B41&amp;" d. "&amp;Y$2)=0,"",COUNTIF(CORRIDA!$M:$M,$B41&amp;" d. "&amp;Y$2)))</f>
        <v/>
      </c>
      <c r="Z41" s="78" t="str">
        <f aca="false">IF($B41=Z$2,"-",IF(COUNTIF(CORRIDA!$M:$M,$B41&amp;" d. "&amp;Z$2)=0,"",COUNTIF(CORRIDA!$M:$M,$B41&amp;" d. "&amp;Z$2)))</f>
        <v/>
      </c>
      <c r="AA41" s="78" t="str">
        <f aca="false">IF($B41=AA$2,"-",IF(COUNTIF(CORRIDA!$M:$M,$B41&amp;" d. "&amp;AA$2)=0,"",COUNTIF(CORRIDA!$M:$M,$B41&amp;" d. "&amp;AA$2)))</f>
        <v/>
      </c>
      <c r="AB41" s="78" t="str">
        <f aca="false">IF($B41=AB$2,"-",IF(COUNTIF(CORRIDA!$M:$M,$B41&amp;" d. "&amp;AB$2)=0,"",COUNTIF(CORRIDA!$M:$M,$B41&amp;" d. "&amp;AB$2)))</f>
        <v/>
      </c>
      <c r="AC41" s="78" t="str">
        <f aca="false">IF($B41=AC$2,"-",IF(COUNTIF(CORRIDA!$M:$M,$B41&amp;" d. "&amp;AC$2)=0,"",COUNTIF(CORRIDA!$M:$M,$B41&amp;" d. "&amp;AC$2)))</f>
        <v/>
      </c>
      <c r="AD41" s="78" t="str">
        <f aca="false">IF($B41=AD$2,"-",IF(COUNTIF(CORRIDA!$M:$M,$B41&amp;" d. "&amp;AD$2)=0,"",COUNTIF(CORRIDA!$M:$M,$B41&amp;" d. "&amp;AD$2)))</f>
        <v/>
      </c>
      <c r="AE41" s="78" t="str">
        <f aca="false">IF($B41=AE$2,"-",IF(COUNTIF(CORRIDA!$M:$M,$B41&amp;" d. "&amp;AE$2)=0,"",COUNTIF(CORRIDA!$M:$M,$B41&amp;" d. "&amp;AE$2)))</f>
        <v/>
      </c>
      <c r="AF41" s="78" t="str">
        <f aca="false">IF($B41=AF$2,"-",IF(COUNTIF(CORRIDA!$M:$M,$B41&amp;" d. "&amp;AF$2)=0,"",COUNTIF(CORRIDA!$M:$M,$B41&amp;" d. "&amp;AF$2)))</f>
        <v/>
      </c>
      <c r="AG41" s="78" t="str">
        <f aca="false">IF($B41=AG$2,"-",IF(COUNTIF(CORRIDA!$M:$M,$B41&amp;" d. "&amp;AG$2)=0,"",COUNTIF(CORRIDA!$M:$M,$B41&amp;" d. "&amp;AG$2)))</f>
        <v/>
      </c>
      <c r="AH41" s="78" t="str">
        <f aca="false">IF($B41=AH$2,"-",IF(COUNTIF(CORRIDA!$M:$M,$B41&amp;" d. "&amp;AH$2)=0,"",COUNTIF(CORRIDA!$M:$M,$B41&amp;" d. "&amp;AH$2)))</f>
        <v/>
      </c>
      <c r="AI41" s="78" t="str">
        <f aca="false">IF($B41=AI$2,"-",IF(COUNTIF(CORRIDA!$M:$M,$B41&amp;" d. "&amp;AI$2)=0,"",COUNTIF(CORRIDA!$M:$M,$B41&amp;" d. "&amp;AI$2)))</f>
        <v/>
      </c>
      <c r="AJ41" s="78" t="str">
        <f aca="false">IF($B41=AJ$2,"-",IF(COUNTIF(CORRIDA!$M:$M,$B41&amp;" d. "&amp;AJ$2)=0,"",COUNTIF(CORRIDA!$M:$M,$B41&amp;" d. "&amp;AJ$2)))</f>
        <v/>
      </c>
      <c r="AK41" s="78" t="str">
        <f aca="false">IF($B41=AK$2,"-",IF(COUNTIF(CORRIDA!$M:$M,$B41&amp;" d. "&amp;AK$2)=0,"",COUNTIF(CORRIDA!$M:$M,$B41&amp;" d. "&amp;AK$2)))</f>
        <v/>
      </c>
      <c r="AL41" s="78" t="str">
        <f aca="false">IF($B41=AL$2,"-",IF(COUNTIF(CORRIDA!$M:$M,$B41&amp;" d. "&amp;AL$2)=0,"",COUNTIF(CORRIDA!$M:$M,$B41&amp;" d. "&amp;AL$2)))</f>
        <v/>
      </c>
      <c r="AM41" s="78" t="str">
        <f aca="false">IF($B41=AM$2,"-",IF(COUNTIF(CORRIDA!$M:$M,$B41&amp;" d. "&amp;AM$2)=0,"",COUNTIF(CORRIDA!$M:$M,$B41&amp;" d. "&amp;AM$2)))</f>
        <v/>
      </c>
      <c r="AN41" s="78" t="str">
        <f aca="false">IF($B41=AN$2,"-",IF(COUNTIF(CORRIDA!$M:$M,$B41&amp;" d. "&amp;AN$2)=0,"",COUNTIF(CORRIDA!$M:$M,$B41&amp;" d. "&amp;AN$2)))</f>
        <v/>
      </c>
      <c r="AO41" s="78" t="str">
        <f aca="false">IF($B41=AO$2,"-",IF(COUNTIF(CORRIDA!$M:$M,$B41&amp;" d. "&amp;AO$2)=0,"",COUNTIF(CORRIDA!$M:$M,$B41&amp;" d. "&amp;AO$2)))</f>
        <v>-</v>
      </c>
      <c r="AP41" s="78" t="str">
        <f aca="false">IF($B41=AP$2,"-",IF(COUNTIF(CORRIDA!$M:$M,$B41&amp;" d. "&amp;AP$2)=0,"",COUNTIF(CORRIDA!$M:$M,$B41&amp;" d. "&amp;AP$2)))</f>
        <v/>
      </c>
      <c r="AQ41" s="78" t="str">
        <f aca="false">IF($B41=AQ$2,"-",IF(COUNTIF(CORRIDA!$M:$M,$B41&amp;" d. "&amp;AQ$2)=0,"",COUNTIF(CORRIDA!$M:$M,$B41&amp;" d. "&amp;AQ$2)))</f>
        <v/>
      </c>
      <c r="AR41" s="78" t="str">
        <f aca="false">IF($B41=AR$2,"-",IF(COUNTIF(CORRIDA!$M:$M,$B41&amp;" d. "&amp;AR$2)=0,"",COUNTIF(CORRIDA!$M:$M,$B41&amp;" d. "&amp;AR$2)))</f>
        <v/>
      </c>
      <c r="AS41" s="78" t="str">
        <f aca="false">IF($B41=AS$2,"-",IF(COUNTIF(CORRIDA!$M:$M,$B41&amp;" d. "&amp;AS$2)=0,"",COUNTIF(CORRIDA!$M:$M,$B41&amp;" d. "&amp;AS$2)))</f>
        <v/>
      </c>
      <c r="AT41" s="78" t="str">
        <f aca="false">IF($B41=AT$2,"-",IF(COUNTIF(CORRIDA!$M:$M,$B41&amp;" d. "&amp;AT$2)=0,"",COUNTIF(CORRIDA!$M:$M,$B41&amp;" d. "&amp;AT$2)))</f>
        <v/>
      </c>
      <c r="AU41" s="78" t="str">
        <f aca="false">IF($B41=AU$2,"-",IF(COUNTIF(CORRIDA!$M:$M,$B41&amp;" d. "&amp;AU$2)=0,"",COUNTIF(CORRIDA!$M:$M,$B41&amp;" d. "&amp;AU$2)))</f>
        <v/>
      </c>
      <c r="AV41" s="78" t="str">
        <f aca="false">IF($B41=AV$2,"-",IF(COUNTIF(CORRIDA!$M:$M,$B41&amp;" d. "&amp;AV$2)=0,"",COUNTIF(CORRIDA!$M:$M,$B41&amp;" d. "&amp;AV$2)))</f>
        <v/>
      </c>
      <c r="AW41" s="78" t="str">
        <f aca="false">IF($B41=AW$2,"-",IF(COUNTIF(CORRIDA!$M:$M,$B41&amp;" d. "&amp;AW$2)=0,"",COUNTIF(CORRIDA!$M:$M,$B41&amp;" d. "&amp;AW$2)))</f>
        <v/>
      </c>
      <c r="AX41" s="78" t="str">
        <f aca="false">IF($B41=AX$2,"-",IF(COUNTIF(CORRIDA!$M:$M,$B41&amp;" d. "&amp;AX$2)=0,"",COUNTIF(CORRIDA!$M:$M,$B41&amp;" d. "&amp;AX$2)))</f>
        <v/>
      </c>
      <c r="AY41" s="78" t="str">
        <f aca="false">IF($B41=AY$2,"-",IF(COUNTIF(CORRIDA!$M:$M,$B41&amp;" d. "&amp;AY$2)=0,"",COUNTIF(CORRIDA!$M:$M,$B41&amp;" d. "&amp;AY$2)))</f>
        <v/>
      </c>
      <c r="AZ41" s="78" t="str">
        <f aca="false">IF($B41=AZ$2,"-",IF(COUNTIF(CORRIDA!$M:$M,$B41&amp;" d. "&amp;AZ$2)=0,"",COUNTIF(CORRIDA!$M:$M,$B41&amp;" d. "&amp;AZ$2)))</f>
        <v/>
      </c>
      <c r="BA41" s="79" t="n">
        <f aca="false">SUM(C41:AZ41)</f>
        <v>0</v>
      </c>
      <c r="BE41" s="77" t="str">
        <f aca="false">B41</f>
        <v>Robertinho</v>
      </c>
      <c r="BF41" s="80" t="str">
        <f aca="false">IF($B41=BF$2,"-",IF(COUNTIF(CORRIDA!$M:$M,$B41&amp;" d. "&amp;BF$2)+COUNTIF(CORRIDA!$M:$M,BF$2&amp;" d. "&amp;$B41)=0,"",COUNTIF(CORRIDA!$M:$M,$B41&amp;" d. "&amp;BF$2)+COUNTIF(CORRIDA!$M:$M,BF$2&amp;" d. "&amp;$B41)))</f>
        <v/>
      </c>
      <c r="BG41" s="80" t="str">
        <f aca="false">IF($B41=BG$2,"-",IF(COUNTIF(CORRIDA!$M:$M,$B41&amp;" d. "&amp;BG$2)+COUNTIF(CORRIDA!$M:$M,BG$2&amp;" d. "&amp;$B41)=0,"",COUNTIF(CORRIDA!$M:$M,$B41&amp;" d. "&amp;BG$2)+COUNTIF(CORRIDA!$M:$M,BG$2&amp;" d. "&amp;$B41)))</f>
        <v/>
      </c>
      <c r="BH41" s="80" t="str">
        <f aca="false">IF($B41=BH$2,"-",IF(COUNTIF(CORRIDA!$M:$M,$B41&amp;" d. "&amp;BH$2)+COUNTIF(CORRIDA!$M:$M,BH$2&amp;" d. "&amp;$B41)=0,"",COUNTIF(CORRIDA!$M:$M,$B41&amp;" d. "&amp;BH$2)+COUNTIF(CORRIDA!$M:$M,BH$2&amp;" d. "&amp;$B41)))</f>
        <v/>
      </c>
      <c r="BI41" s="80" t="str">
        <f aca="false">IF($B41=BI$2,"-",IF(COUNTIF(CORRIDA!$M:$M,$B41&amp;" d. "&amp;BI$2)+COUNTIF(CORRIDA!$M:$M,BI$2&amp;" d. "&amp;$B41)=0,"",COUNTIF(CORRIDA!$M:$M,$B41&amp;" d. "&amp;BI$2)+COUNTIF(CORRIDA!$M:$M,BI$2&amp;" d. "&amp;$B41)))</f>
        <v/>
      </c>
      <c r="BJ41" s="80" t="str">
        <f aca="false">IF($B41=BJ$2,"-",IF(COUNTIF(CORRIDA!$M:$M,$B41&amp;" d. "&amp;BJ$2)+COUNTIF(CORRIDA!$M:$M,BJ$2&amp;" d. "&amp;$B41)=0,"",COUNTIF(CORRIDA!$M:$M,$B41&amp;" d. "&amp;BJ$2)+COUNTIF(CORRIDA!$M:$M,BJ$2&amp;" d. "&amp;$B41)))</f>
        <v/>
      </c>
      <c r="BK41" s="80" t="str">
        <f aca="false">IF($B41=BK$2,"-",IF(COUNTIF(CORRIDA!$M:$M,$B41&amp;" d. "&amp;BK$2)+COUNTIF(CORRIDA!$M:$M,BK$2&amp;" d. "&amp;$B41)=0,"",COUNTIF(CORRIDA!$M:$M,$B41&amp;" d. "&amp;BK$2)+COUNTIF(CORRIDA!$M:$M,BK$2&amp;" d. "&amp;$B41)))</f>
        <v/>
      </c>
      <c r="BL41" s="80" t="str">
        <f aca="false">IF($B41=BL$2,"-",IF(COUNTIF(CORRIDA!$M:$M,$B41&amp;" d. "&amp;BL$2)+COUNTIF(CORRIDA!$M:$M,BL$2&amp;" d. "&amp;$B41)=0,"",COUNTIF(CORRIDA!$M:$M,$B41&amp;" d. "&amp;BL$2)+COUNTIF(CORRIDA!$M:$M,BL$2&amp;" d. "&amp;$B41)))</f>
        <v/>
      </c>
      <c r="BM41" s="80" t="str">
        <f aca="false">IF($B41=BM$2,"-",IF(COUNTIF(CORRIDA!$M:$M,$B41&amp;" d. "&amp;BM$2)+COUNTIF(CORRIDA!$M:$M,BM$2&amp;" d. "&amp;$B41)=0,"",COUNTIF(CORRIDA!$M:$M,$B41&amp;" d. "&amp;BM$2)+COUNTIF(CORRIDA!$M:$M,BM$2&amp;" d. "&amp;$B41)))</f>
        <v/>
      </c>
      <c r="BN41" s="80" t="str">
        <f aca="false">IF($B41=BN$2,"-",IF(COUNTIF(CORRIDA!$M:$M,$B41&amp;" d. "&amp;BN$2)+COUNTIF(CORRIDA!$M:$M,BN$2&amp;" d. "&amp;$B41)=0,"",COUNTIF(CORRIDA!$M:$M,$B41&amp;" d. "&amp;BN$2)+COUNTIF(CORRIDA!$M:$M,BN$2&amp;" d. "&amp;$B41)))</f>
        <v/>
      </c>
      <c r="BO41" s="80" t="str">
        <f aca="false">IF($B41=BO$2,"-",IF(COUNTIF(CORRIDA!$M:$M,$B41&amp;" d. "&amp;BO$2)+COUNTIF(CORRIDA!$M:$M,BO$2&amp;" d. "&amp;$B41)=0,"",COUNTIF(CORRIDA!$M:$M,$B41&amp;" d. "&amp;BO$2)+COUNTIF(CORRIDA!$M:$M,BO$2&amp;" d. "&amp;$B41)))</f>
        <v/>
      </c>
      <c r="BP41" s="80" t="str">
        <f aca="false">IF($B41=BP$2,"-",IF(COUNTIF(CORRIDA!$M:$M,$B41&amp;" d. "&amp;BP$2)+COUNTIF(CORRIDA!$M:$M,BP$2&amp;" d. "&amp;$B41)=0,"",COUNTIF(CORRIDA!$M:$M,$B41&amp;" d. "&amp;BP$2)+COUNTIF(CORRIDA!$M:$M,BP$2&amp;" d. "&amp;$B41)))</f>
        <v/>
      </c>
      <c r="BQ41" s="80" t="str">
        <f aca="false">IF($B41=BQ$2,"-",IF(COUNTIF(CORRIDA!$M:$M,$B41&amp;" d. "&amp;BQ$2)+COUNTIF(CORRIDA!$M:$M,BQ$2&amp;" d. "&amp;$B41)=0,"",COUNTIF(CORRIDA!$M:$M,$B41&amp;" d. "&amp;BQ$2)+COUNTIF(CORRIDA!$M:$M,BQ$2&amp;" d. "&amp;$B41)))</f>
        <v/>
      </c>
      <c r="BR41" s="80" t="str">
        <f aca="false">IF($B41=BR$2,"-",IF(COUNTIF(CORRIDA!$M:$M,$B41&amp;" d. "&amp;BR$2)+COUNTIF(CORRIDA!$M:$M,BR$2&amp;" d. "&amp;$B41)=0,"",COUNTIF(CORRIDA!$M:$M,$B41&amp;" d. "&amp;BR$2)+COUNTIF(CORRIDA!$M:$M,BR$2&amp;" d. "&amp;$B41)))</f>
        <v/>
      </c>
      <c r="BS41" s="80" t="str">
        <f aca="false">IF($B41=BS$2,"-",IF(COUNTIF(CORRIDA!$M:$M,$B41&amp;" d. "&amp;BS$2)+COUNTIF(CORRIDA!$M:$M,BS$2&amp;" d. "&amp;$B41)=0,"",COUNTIF(CORRIDA!$M:$M,$B41&amp;" d. "&amp;BS$2)+COUNTIF(CORRIDA!$M:$M,BS$2&amp;" d. "&amp;$B41)))</f>
        <v/>
      </c>
      <c r="BT41" s="80" t="str">
        <f aca="false">IF($B41=BT$2,"-",IF(COUNTIF(CORRIDA!$M:$M,$B41&amp;" d. "&amp;BT$2)+COUNTIF(CORRIDA!$M:$M,BT$2&amp;" d. "&amp;$B41)=0,"",COUNTIF(CORRIDA!$M:$M,$B41&amp;" d. "&amp;BT$2)+COUNTIF(CORRIDA!$M:$M,BT$2&amp;" d. "&amp;$B41)))</f>
        <v/>
      </c>
      <c r="BU41" s="80" t="str">
        <f aca="false">IF($B41=BU$2,"-",IF(COUNTIF(CORRIDA!$M:$M,$B41&amp;" d. "&amp;BU$2)+COUNTIF(CORRIDA!$M:$M,BU$2&amp;" d. "&amp;$B41)=0,"",COUNTIF(CORRIDA!$M:$M,$B41&amp;" d. "&amp;BU$2)+COUNTIF(CORRIDA!$M:$M,BU$2&amp;" d. "&amp;$B41)))</f>
        <v/>
      </c>
      <c r="BV41" s="80" t="str">
        <f aca="false">IF($B41=BV$2,"-",IF(COUNTIF(CORRIDA!$M:$M,$B41&amp;" d. "&amp;BV$2)+COUNTIF(CORRIDA!$M:$M,BV$2&amp;" d. "&amp;$B41)=0,"",COUNTIF(CORRIDA!$M:$M,$B41&amp;" d. "&amp;BV$2)+COUNTIF(CORRIDA!$M:$M,BV$2&amp;" d. "&amp;$B41)))</f>
        <v/>
      </c>
      <c r="BW41" s="80" t="str">
        <f aca="false">IF($B41=BW$2,"-",IF(COUNTIF(CORRIDA!$M:$M,$B41&amp;" d. "&amp;BW$2)+COUNTIF(CORRIDA!$M:$M,BW$2&amp;" d. "&amp;$B41)=0,"",COUNTIF(CORRIDA!$M:$M,$B41&amp;" d. "&amp;BW$2)+COUNTIF(CORRIDA!$M:$M,BW$2&amp;" d. "&amp;$B41)))</f>
        <v/>
      </c>
      <c r="BX41" s="80" t="str">
        <f aca="false">IF($B41=BX$2,"-",IF(COUNTIF(CORRIDA!$M:$M,$B41&amp;" d. "&amp;BX$2)+COUNTIF(CORRIDA!$M:$M,BX$2&amp;" d. "&amp;$B41)=0,"",COUNTIF(CORRIDA!$M:$M,$B41&amp;" d. "&amp;BX$2)+COUNTIF(CORRIDA!$M:$M,BX$2&amp;" d. "&amp;$B41)))</f>
        <v/>
      </c>
      <c r="BY41" s="80" t="str">
        <f aca="false">IF($B41=BY$2,"-",IF(COUNTIF(CORRIDA!$M:$M,$B41&amp;" d. "&amp;BY$2)+COUNTIF(CORRIDA!$M:$M,BY$2&amp;" d. "&amp;$B41)=0,"",COUNTIF(CORRIDA!$M:$M,$B41&amp;" d. "&amp;BY$2)+COUNTIF(CORRIDA!$M:$M,BY$2&amp;" d. "&amp;$B41)))</f>
        <v/>
      </c>
      <c r="BZ41" s="80" t="str">
        <f aca="false">IF($B41=BZ$2,"-",IF(COUNTIF(CORRIDA!$M:$M,$B41&amp;" d. "&amp;BZ$2)+COUNTIF(CORRIDA!$M:$M,BZ$2&amp;" d. "&amp;$B41)=0,"",COUNTIF(CORRIDA!$M:$M,$B41&amp;" d. "&amp;BZ$2)+COUNTIF(CORRIDA!$M:$M,BZ$2&amp;" d. "&amp;$B41)))</f>
        <v/>
      </c>
      <c r="CA41" s="80" t="str">
        <f aca="false">IF($B41=CA$2,"-",IF(COUNTIF(CORRIDA!$M:$M,$B41&amp;" d. "&amp;CA$2)+COUNTIF(CORRIDA!$M:$M,CA$2&amp;" d. "&amp;$B41)=0,"",COUNTIF(CORRIDA!$M:$M,$B41&amp;" d. "&amp;CA$2)+COUNTIF(CORRIDA!$M:$M,CA$2&amp;" d. "&amp;$B41)))</f>
        <v/>
      </c>
      <c r="CB41" s="80" t="str">
        <f aca="false">IF($B41=CB$2,"-",IF(COUNTIF(CORRIDA!$M:$M,$B41&amp;" d. "&amp;CB$2)+COUNTIF(CORRIDA!$M:$M,CB$2&amp;" d. "&amp;$B41)=0,"",COUNTIF(CORRIDA!$M:$M,$B41&amp;" d. "&amp;CB$2)+COUNTIF(CORRIDA!$M:$M,CB$2&amp;" d. "&amp;$B41)))</f>
        <v/>
      </c>
      <c r="CC41" s="80" t="str">
        <f aca="false">IF($B41=CC$2,"-",IF(COUNTIF(CORRIDA!$M:$M,$B41&amp;" d. "&amp;CC$2)+COUNTIF(CORRIDA!$M:$M,CC$2&amp;" d. "&amp;$B41)=0,"",COUNTIF(CORRIDA!$M:$M,$B41&amp;" d. "&amp;CC$2)+COUNTIF(CORRIDA!$M:$M,CC$2&amp;" d. "&amp;$B41)))</f>
        <v/>
      </c>
      <c r="CD41" s="80" t="str">
        <f aca="false">IF($B41=CD$2,"-",IF(COUNTIF(CORRIDA!$M:$M,$B41&amp;" d. "&amp;CD$2)+COUNTIF(CORRIDA!$M:$M,CD$2&amp;" d. "&amp;$B41)=0,"",COUNTIF(CORRIDA!$M:$M,$B41&amp;" d. "&amp;CD$2)+COUNTIF(CORRIDA!$M:$M,CD$2&amp;" d. "&amp;$B41)))</f>
        <v/>
      </c>
      <c r="CE41" s="80" t="str">
        <f aca="false">IF($B41=CE$2,"-",IF(COUNTIF(CORRIDA!$M:$M,$B41&amp;" d. "&amp;CE$2)+COUNTIF(CORRIDA!$M:$M,CE$2&amp;" d. "&amp;$B41)=0,"",COUNTIF(CORRIDA!$M:$M,$B41&amp;" d. "&amp;CE$2)+COUNTIF(CORRIDA!$M:$M,CE$2&amp;" d. "&amp;$B41)))</f>
        <v/>
      </c>
      <c r="CF41" s="80" t="str">
        <f aca="false">IF($B41=CF$2,"-",IF(COUNTIF(CORRIDA!$M:$M,$B41&amp;" d. "&amp;CF$2)+COUNTIF(CORRIDA!$M:$M,CF$2&amp;" d. "&amp;$B41)=0,"",COUNTIF(CORRIDA!$M:$M,$B41&amp;" d. "&amp;CF$2)+COUNTIF(CORRIDA!$M:$M,CF$2&amp;" d. "&amp;$B41)))</f>
        <v/>
      </c>
      <c r="CG41" s="80" t="str">
        <f aca="false">IF($B41=CG$2,"-",IF(COUNTIF(CORRIDA!$M:$M,$B41&amp;" d. "&amp;CG$2)+COUNTIF(CORRIDA!$M:$M,CG$2&amp;" d. "&amp;$B41)=0,"",COUNTIF(CORRIDA!$M:$M,$B41&amp;" d. "&amp;CG$2)+COUNTIF(CORRIDA!$M:$M,CG$2&amp;" d. "&amp;$B41)))</f>
        <v/>
      </c>
      <c r="CH41" s="80" t="str">
        <f aca="false">IF($B41=CH$2,"-",IF(COUNTIF(CORRIDA!$M:$M,$B41&amp;" d. "&amp;CH$2)+COUNTIF(CORRIDA!$M:$M,CH$2&amp;" d. "&amp;$B41)=0,"",COUNTIF(CORRIDA!$M:$M,$B41&amp;" d. "&amp;CH$2)+COUNTIF(CORRIDA!$M:$M,CH$2&amp;" d. "&amp;$B41)))</f>
        <v/>
      </c>
      <c r="CI41" s="80" t="str">
        <f aca="false">IF($B41=CI$2,"-",IF(COUNTIF(CORRIDA!$M:$M,$B41&amp;" d. "&amp;CI$2)+COUNTIF(CORRIDA!$M:$M,CI$2&amp;" d. "&amp;$B41)=0,"",COUNTIF(CORRIDA!$M:$M,$B41&amp;" d. "&amp;CI$2)+COUNTIF(CORRIDA!$M:$M,CI$2&amp;" d. "&amp;$B41)))</f>
        <v/>
      </c>
      <c r="CJ41" s="80" t="str">
        <f aca="false">IF($B41=CJ$2,"-",IF(COUNTIF(CORRIDA!$M:$M,$B41&amp;" d. "&amp;CJ$2)+COUNTIF(CORRIDA!$M:$M,CJ$2&amp;" d. "&amp;$B41)=0,"",COUNTIF(CORRIDA!$M:$M,$B41&amp;" d. "&amp;CJ$2)+COUNTIF(CORRIDA!$M:$M,CJ$2&amp;" d. "&amp;$B41)))</f>
        <v/>
      </c>
      <c r="CK41" s="80" t="str">
        <f aca="false">IF($B41=CK$2,"-",IF(COUNTIF(CORRIDA!$M:$M,$B41&amp;" d. "&amp;CK$2)+COUNTIF(CORRIDA!$M:$M,CK$2&amp;" d. "&amp;$B41)=0,"",COUNTIF(CORRIDA!$M:$M,$B41&amp;" d. "&amp;CK$2)+COUNTIF(CORRIDA!$M:$M,CK$2&amp;" d. "&amp;$B41)))</f>
        <v/>
      </c>
      <c r="CL41" s="80" t="str">
        <f aca="false">IF($B41=CL$2,"-",IF(COUNTIF(CORRIDA!$M:$M,$B41&amp;" d. "&amp;CL$2)+COUNTIF(CORRIDA!$M:$M,CL$2&amp;" d. "&amp;$B41)=0,"",COUNTIF(CORRIDA!$M:$M,$B41&amp;" d. "&amp;CL$2)+COUNTIF(CORRIDA!$M:$M,CL$2&amp;" d. "&amp;$B41)))</f>
        <v/>
      </c>
      <c r="CM41" s="80" t="str">
        <f aca="false">IF($B41=CM$2,"-",IF(COUNTIF(CORRIDA!$M:$M,$B41&amp;" d. "&amp;CM$2)+COUNTIF(CORRIDA!$M:$M,CM$2&amp;" d. "&amp;$B41)=0,"",COUNTIF(CORRIDA!$M:$M,$B41&amp;" d. "&amp;CM$2)+COUNTIF(CORRIDA!$M:$M,CM$2&amp;" d. "&amp;$B41)))</f>
        <v/>
      </c>
      <c r="CN41" s="80" t="str">
        <f aca="false">IF($B41=CN$2,"-",IF(COUNTIF(CORRIDA!$M:$M,$B41&amp;" d. "&amp;CN$2)+COUNTIF(CORRIDA!$M:$M,CN$2&amp;" d. "&amp;$B41)=0,"",COUNTIF(CORRIDA!$M:$M,$B41&amp;" d. "&amp;CN$2)+COUNTIF(CORRIDA!$M:$M,CN$2&amp;" d. "&amp;$B41)))</f>
        <v/>
      </c>
      <c r="CO41" s="80" t="str">
        <f aca="false">IF($B41=CO$2,"-",IF(COUNTIF(CORRIDA!$M:$M,$B41&amp;" d. "&amp;CO$2)+COUNTIF(CORRIDA!$M:$M,CO$2&amp;" d. "&amp;$B41)=0,"",COUNTIF(CORRIDA!$M:$M,$B41&amp;" d. "&amp;CO$2)+COUNTIF(CORRIDA!$M:$M,CO$2&amp;" d. "&amp;$B41)))</f>
        <v/>
      </c>
      <c r="CP41" s="80" t="str">
        <f aca="false">IF($B41=CP$2,"-",IF(COUNTIF(CORRIDA!$M:$M,$B41&amp;" d. "&amp;CP$2)+COUNTIF(CORRIDA!$M:$M,CP$2&amp;" d. "&amp;$B41)=0,"",COUNTIF(CORRIDA!$M:$M,$B41&amp;" d. "&amp;CP$2)+COUNTIF(CORRIDA!$M:$M,CP$2&amp;" d. "&amp;$B41)))</f>
        <v/>
      </c>
      <c r="CQ41" s="80" t="str">
        <f aca="false">IF($B41=CQ$2,"-",IF(COUNTIF(CORRIDA!$M:$M,$B41&amp;" d. "&amp;CQ$2)+COUNTIF(CORRIDA!$M:$M,CQ$2&amp;" d. "&amp;$B41)=0,"",COUNTIF(CORRIDA!$M:$M,$B41&amp;" d. "&amp;CQ$2)+COUNTIF(CORRIDA!$M:$M,CQ$2&amp;" d. "&amp;$B41)))</f>
        <v/>
      </c>
      <c r="CR41" s="80" t="str">
        <f aca="false">IF($B41=CR$2,"-",IF(COUNTIF(CORRIDA!$M:$M,$B41&amp;" d. "&amp;CR$2)+COUNTIF(CORRIDA!$M:$M,CR$2&amp;" d. "&amp;$B41)=0,"",COUNTIF(CORRIDA!$M:$M,$B41&amp;" d. "&amp;CR$2)+COUNTIF(CORRIDA!$M:$M,CR$2&amp;" d. "&amp;$B41)))</f>
        <v>-</v>
      </c>
      <c r="CS41" s="80" t="str">
        <f aca="false">IF($B41=CS$2,"-",IF(COUNTIF(CORRIDA!$M:$M,$B41&amp;" d. "&amp;CS$2)+COUNTIF(CORRIDA!$M:$M,CS$2&amp;" d. "&amp;$B41)=0,"",COUNTIF(CORRIDA!$M:$M,$B41&amp;" d. "&amp;CS$2)+COUNTIF(CORRIDA!$M:$M,CS$2&amp;" d. "&amp;$B41)))</f>
        <v/>
      </c>
      <c r="CT41" s="80" t="str">
        <f aca="false">IF($B41=CT$2,"-",IF(COUNTIF(CORRIDA!$M:$M,$B41&amp;" d. "&amp;CT$2)+COUNTIF(CORRIDA!$M:$M,CT$2&amp;" d. "&amp;$B41)=0,"",COUNTIF(CORRIDA!$M:$M,$B41&amp;" d. "&amp;CT$2)+COUNTIF(CORRIDA!$M:$M,CT$2&amp;" d. "&amp;$B41)))</f>
        <v/>
      </c>
      <c r="CU41" s="80" t="str">
        <f aca="false">IF($B41=CU$2,"-",IF(COUNTIF(CORRIDA!$M:$M,$B41&amp;" d. "&amp;CU$2)+COUNTIF(CORRIDA!$M:$M,CU$2&amp;" d. "&amp;$B41)=0,"",COUNTIF(CORRIDA!$M:$M,$B41&amp;" d. "&amp;CU$2)+COUNTIF(CORRIDA!$M:$M,CU$2&amp;" d. "&amp;$B41)))</f>
        <v/>
      </c>
      <c r="CV41" s="80" t="str">
        <f aca="false">IF($B41=CV$2,"-",IF(COUNTIF(CORRIDA!$M:$M,$B41&amp;" d. "&amp;CV$2)+COUNTIF(CORRIDA!$M:$M,CV$2&amp;" d. "&amp;$B41)=0,"",COUNTIF(CORRIDA!$M:$M,$B41&amp;" d. "&amp;CV$2)+COUNTIF(CORRIDA!$M:$M,CV$2&amp;" d. "&amp;$B41)))</f>
        <v/>
      </c>
      <c r="CW41" s="80" t="str">
        <f aca="false">IF($B41=CW$2,"-",IF(COUNTIF(CORRIDA!$M:$M,$B41&amp;" d. "&amp;CW$2)+COUNTIF(CORRIDA!$M:$M,CW$2&amp;" d. "&amp;$B41)=0,"",COUNTIF(CORRIDA!$M:$M,$B41&amp;" d. "&amp;CW$2)+COUNTIF(CORRIDA!$M:$M,CW$2&amp;" d. "&amp;$B41)))</f>
        <v/>
      </c>
      <c r="CX41" s="80" t="str">
        <f aca="false">IF($B41=CX$2,"-",IF(COUNTIF(CORRIDA!$M:$M,$B41&amp;" d. "&amp;CX$2)+COUNTIF(CORRIDA!$M:$M,CX$2&amp;" d. "&amp;$B41)=0,"",COUNTIF(CORRIDA!$M:$M,$B41&amp;" d. "&amp;CX$2)+COUNTIF(CORRIDA!$M:$M,CX$2&amp;" d. "&amp;$B41)))</f>
        <v/>
      </c>
      <c r="CY41" s="80" t="str">
        <f aca="false">IF($B41=CY$2,"-",IF(COUNTIF(CORRIDA!$M:$M,$B41&amp;" d. "&amp;CY$2)+COUNTIF(CORRIDA!$M:$M,CY$2&amp;" d. "&amp;$B41)=0,"",COUNTIF(CORRIDA!$M:$M,$B41&amp;" d. "&amp;CY$2)+COUNTIF(CORRIDA!$M:$M,CY$2&amp;" d. "&amp;$B41)))</f>
        <v/>
      </c>
      <c r="CZ41" s="80" t="str">
        <f aca="false">IF($B41=CZ$2,"-",IF(COUNTIF(CORRIDA!$M:$M,$B41&amp;" d. "&amp;CZ$2)+COUNTIF(CORRIDA!$M:$M,CZ$2&amp;" d. "&amp;$B41)=0,"",COUNTIF(CORRIDA!$M:$M,$B41&amp;" d. "&amp;CZ$2)+COUNTIF(CORRIDA!$M:$M,CZ$2&amp;" d. "&amp;$B41)))</f>
        <v/>
      </c>
      <c r="DA41" s="80" t="str">
        <f aca="false">IF($B41=DA$2,"-",IF(COUNTIF(CORRIDA!$M:$M,$B41&amp;" d. "&amp;DA$2)+COUNTIF(CORRIDA!$M:$M,DA$2&amp;" d. "&amp;$B41)=0,"",COUNTIF(CORRIDA!$M:$M,$B41&amp;" d. "&amp;DA$2)+COUNTIF(CORRIDA!$M:$M,DA$2&amp;" d. "&amp;$B41)))</f>
        <v/>
      </c>
      <c r="DB41" s="80" t="str">
        <f aca="false">IF($B41=DB$2,"-",IF(COUNTIF(CORRIDA!$M:$M,$B41&amp;" d. "&amp;DB$2)+COUNTIF(CORRIDA!$M:$M,DB$2&amp;" d. "&amp;$B41)=0,"",COUNTIF(CORRIDA!$M:$M,$B41&amp;" d. "&amp;DB$2)+COUNTIF(CORRIDA!$M:$M,DB$2&amp;" d. "&amp;$B41)))</f>
        <v/>
      </c>
      <c r="DC41" s="80" t="str">
        <f aca="false">IF($B41=DC$2,"-",IF(COUNTIF(CORRIDA!$M:$M,$B41&amp;" d. "&amp;DC$2)+COUNTIF(CORRIDA!$M:$M,DC$2&amp;" d. "&amp;$B41)=0,"",COUNTIF(CORRIDA!$M:$M,$B41&amp;" d. "&amp;DC$2)+COUNTIF(CORRIDA!$M:$M,DC$2&amp;" d. "&amp;$B41)))</f>
        <v/>
      </c>
      <c r="DD41" s="79" t="n">
        <f aca="false">SUM(BF41:DC41)</f>
        <v>0</v>
      </c>
      <c r="DE41" s="81" t="n">
        <f aca="false">COUNTIF(BF41:DC41,"&gt;0")</f>
        <v>0</v>
      </c>
      <c r="DF41" s="82" t="n">
        <f aca="false">IF(COUNTIF(BF41:DC41,"&gt;0")&lt;10,0,QUOTIENT(COUNTIF(BF41:DC41,"&gt;0"),5)*50)</f>
        <v>0</v>
      </c>
      <c r="DG41" s="83"/>
      <c r="DH41" s="77" t="str">
        <f aca="false">BE41</f>
        <v>Robertinho</v>
      </c>
      <c r="DI41" s="80" t="n">
        <f aca="false">IF($B41=DI$2,0,IF(COUNTIF(CORRIDA!$M:$M,$B41&amp;" d. "&amp;DI$2)+COUNTIF(CORRIDA!$M:$M,DI$2&amp;" d. "&amp;$B41)=0,0,COUNTIF(CORRIDA!$M:$M,$B41&amp;" d. "&amp;DI$2)+COUNTIF(CORRIDA!$M:$M,DI$2&amp;" d. "&amp;$B41)))</f>
        <v>0</v>
      </c>
      <c r="DJ41" s="80" t="n">
        <f aca="false">IF($B41=DJ$2,0,IF(COUNTIF(CORRIDA!$M:$M,$B41&amp;" d. "&amp;DJ$2)+COUNTIF(CORRIDA!$M:$M,DJ$2&amp;" d. "&amp;$B41)=0,0,COUNTIF(CORRIDA!$M:$M,$B41&amp;" d. "&amp;DJ$2)+COUNTIF(CORRIDA!$M:$M,DJ$2&amp;" d. "&amp;$B41)))</f>
        <v>0</v>
      </c>
      <c r="DK41" s="80" t="n">
        <f aca="false">IF($B41=DK$2,0,IF(COUNTIF(CORRIDA!$M:$M,$B41&amp;" d. "&amp;DK$2)+COUNTIF(CORRIDA!$M:$M,DK$2&amp;" d. "&amp;$B41)=0,0,COUNTIF(CORRIDA!$M:$M,$B41&amp;" d. "&amp;DK$2)+COUNTIF(CORRIDA!$M:$M,DK$2&amp;" d. "&amp;$B41)))</f>
        <v>0</v>
      </c>
      <c r="DL41" s="80" t="n">
        <f aca="false">IF($B41=DL$2,0,IF(COUNTIF(CORRIDA!$M:$M,$B41&amp;" d. "&amp;DL$2)+COUNTIF(CORRIDA!$M:$M,DL$2&amp;" d. "&amp;$B41)=0,0,COUNTIF(CORRIDA!$M:$M,$B41&amp;" d. "&amp;DL$2)+COUNTIF(CORRIDA!$M:$M,DL$2&amp;" d. "&amp;$B41)))</f>
        <v>0</v>
      </c>
      <c r="DM41" s="80" t="n">
        <f aca="false">IF($B41=DM$2,0,IF(COUNTIF(CORRIDA!$M:$M,$B41&amp;" d. "&amp;DM$2)+COUNTIF(CORRIDA!$M:$M,DM$2&amp;" d. "&amp;$B41)=0,0,COUNTIF(CORRIDA!$M:$M,$B41&amp;" d. "&amp;DM$2)+COUNTIF(CORRIDA!$M:$M,DM$2&amp;" d. "&amp;$B41)))</f>
        <v>0</v>
      </c>
      <c r="DN41" s="80" t="n">
        <f aca="false">IF($B41=DN$2,0,IF(COUNTIF(CORRIDA!$M:$M,$B41&amp;" d. "&amp;DN$2)+COUNTIF(CORRIDA!$M:$M,DN$2&amp;" d. "&amp;$B41)=0,0,COUNTIF(CORRIDA!$M:$M,$B41&amp;" d. "&amp;DN$2)+COUNTIF(CORRIDA!$M:$M,DN$2&amp;" d. "&amp;$B41)))</f>
        <v>0</v>
      </c>
      <c r="DO41" s="80" t="n">
        <f aca="false">IF($B41=DO$2,0,IF(COUNTIF(CORRIDA!$M:$M,$B41&amp;" d. "&amp;DO$2)+COUNTIF(CORRIDA!$M:$M,DO$2&amp;" d. "&amp;$B41)=0,0,COUNTIF(CORRIDA!$M:$M,$B41&amp;" d. "&amp;DO$2)+COUNTIF(CORRIDA!$M:$M,DO$2&amp;" d. "&amp;$B41)))</f>
        <v>0</v>
      </c>
      <c r="DP41" s="80" t="n">
        <f aca="false">IF($B41=DP$2,0,IF(COUNTIF(CORRIDA!$M:$M,$B41&amp;" d. "&amp;DP$2)+COUNTIF(CORRIDA!$M:$M,DP$2&amp;" d. "&amp;$B41)=0,0,COUNTIF(CORRIDA!$M:$M,$B41&amp;" d. "&amp;DP$2)+COUNTIF(CORRIDA!$M:$M,DP$2&amp;" d. "&amp;$B41)))</f>
        <v>0</v>
      </c>
      <c r="DQ41" s="80" t="n">
        <f aca="false">IF($B41=DQ$2,0,IF(COUNTIF(CORRIDA!$M:$M,$B41&amp;" d. "&amp;DQ$2)+COUNTIF(CORRIDA!$M:$M,DQ$2&amp;" d. "&amp;$B41)=0,0,COUNTIF(CORRIDA!$M:$M,$B41&amp;" d. "&amp;DQ$2)+COUNTIF(CORRIDA!$M:$M,DQ$2&amp;" d. "&amp;$B41)))</f>
        <v>0</v>
      </c>
      <c r="DR41" s="80" t="n">
        <f aca="false">IF($B41=DR$2,0,IF(COUNTIF(CORRIDA!$M:$M,$B41&amp;" d. "&amp;DR$2)+COUNTIF(CORRIDA!$M:$M,DR$2&amp;" d. "&amp;$B41)=0,0,COUNTIF(CORRIDA!$M:$M,$B41&amp;" d. "&amp;DR$2)+COUNTIF(CORRIDA!$M:$M,DR$2&amp;" d. "&amp;$B41)))</f>
        <v>0</v>
      </c>
      <c r="DS41" s="80" t="n">
        <f aca="false">IF($B41=DS$2,0,IF(COUNTIF(CORRIDA!$M:$M,$B41&amp;" d. "&amp;DS$2)+COUNTIF(CORRIDA!$M:$M,DS$2&amp;" d. "&amp;$B41)=0,0,COUNTIF(CORRIDA!$M:$M,$B41&amp;" d. "&amp;DS$2)+COUNTIF(CORRIDA!$M:$M,DS$2&amp;" d. "&amp;$B41)))</f>
        <v>0</v>
      </c>
      <c r="DT41" s="80" t="n">
        <f aca="false">IF($B41=DT$2,0,IF(COUNTIF(CORRIDA!$M:$M,$B41&amp;" d. "&amp;DT$2)+COUNTIF(CORRIDA!$M:$M,DT$2&amp;" d. "&amp;$B41)=0,0,COUNTIF(CORRIDA!$M:$M,$B41&amp;" d. "&amp;DT$2)+COUNTIF(CORRIDA!$M:$M,DT$2&amp;" d. "&amp;$B41)))</f>
        <v>0</v>
      </c>
      <c r="DU41" s="80" t="n">
        <f aca="false">IF($B41=DU$2,0,IF(COUNTIF(CORRIDA!$M:$M,$B41&amp;" d. "&amp;DU$2)+COUNTIF(CORRIDA!$M:$M,DU$2&amp;" d. "&amp;$B41)=0,0,COUNTIF(CORRIDA!$M:$M,$B41&amp;" d. "&amp;DU$2)+COUNTIF(CORRIDA!$M:$M,DU$2&amp;" d. "&amp;$B41)))</f>
        <v>0</v>
      </c>
      <c r="DV41" s="80" t="n">
        <f aca="false">IF($B41=DV$2,0,IF(COUNTIF(CORRIDA!$M:$M,$B41&amp;" d. "&amp;DV$2)+COUNTIF(CORRIDA!$M:$M,DV$2&amp;" d. "&amp;$B41)=0,0,COUNTIF(CORRIDA!$M:$M,$B41&amp;" d. "&amp;DV$2)+COUNTIF(CORRIDA!$M:$M,DV$2&amp;" d. "&amp;$B41)))</f>
        <v>0</v>
      </c>
      <c r="DW41" s="80" t="n">
        <f aca="false">IF($B41=DW$2,0,IF(COUNTIF(CORRIDA!$M:$M,$B41&amp;" d. "&amp;DW$2)+COUNTIF(CORRIDA!$M:$M,DW$2&amp;" d. "&amp;$B41)=0,0,COUNTIF(CORRIDA!$M:$M,$B41&amp;" d. "&amp;DW$2)+COUNTIF(CORRIDA!$M:$M,DW$2&amp;" d. "&amp;$B41)))</f>
        <v>0</v>
      </c>
      <c r="DX41" s="80" t="n">
        <f aca="false">IF($B41=DX$2,0,IF(COUNTIF(CORRIDA!$M:$M,$B41&amp;" d. "&amp;DX$2)+COUNTIF(CORRIDA!$M:$M,DX$2&amp;" d. "&amp;$B41)=0,0,COUNTIF(CORRIDA!$M:$M,$B41&amp;" d. "&amp;DX$2)+COUNTIF(CORRIDA!$M:$M,DX$2&amp;" d. "&amp;$B41)))</f>
        <v>0</v>
      </c>
      <c r="DY41" s="80" t="n">
        <f aca="false">IF($B41=DY$2,0,IF(COUNTIF(CORRIDA!$M:$M,$B41&amp;" d. "&amp;DY$2)+COUNTIF(CORRIDA!$M:$M,DY$2&amp;" d. "&amp;$B41)=0,0,COUNTIF(CORRIDA!$M:$M,$B41&amp;" d. "&amp;DY$2)+COUNTIF(CORRIDA!$M:$M,DY$2&amp;" d. "&amp;$B41)))</f>
        <v>0</v>
      </c>
      <c r="DZ41" s="80" t="n">
        <f aca="false">IF($B41=DZ$2,0,IF(COUNTIF(CORRIDA!$M:$M,$B41&amp;" d. "&amp;DZ$2)+COUNTIF(CORRIDA!$M:$M,DZ$2&amp;" d. "&amp;$B41)=0,0,COUNTIF(CORRIDA!$M:$M,$B41&amp;" d. "&amp;DZ$2)+COUNTIF(CORRIDA!$M:$M,DZ$2&amp;" d. "&amp;$B41)))</f>
        <v>0</v>
      </c>
      <c r="EA41" s="80" t="n">
        <f aca="false">IF($B41=EA$2,0,IF(COUNTIF(CORRIDA!$M:$M,$B41&amp;" d. "&amp;EA$2)+COUNTIF(CORRIDA!$M:$M,EA$2&amp;" d. "&amp;$B41)=0,0,COUNTIF(CORRIDA!$M:$M,$B41&amp;" d. "&amp;EA$2)+COUNTIF(CORRIDA!$M:$M,EA$2&amp;" d. "&amp;$B41)))</f>
        <v>0</v>
      </c>
      <c r="EB41" s="80" t="n">
        <f aca="false">IF($B41=EB$2,0,IF(COUNTIF(CORRIDA!$M:$M,$B41&amp;" d. "&amp;EB$2)+COUNTIF(CORRIDA!$M:$M,EB$2&amp;" d. "&amp;$B41)=0,0,COUNTIF(CORRIDA!$M:$M,$B41&amp;" d. "&amp;EB$2)+COUNTIF(CORRIDA!$M:$M,EB$2&amp;" d. "&amp;$B41)))</f>
        <v>0</v>
      </c>
      <c r="EC41" s="80" t="n">
        <f aca="false">IF($B41=EC$2,0,IF(COUNTIF(CORRIDA!$M:$M,$B41&amp;" d. "&amp;EC$2)+COUNTIF(CORRIDA!$M:$M,EC$2&amp;" d. "&amp;$B41)=0,0,COUNTIF(CORRIDA!$M:$M,$B41&amp;" d. "&amp;EC$2)+COUNTIF(CORRIDA!$M:$M,EC$2&amp;" d. "&amp;$B41)))</f>
        <v>0</v>
      </c>
      <c r="ED41" s="80" t="n">
        <f aca="false">IF($B41=ED$2,0,IF(COUNTIF(CORRIDA!$M:$M,$B41&amp;" d. "&amp;ED$2)+COUNTIF(CORRIDA!$M:$M,ED$2&amp;" d. "&amp;$B41)=0,0,COUNTIF(CORRIDA!$M:$M,$B41&amp;" d. "&amp;ED$2)+COUNTIF(CORRIDA!$M:$M,ED$2&amp;" d. "&amp;$B41)))</f>
        <v>0</v>
      </c>
      <c r="EE41" s="80" t="n">
        <f aca="false">IF($B41=EE$2,0,IF(COUNTIF(CORRIDA!$M:$M,$B41&amp;" d. "&amp;EE$2)+COUNTIF(CORRIDA!$M:$M,EE$2&amp;" d. "&amp;$B41)=0,0,COUNTIF(CORRIDA!$M:$M,$B41&amp;" d. "&amp;EE$2)+COUNTIF(CORRIDA!$M:$M,EE$2&amp;" d. "&amp;$B41)))</f>
        <v>0</v>
      </c>
      <c r="EF41" s="80" t="n">
        <f aca="false">IF($B41=EF$2,0,IF(COUNTIF(CORRIDA!$M:$M,$B41&amp;" d. "&amp;EF$2)+COUNTIF(CORRIDA!$M:$M,EF$2&amp;" d. "&amp;$B41)=0,0,COUNTIF(CORRIDA!$M:$M,$B41&amp;" d. "&amp;EF$2)+COUNTIF(CORRIDA!$M:$M,EF$2&amp;" d. "&amp;$B41)))</f>
        <v>0</v>
      </c>
      <c r="EG41" s="80" t="n">
        <f aca="false">IF($B41=EG$2,0,IF(COUNTIF(CORRIDA!$M:$M,$B41&amp;" d. "&amp;EG$2)+COUNTIF(CORRIDA!$M:$M,EG$2&amp;" d. "&amp;$B41)=0,0,COUNTIF(CORRIDA!$M:$M,$B41&amp;" d. "&amp;EG$2)+COUNTIF(CORRIDA!$M:$M,EG$2&amp;" d. "&amp;$B41)))</f>
        <v>0</v>
      </c>
      <c r="EH41" s="80" t="n">
        <f aca="false">IF($B41=EH$2,0,IF(COUNTIF(CORRIDA!$M:$M,$B41&amp;" d. "&amp;EH$2)+COUNTIF(CORRIDA!$M:$M,EH$2&amp;" d. "&amp;$B41)=0,0,COUNTIF(CORRIDA!$M:$M,$B41&amp;" d. "&amp;EH$2)+COUNTIF(CORRIDA!$M:$M,EH$2&amp;" d. "&amp;$B41)))</f>
        <v>0</v>
      </c>
      <c r="EI41" s="80" t="n">
        <f aca="false">IF($B41=EI$2,0,IF(COUNTIF(CORRIDA!$M:$M,$B41&amp;" d. "&amp;EI$2)+COUNTIF(CORRIDA!$M:$M,EI$2&amp;" d. "&amp;$B41)=0,0,COUNTIF(CORRIDA!$M:$M,$B41&amp;" d. "&amp;EI$2)+COUNTIF(CORRIDA!$M:$M,EI$2&amp;" d. "&amp;$B41)))</f>
        <v>0</v>
      </c>
      <c r="EJ41" s="80" t="n">
        <f aca="false">IF($B41=EJ$2,0,IF(COUNTIF(CORRIDA!$M:$M,$B41&amp;" d. "&amp;EJ$2)+COUNTIF(CORRIDA!$M:$M,EJ$2&amp;" d. "&amp;$B41)=0,0,COUNTIF(CORRIDA!$M:$M,$B41&amp;" d. "&amp;EJ$2)+COUNTIF(CORRIDA!$M:$M,EJ$2&amp;" d. "&amp;$B41)))</f>
        <v>0</v>
      </c>
      <c r="EK41" s="80" t="n">
        <f aca="false">IF($B41=EK$2,0,IF(COUNTIF(CORRIDA!$M:$M,$B41&amp;" d. "&amp;EK$2)+COUNTIF(CORRIDA!$M:$M,EK$2&amp;" d. "&amp;$B41)=0,0,COUNTIF(CORRIDA!$M:$M,$B41&amp;" d. "&amp;EK$2)+COUNTIF(CORRIDA!$M:$M,EK$2&amp;" d. "&amp;$B41)))</f>
        <v>0</v>
      </c>
      <c r="EL41" s="80" t="n">
        <f aca="false">IF($B41=EL$2,0,IF(COUNTIF(CORRIDA!$M:$M,$B41&amp;" d. "&amp;EL$2)+COUNTIF(CORRIDA!$M:$M,EL$2&amp;" d. "&amp;$B41)=0,0,COUNTIF(CORRIDA!$M:$M,$B41&amp;" d. "&amp;EL$2)+COUNTIF(CORRIDA!$M:$M,EL$2&amp;" d. "&amp;$B41)))</f>
        <v>0</v>
      </c>
      <c r="EM41" s="80" t="n">
        <f aca="false">IF($B41=EM$2,0,IF(COUNTIF(CORRIDA!$M:$M,$B41&amp;" d. "&amp;EM$2)+COUNTIF(CORRIDA!$M:$M,EM$2&amp;" d. "&amp;$B41)=0,0,COUNTIF(CORRIDA!$M:$M,$B41&amp;" d. "&amp;EM$2)+COUNTIF(CORRIDA!$M:$M,EM$2&amp;" d. "&amp;$B41)))</f>
        <v>0</v>
      </c>
      <c r="EN41" s="80" t="n">
        <f aca="false">IF($B41=EN$2,0,IF(COUNTIF(CORRIDA!$M:$M,$B41&amp;" d. "&amp;EN$2)+COUNTIF(CORRIDA!$M:$M,EN$2&amp;" d. "&amp;$B41)=0,0,COUNTIF(CORRIDA!$M:$M,$B41&amp;" d. "&amp;EN$2)+COUNTIF(CORRIDA!$M:$M,EN$2&amp;" d. "&amp;$B41)))</f>
        <v>0</v>
      </c>
      <c r="EO41" s="80" t="n">
        <f aca="false">IF($B41=EO$2,0,IF(COUNTIF(CORRIDA!$M:$M,$B41&amp;" d. "&amp;EO$2)+COUNTIF(CORRIDA!$M:$M,EO$2&amp;" d. "&amp;$B41)=0,0,COUNTIF(CORRIDA!$M:$M,$B41&amp;" d. "&amp;EO$2)+COUNTIF(CORRIDA!$M:$M,EO$2&amp;" d. "&amp;$B41)))</f>
        <v>0</v>
      </c>
      <c r="EP41" s="80" t="n">
        <f aca="false">IF($B41=EP$2,0,IF(COUNTIF(CORRIDA!$M:$M,$B41&amp;" d. "&amp;EP$2)+COUNTIF(CORRIDA!$M:$M,EP$2&amp;" d. "&amp;$B41)=0,0,COUNTIF(CORRIDA!$M:$M,$B41&amp;" d. "&amp;EP$2)+COUNTIF(CORRIDA!$M:$M,EP$2&amp;" d. "&amp;$B41)))</f>
        <v>0</v>
      </c>
      <c r="EQ41" s="80" t="n">
        <f aca="false">IF($B41=EQ$2,0,IF(COUNTIF(CORRIDA!$M:$M,$B41&amp;" d. "&amp;EQ$2)+COUNTIF(CORRIDA!$M:$M,EQ$2&amp;" d. "&amp;$B41)=0,0,COUNTIF(CORRIDA!$M:$M,$B41&amp;" d. "&amp;EQ$2)+COUNTIF(CORRIDA!$M:$M,EQ$2&amp;" d. "&amp;$B41)))</f>
        <v>0</v>
      </c>
      <c r="ER41" s="80" t="n">
        <f aca="false">IF($B41=ER$2,0,IF(COUNTIF(CORRIDA!$M:$M,$B41&amp;" d. "&amp;ER$2)+COUNTIF(CORRIDA!$M:$M,ER$2&amp;" d. "&amp;$B41)=0,0,COUNTIF(CORRIDA!$M:$M,$B41&amp;" d. "&amp;ER$2)+COUNTIF(CORRIDA!$M:$M,ER$2&amp;" d. "&amp;$B41)))</f>
        <v>0</v>
      </c>
      <c r="ES41" s="80" t="n">
        <f aca="false">IF($B41=ES$2,0,IF(COUNTIF(CORRIDA!$M:$M,$B41&amp;" d. "&amp;ES$2)+COUNTIF(CORRIDA!$M:$M,ES$2&amp;" d. "&amp;$B41)=0,0,COUNTIF(CORRIDA!$M:$M,$B41&amp;" d. "&amp;ES$2)+COUNTIF(CORRIDA!$M:$M,ES$2&amp;" d. "&amp;$B41)))</f>
        <v>0</v>
      </c>
      <c r="ET41" s="80" t="n">
        <f aca="false">IF($B41=ET$2,0,IF(COUNTIF(CORRIDA!$M:$M,$B41&amp;" d. "&amp;ET$2)+COUNTIF(CORRIDA!$M:$M,ET$2&amp;" d. "&amp;$B41)=0,0,COUNTIF(CORRIDA!$M:$M,$B41&amp;" d. "&amp;ET$2)+COUNTIF(CORRIDA!$M:$M,ET$2&amp;" d. "&amp;$B41)))</f>
        <v>0</v>
      </c>
      <c r="EU41" s="80" t="n">
        <f aca="false">IF($B41=EU$2,0,IF(COUNTIF(CORRIDA!$M:$M,$B41&amp;" d. "&amp;EU$2)+COUNTIF(CORRIDA!$M:$M,EU$2&amp;" d. "&amp;$B41)=0,0,COUNTIF(CORRIDA!$M:$M,$B41&amp;" d. "&amp;EU$2)+COUNTIF(CORRIDA!$M:$M,EU$2&amp;" d. "&amp;$B41)))</f>
        <v>0</v>
      </c>
      <c r="EV41" s="80" t="n">
        <f aca="false">IF($B41=EV$2,0,IF(COUNTIF(CORRIDA!$M:$M,$B41&amp;" d. "&amp;EV$2)+COUNTIF(CORRIDA!$M:$M,EV$2&amp;" d. "&amp;$B41)=0,0,COUNTIF(CORRIDA!$M:$M,$B41&amp;" d. "&amp;EV$2)+COUNTIF(CORRIDA!$M:$M,EV$2&amp;" d. "&amp;$B41)))</f>
        <v>0</v>
      </c>
      <c r="EW41" s="80" t="n">
        <f aca="false">IF($B41=EW$2,0,IF(COUNTIF(CORRIDA!$M:$M,$B41&amp;" d. "&amp;EW$2)+COUNTIF(CORRIDA!$M:$M,EW$2&amp;" d. "&amp;$B41)=0,0,COUNTIF(CORRIDA!$M:$M,$B41&amp;" d. "&amp;EW$2)+COUNTIF(CORRIDA!$M:$M,EW$2&amp;" d. "&amp;$B41)))</f>
        <v>0</v>
      </c>
      <c r="EX41" s="80" t="n">
        <f aca="false">IF($B41=EX$2,0,IF(COUNTIF(CORRIDA!$M:$M,$B41&amp;" d. "&amp;EX$2)+COUNTIF(CORRIDA!$M:$M,EX$2&amp;" d. "&amp;$B41)=0,0,COUNTIF(CORRIDA!$M:$M,$B41&amp;" d. "&amp;EX$2)+COUNTIF(CORRIDA!$M:$M,EX$2&amp;" d. "&amp;$B41)))</f>
        <v>0</v>
      </c>
      <c r="EY41" s="80" t="n">
        <f aca="false">IF($B41=EY$2,0,IF(COUNTIF(CORRIDA!$M:$M,$B41&amp;" d. "&amp;EY$2)+COUNTIF(CORRIDA!$M:$M,EY$2&amp;" d. "&amp;$B41)=0,0,COUNTIF(CORRIDA!$M:$M,$B41&amp;" d. "&amp;EY$2)+COUNTIF(CORRIDA!$M:$M,EY$2&amp;" d. "&amp;$B41)))</f>
        <v>0</v>
      </c>
      <c r="EZ41" s="80" t="n">
        <f aca="false">IF($B41=EZ$2,0,IF(COUNTIF(CORRIDA!$M:$M,$B41&amp;" d. "&amp;EZ$2)+COUNTIF(CORRIDA!$M:$M,EZ$2&amp;" d. "&amp;$B41)=0,0,COUNTIF(CORRIDA!$M:$M,$B41&amp;" d. "&amp;EZ$2)+COUNTIF(CORRIDA!$M:$M,EZ$2&amp;" d. "&amp;$B41)))</f>
        <v>0</v>
      </c>
      <c r="FA41" s="80" t="n">
        <f aca="false">IF($B41=FA$2,0,IF(COUNTIF(CORRIDA!$M:$M,$B41&amp;" d. "&amp;FA$2)+COUNTIF(CORRIDA!$M:$M,FA$2&amp;" d. "&amp;$B41)=0,0,COUNTIF(CORRIDA!$M:$M,$B41&amp;" d. "&amp;FA$2)+COUNTIF(CORRIDA!$M:$M,FA$2&amp;" d. "&amp;$B41)))</f>
        <v>0</v>
      </c>
      <c r="FB41" s="80" t="n">
        <f aca="false">IF($B41=FB$2,0,IF(COUNTIF(CORRIDA!$M:$M,$B41&amp;" d. "&amp;FB$2)+COUNTIF(CORRIDA!$M:$M,FB$2&amp;" d. "&amp;$B41)=0,0,COUNTIF(CORRIDA!$M:$M,$B41&amp;" d. "&amp;FB$2)+COUNTIF(CORRIDA!$M:$M,FB$2&amp;" d. "&amp;$B41)))</f>
        <v>0</v>
      </c>
      <c r="FC41" s="80" t="n">
        <f aca="false">IF($B41=FC$2,0,IF(COUNTIF(CORRIDA!$M:$M,$B41&amp;" d. "&amp;FC$2)+COUNTIF(CORRIDA!$M:$M,FC$2&amp;" d. "&amp;$B41)=0,0,COUNTIF(CORRIDA!$M:$M,$B41&amp;" d. "&amp;FC$2)+COUNTIF(CORRIDA!$M:$M,FC$2&amp;" d. "&amp;$B41)))</f>
        <v>0</v>
      </c>
      <c r="FD41" s="80" t="n">
        <f aca="false">IF($B41=FD$2,0,IF(COUNTIF(CORRIDA!$M:$M,$B41&amp;" d. "&amp;FD$2)+COUNTIF(CORRIDA!$M:$M,FD$2&amp;" d. "&amp;$B41)=0,0,COUNTIF(CORRIDA!$M:$M,$B41&amp;" d. "&amp;FD$2)+COUNTIF(CORRIDA!$M:$M,FD$2&amp;" d. "&amp;$B41)))</f>
        <v>0</v>
      </c>
      <c r="FE41" s="80" t="n">
        <f aca="false">IF($B41=FE$2,0,IF(COUNTIF(CORRIDA!$M:$M,$B41&amp;" d. "&amp;FE$2)+COUNTIF(CORRIDA!$M:$M,FE$2&amp;" d. "&amp;$B41)=0,0,COUNTIF(CORRIDA!$M:$M,$B41&amp;" d. "&amp;FE$2)+COUNTIF(CORRIDA!$M:$M,FE$2&amp;" d. "&amp;$B41)))</f>
        <v>0</v>
      </c>
      <c r="FF41" s="80" t="n">
        <f aca="false">IF($B41=FF$2,0,IF(COUNTIF(CORRIDA!$M:$M,$B41&amp;" d. "&amp;FF$2)+COUNTIF(CORRIDA!$M:$M,FF$2&amp;" d. "&amp;$B41)=0,0,COUNTIF(CORRIDA!$M:$M,$B41&amp;" d. "&amp;FF$2)+COUNTIF(CORRIDA!$M:$M,FF$2&amp;" d. "&amp;$B41)))</f>
        <v>0</v>
      </c>
      <c r="FG41" s="79" t="n">
        <f aca="false">SUM(DI41:EW41)</f>
        <v>0</v>
      </c>
      <c r="FH41" s="84"/>
      <c r="FI41" s="77" t="str">
        <f aca="false">BE41</f>
        <v>Robertinho</v>
      </c>
      <c r="FJ41" s="85" t="n">
        <f aca="false">COUNTIF(BF41:DC41,"&gt;0")</f>
        <v>0</v>
      </c>
      <c r="FK41" s="85" t="e">
        <f aca="false">AVERAGE(BF41:DC41)</f>
        <v>#DIV/0!</v>
      </c>
      <c r="FL41" s="85" t="e">
        <f aca="false">_xlfn.STDEV.P(BF41:DC41)</f>
        <v>#DIV/0!</v>
      </c>
    </row>
    <row r="42" customFormat="false" ht="12.75" hidden="false" customHeight="false" outlineLevel="0" collapsed="false">
      <c r="B42" s="77" t="str">
        <f aca="false">INTRO!B42</f>
        <v>Rogerio</v>
      </c>
      <c r="C42" s="86" t="str">
        <f aca="false">IF($B42=C$2,"-",IF(COUNTIF(CORRIDA!$M:$M,$B42&amp;" d. "&amp;C$2)=0,"",COUNTIF(CORRIDA!$M:$M,$B42&amp;" d. "&amp;C$2)))</f>
        <v/>
      </c>
      <c r="D42" s="86" t="str">
        <f aca="false">IF($B42=D$2,"-",IF(COUNTIF(CORRIDA!$M:$M,$B42&amp;" d. "&amp;D$2)=0,"",COUNTIF(CORRIDA!$M:$M,$B42&amp;" d. "&amp;D$2)))</f>
        <v/>
      </c>
      <c r="E42" s="86" t="str">
        <f aca="false">IF($B42=E$2,"-",IF(COUNTIF(CORRIDA!$M:$M,$B42&amp;" d. "&amp;E$2)=0,"",COUNTIF(CORRIDA!$M:$M,$B42&amp;" d. "&amp;E$2)))</f>
        <v/>
      </c>
      <c r="F42" s="86" t="str">
        <f aca="false">IF($B42=F$2,"-",IF(COUNTIF(CORRIDA!$M:$M,$B42&amp;" d. "&amp;F$2)=0,"",COUNTIF(CORRIDA!$M:$M,$B42&amp;" d. "&amp;F$2)))</f>
        <v/>
      </c>
      <c r="G42" s="86" t="str">
        <f aca="false">IF($B42=G$2,"-",IF(COUNTIF(CORRIDA!$M:$M,$B42&amp;" d. "&amp;G$2)=0,"",COUNTIF(CORRIDA!$M:$M,$B42&amp;" d. "&amp;G$2)))</f>
        <v/>
      </c>
      <c r="H42" s="86" t="str">
        <f aca="false">IF($B42=H$2,"-",IF(COUNTIF(CORRIDA!$M:$M,$B42&amp;" d. "&amp;H$2)=0,"",COUNTIF(CORRIDA!$M:$M,$B42&amp;" d. "&amp;H$2)))</f>
        <v/>
      </c>
      <c r="I42" s="86" t="str">
        <f aca="false">IF($B42=I$2,"-",IF(COUNTIF(CORRIDA!$M:$M,$B42&amp;" d. "&amp;I$2)=0,"",COUNTIF(CORRIDA!$M:$M,$B42&amp;" d. "&amp;I$2)))</f>
        <v/>
      </c>
      <c r="J42" s="86" t="str">
        <f aca="false">IF($B42=J$2,"-",IF(COUNTIF(CORRIDA!$M:$M,$B42&amp;" d. "&amp;J$2)=0,"",COUNTIF(CORRIDA!$M:$M,$B42&amp;" d. "&amp;J$2)))</f>
        <v/>
      </c>
      <c r="K42" s="86" t="str">
        <f aca="false">IF($B42=K$2,"-",IF(COUNTIF(CORRIDA!$M:$M,$B42&amp;" d. "&amp;K$2)=0,"",COUNTIF(CORRIDA!$M:$M,$B42&amp;" d. "&amp;K$2)))</f>
        <v/>
      </c>
      <c r="L42" s="86" t="str">
        <f aca="false">IF($B42=L$2,"-",IF(COUNTIF(CORRIDA!$M:$M,$B42&amp;" d. "&amp;L$2)=0,"",COUNTIF(CORRIDA!$M:$M,$B42&amp;" d. "&amp;L$2)))</f>
        <v/>
      </c>
      <c r="M42" s="86" t="str">
        <f aca="false">IF($B42=M$2,"-",IF(COUNTIF(CORRIDA!$M:$M,$B42&amp;" d. "&amp;M$2)=0,"",COUNTIF(CORRIDA!$M:$M,$B42&amp;" d. "&amp;M$2)))</f>
        <v/>
      </c>
      <c r="N42" s="86" t="str">
        <f aca="false">IF($B42=N$2,"-",IF(COUNTIF(CORRIDA!$M:$M,$B42&amp;" d. "&amp;N$2)=0,"",COUNTIF(CORRIDA!$M:$M,$B42&amp;" d. "&amp;N$2)))</f>
        <v/>
      </c>
      <c r="O42" s="86" t="str">
        <f aca="false">IF($B42=O$2,"-",IF(COUNTIF(CORRIDA!$M:$M,$B42&amp;" d. "&amp;O$2)=0,"",COUNTIF(CORRIDA!$M:$M,$B42&amp;" d. "&amp;O$2)))</f>
        <v/>
      </c>
      <c r="P42" s="86" t="str">
        <f aca="false">IF($B42=P$2,"-",IF(COUNTIF(CORRIDA!$M:$M,$B42&amp;" d. "&amp;P$2)=0,"",COUNTIF(CORRIDA!$M:$M,$B42&amp;" d. "&amp;P$2)))</f>
        <v/>
      </c>
      <c r="Q42" s="86" t="str">
        <f aca="false">IF($B42=Q$2,"-",IF(COUNTIF(CORRIDA!$M:$M,$B42&amp;" d. "&amp;Q$2)=0,"",COUNTIF(CORRIDA!$M:$M,$B42&amp;" d. "&amp;Q$2)))</f>
        <v/>
      </c>
      <c r="R42" s="86" t="str">
        <f aca="false">IF($B42=R$2,"-",IF(COUNTIF(CORRIDA!$M:$M,$B42&amp;" d. "&amp;R$2)=0,"",COUNTIF(CORRIDA!$M:$M,$B42&amp;" d. "&amp;R$2)))</f>
        <v/>
      </c>
      <c r="S42" s="86" t="str">
        <f aca="false">IF($B42=S$2,"-",IF(COUNTIF(CORRIDA!$M:$M,$B42&amp;" d. "&amp;S$2)=0,"",COUNTIF(CORRIDA!$M:$M,$B42&amp;" d. "&amp;S$2)))</f>
        <v/>
      </c>
      <c r="T42" s="86" t="str">
        <f aca="false">IF($B42=T$2,"-",IF(COUNTIF(CORRIDA!$M:$M,$B42&amp;" d. "&amp;T$2)=0,"",COUNTIF(CORRIDA!$M:$M,$B42&amp;" d. "&amp;T$2)))</f>
        <v/>
      </c>
      <c r="U42" s="86" t="str">
        <f aca="false">IF($B42=U$2,"-",IF(COUNTIF(CORRIDA!$M:$M,$B42&amp;" d. "&amp;U$2)=0,"",COUNTIF(CORRIDA!$M:$M,$B42&amp;" d. "&amp;U$2)))</f>
        <v/>
      </c>
      <c r="V42" s="86" t="str">
        <f aca="false">IF($B42=V$2,"-",IF(COUNTIF(CORRIDA!$M:$M,$B42&amp;" d. "&amp;V$2)=0,"",COUNTIF(CORRIDA!$M:$M,$B42&amp;" d. "&amp;V$2)))</f>
        <v/>
      </c>
      <c r="W42" s="86" t="str">
        <f aca="false">IF($B42=W$2,"-",IF(COUNTIF(CORRIDA!$M:$M,$B42&amp;" d. "&amp;W$2)=0,"",COUNTIF(CORRIDA!$M:$M,$B42&amp;" d. "&amp;W$2)))</f>
        <v/>
      </c>
      <c r="X42" s="86" t="str">
        <f aca="false">IF($B42=X$2,"-",IF(COUNTIF(CORRIDA!$M:$M,$B42&amp;" d. "&amp;X$2)=0,"",COUNTIF(CORRIDA!$M:$M,$B42&amp;" d. "&amp;X$2)))</f>
        <v/>
      </c>
      <c r="Y42" s="86" t="str">
        <f aca="false">IF($B42=Y$2,"-",IF(COUNTIF(CORRIDA!$M:$M,$B42&amp;" d. "&amp;Y$2)=0,"",COUNTIF(CORRIDA!$M:$M,$B42&amp;" d. "&amp;Y$2)))</f>
        <v/>
      </c>
      <c r="Z42" s="86" t="str">
        <f aca="false">IF($B42=Z$2,"-",IF(COUNTIF(CORRIDA!$M:$M,$B42&amp;" d. "&amp;Z$2)=0,"",COUNTIF(CORRIDA!$M:$M,$B42&amp;" d. "&amp;Z$2)))</f>
        <v/>
      </c>
      <c r="AA42" s="86" t="str">
        <f aca="false">IF($B42=AA$2,"-",IF(COUNTIF(CORRIDA!$M:$M,$B42&amp;" d. "&amp;AA$2)=0,"",COUNTIF(CORRIDA!$M:$M,$B42&amp;" d. "&amp;AA$2)))</f>
        <v/>
      </c>
      <c r="AB42" s="86" t="str">
        <f aca="false">IF($B42=AB$2,"-",IF(COUNTIF(CORRIDA!$M:$M,$B42&amp;" d. "&amp;AB$2)=0,"",COUNTIF(CORRIDA!$M:$M,$B42&amp;" d. "&amp;AB$2)))</f>
        <v/>
      </c>
      <c r="AC42" s="86" t="str">
        <f aca="false">IF($B42=AC$2,"-",IF(COUNTIF(CORRIDA!$M:$M,$B42&amp;" d. "&amp;AC$2)=0,"",COUNTIF(CORRIDA!$M:$M,$B42&amp;" d. "&amp;AC$2)))</f>
        <v/>
      </c>
      <c r="AD42" s="86" t="str">
        <f aca="false">IF($B42=AD$2,"-",IF(COUNTIF(CORRIDA!$M:$M,$B42&amp;" d. "&amp;AD$2)=0,"",COUNTIF(CORRIDA!$M:$M,$B42&amp;" d. "&amp;AD$2)))</f>
        <v/>
      </c>
      <c r="AE42" s="86" t="str">
        <f aca="false">IF($B42=AE$2,"-",IF(COUNTIF(CORRIDA!$M:$M,$B42&amp;" d. "&amp;AE$2)=0,"",COUNTIF(CORRIDA!$M:$M,$B42&amp;" d. "&amp;AE$2)))</f>
        <v/>
      </c>
      <c r="AF42" s="86" t="str">
        <f aca="false">IF($B42=AF$2,"-",IF(COUNTIF(CORRIDA!$M:$M,$B42&amp;" d. "&amp;AF$2)=0,"",COUNTIF(CORRIDA!$M:$M,$B42&amp;" d. "&amp;AF$2)))</f>
        <v/>
      </c>
      <c r="AG42" s="86" t="str">
        <f aca="false">IF($B42=AG$2,"-",IF(COUNTIF(CORRIDA!$M:$M,$B42&amp;" d. "&amp;AG$2)=0,"",COUNTIF(CORRIDA!$M:$M,$B42&amp;" d. "&amp;AG$2)))</f>
        <v/>
      </c>
      <c r="AH42" s="86" t="str">
        <f aca="false">IF($B42=AH$2,"-",IF(COUNTIF(CORRIDA!$M:$M,$B42&amp;" d. "&amp;AH$2)=0,"",COUNTIF(CORRIDA!$M:$M,$B42&amp;" d. "&amp;AH$2)))</f>
        <v/>
      </c>
      <c r="AI42" s="86" t="str">
        <f aca="false">IF($B42=AI$2,"-",IF(COUNTIF(CORRIDA!$M:$M,$B42&amp;" d. "&amp;AI$2)=0,"",COUNTIF(CORRIDA!$M:$M,$B42&amp;" d. "&amp;AI$2)))</f>
        <v/>
      </c>
      <c r="AJ42" s="86" t="str">
        <f aca="false">IF($B42=AJ$2,"-",IF(COUNTIF(CORRIDA!$M:$M,$B42&amp;" d. "&amp;AJ$2)=0,"",COUNTIF(CORRIDA!$M:$M,$B42&amp;" d. "&amp;AJ$2)))</f>
        <v/>
      </c>
      <c r="AK42" s="86" t="str">
        <f aca="false">IF($B42=AK$2,"-",IF(COUNTIF(CORRIDA!$M:$M,$B42&amp;" d. "&amp;AK$2)=0,"",COUNTIF(CORRIDA!$M:$M,$B42&amp;" d. "&amp;AK$2)))</f>
        <v/>
      </c>
      <c r="AL42" s="86" t="str">
        <f aca="false">IF($B42=AL$2,"-",IF(COUNTIF(CORRIDA!$M:$M,$B42&amp;" d. "&amp;AL$2)=0,"",COUNTIF(CORRIDA!$M:$M,$B42&amp;" d. "&amp;AL$2)))</f>
        <v/>
      </c>
      <c r="AM42" s="86" t="str">
        <f aca="false">IF($B42=AM$2,"-",IF(COUNTIF(CORRIDA!$M:$M,$B42&amp;" d. "&amp;AM$2)=0,"",COUNTIF(CORRIDA!$M:$M,$B42&amp;" d. "&amp;AM$2)))</f>
        <v/>
      </c>
      <c r="AN42" s="86" t="str">
        <f aca="false">IF($B42=AN$2,"-",IF(COUNTIF(CORRIDA!$M:$M,$B42&amp;" d. "&amp;AN$2)=0,"",COUNTIF(CORRIDA!$M:$M,$B42&amp;" d. "&amp;AN$2)))</f>
        <v/>
      </c>
      <c r="AO42" s="86" t="str">
        <f aca="false">IF($B42=AO$2,"-",IF(COUNTIF(CORRIDA!$M:$M,$B42&amp;" d. "&amp;AO$2)=0,"",COUNTIF(CORRIDA!$M:$M,$B42&amp;" d. "&amp;AO$2)))</f>
        <v/>
      </c>
      <c r="AP42" s="86" t="str">
        <f aca="false">IF($B42=AP$2,"-",IF(COUNTIF(CORRIDA!$M:$M,$B42&amp;" d. "&amp;AP$2)=0,"",COUNTIF(CORRIDA!$M:$M,$B42&amp;" d. "&amp;AP$2)))</f>
        <v>-</v>
      </c>
      <c r="AQ42" s="86" t="str">
        <f aca="false">IF($B42=AQ$2,"-",IF(COUNTIF(CORRIDA!$M:$M,$B42&amp;" d. "&amp;AQ$2)=0,"",COUNTIF(CORRIDA!$M:$M,$B42&amp;" d. "&amp;AQ$2)))</f>
        <v/>
      </c>
      <c r="AR42" s="86" t="str">
        <f aca="false">IF($B42=AR$2,"-",IF(COUNTIF(CORRIDA!$M:$M,$B42&amp;" d. "&amp;AR$2)=0,"",COUNTIF(CORRIDA!$M:$M,$B42&amp;" d. "&amp;AR$2)))</f>
        <v/>
      </c>
      <c r="AS42" s="86" t="str">
        <f aca="false">IF($B42=AS$2,"-",IF(COUNTIF(CORRIDA!$M:$M,$B42&amp;" d. "&amp;AS$2)=0,"",COUNTIF(CORRIDA!$M:$M,$B42&amp;" d. "&amp;AS$2)))</f>
        <v/>
      </c>
      <c r="AT42" s="86" t="str">
        <f aca="false">IF($B42=AT$2,"-",IF(COUNTIF(CORRIDA!$M:$M,$B42&amp;" d. "&amp;AT$2)=0,"",COUNTIF(CORRIDA!$M:$M,$B42&amp;" d. "&amp;AT$2)))</f>
        <v/>
      </c>
      <c r="AU42" s="86" t="str">
        <f aca="false">IF($B42=AU$2,"-",IF(COUNTIF(CORRIDA!$M:$M,$B42&amp;" d. "&amp;AU$2)=0,"",COUNTIF(CORRIDA!$M:$M,$B42&amp;" d. "&amp;AU$2)))</f>
        <v/>
      </c>
      <c r="AV42" s="86" t="str">
        <f aca="false">IF($B42=AV$2,"-",IF(COUNTIF(CORRIDA!$M:$M,$B42&amp;" d. "&amp;AV$2)=0,"",COUNTIF(CORRIDA!$M:$M,$B42&amp;" d. "&amp;AV$2)))</f>
        <v/>
      </c>
      <c r="AW42" s="86" t="str">
        <f aca="false">IF($B42=AW$2,"-",IF(COUNTIF(CORRIDA!$M:$M,$B42&amp;" d. "&amp;AW$2)=0,"",COUNTIF(CORRIDA!$M:$M,$B42&amp;" d. "&amp;AW$2)))</f>
        <v/>
      </c>
      <c r="AX42" s="86" t="str">
        <f aca="false">IF($B42=AX$2,"-",IF(COUNTIF(CORRIDA!$M:$M,$B42&amp;" d. "&amp;AX$2)=0,"",COUNTIF(CORRIDA!$M:$M,$B42&amp;" d. "&amp;AX$2)))</f>
        <v/>
      </c>
      <c r="AY42" s="86" t="str">
        <f aca="false">IF($B42=AY$2,"-",IF(COUNTIF(CORRIDA!$M:$M,$B42&amp;" d. "&amp;AY$2)=0,"",COUNTIF(CORRIDA!$M:$M,$B42&amp;" d. "&amp;AY$2)))</f>
        <v/>
      </c>
      <c r="AZ42" s="86" t="str">
        <f aca="false">IF($B42=AZ$2,"-",IF(COUNTIF(CORRIDA!$M:$M,$B42&amp;" d. "&amp;AZ$2)=0,"",COUNTIF(CORRIDA!$M:$M,$B42&amp;" d. "&amp;AZ$2)))</f>
        <v/>
      </c>
      <c r="BA42" s="79" t="n">
        <f aca="false">SUM(C42:AZ42)</f>
        <v>0</v>
      </c>
      <c r="BE42" s="77" t="str">
        <f aca="false">B42</f>
        <v>Rogerio</v>
      </c>
      <c r="BF42" s="87" t="str">
        <f aca="false">IF($B42=BF$2,"-",IF(COUNTIF(CORRIDA!$M:$M,$B42&amp;" d. "&amp;BF$2)+COUNTIF(CORRIDA!$M:$M,BF$2&amp;" d. "&amp;$B42)=0,"",COUNTIF(CORRIDA!$M:$M,$B42&amp;" d. "&amp;BF$2)+COUNTIF(CORRIDA!$M:$M,BF$2&amp;" d. "&amp;$B42)))</f>
        <v/>
      </c>
      <c r="BG42" s="87" t="str">
        <f aca="false">IF($B42=BG$2,"-",IF(COUNTIF(CORRIDA!$M:$M,$B42&amp;" d. "&amp;BG$2)+COUNTIF(CORRIDA!$M:$M,BG$2&amp;" d. "&amp;$B42)=0,"",COUNTIF(CORRIDA!$M:$M,$B42&amp;" d. "&amp;BG$2)+COUNTIF(CORRIDA!$M:$M,BG$2&amp;" d. "&amp;$B42)))</f>
        <v/>
      </c>
      <c r="BH42" s="87" t="str">
        <f aca="false">IF($B42=BH$2,"-",IF(COUNTIF(CORRIDA!$M:$M,$B42&amp;" d. "&amp;BH$2)+COUNTIF(CORRIDA!$M:$M,BH$2&amp;" d. "&amp;$B42)=0,"",COUNTIF(CORRIDA!$M:$M,$B42&amp;" d. "&amp;BH$2)+COUNTIF(CORRIDA!$M:$M,BH$2&amp;" d. "&amp;$B42)))</f>
        <v/>
      </c>
      <c r="BI42" s="87" t="str">
        <f aca="false">IF($B42=BI$2,"-",IF(COUNTIF(CORRIDA!$M:$M,$B42&amp;" d. "&amp;BI$2)+COUNTIF(CORRIDA!$M:$M,BI$2&amp;" d. "&amp;$B42)=0,"",COUNTIF(CORRIDA!$M:$M,$B42&amp;" d. "&amp;BI$2)+COUNTIF(CORRIDA!$M:$M,BI$2&amp;" d. "&amp;$B42)))</f>
        <v/>
      </c>
      <c r="BJ42" s="87" t="str">
        <f aca="false">IF($B42=BJ$2,"-",IF(COUNTIF(CORRIDA!$M:$M,$B42&amp;" d. "&amp;BJ$2)+COUNTIF(CORRIDA!$M:$M,BJ$2&amp;" d. "&amp;$B42)=0,"",COUNTIF(CORRIDA!$M:$M,$B42&amp;" d. "&amp;BJ$2)+COUNTIF(CORRIDA!$M:$M,BJ$2&amp;" d. "&amp;$B42)))</f>
        <v/>
      </c>
      <c r="BK42" s="87" t="str">
        <f aca="false">IF($B42=BK$2,"-",IF(COUNTIF(CORRIDA!$M:$M,$B42&amp;" d. "&amp;BK$2)+COUNTIF(CORRIDA!$M:$M,BK$2&amp;" d. "&amp;$B42)=0,"",COUNTIF(CORRIDA!$M:$M,$B42&amp;" d. "&amp;BK$2)+COUNTIF(CORRIDA!$M:$M,BK$2&amp;" d. "&amp;$B42)))</f>
        <v/>
      </c>
      <c r="BL42" s="87" t="str">
        <f aca="false">IF($B42=BL$2,"-",IF(COUNTIF(CORRIDA!$M:$M,$B42&amp;" d. "&amp;BL$2)+COUNTIF(CORRIDA!$M:$M,BL$2&amp;" d. "&amp;$B42)=0,"",COUNTIF(CORRIDA!$M:$M,$B42&amp;" d. "&amp;BL$2)+COUNTIF(CORRIDA!$M:$M,BL$2&amp;" d. "&amp;$B42)))</f>
        <v/>
      </c>
      <c r="BM42" s="87" t="str">
        <f aca="false">IF($B42=BM$2,"-",IF(COUNTIF(CORRIDA!$M:$M,$B42&amp;" d. "&amp;BM$2)+COUNTIF(CORRIDA!$M:$M,BM$2&amp;" d. "&amp;$B42)=0,"",COUNTIF(CORRIDA!$M:$M,$B42&amp;" d. "&amp;BM$2)+COUNTIF(CORRIDA!$M:$M,BM$2&amp;" d. "&amp;$B42)))</f>
        <v/>
      </c>
      <c r="BN42" s="87" t="str">
        <f aca="false">IF($B42=BN$2,"-",IF(COUNTIF(CORRIDA!$M:$M,$B42&amp;" d. "&amp;BN$2)+COUNTIF(CORRIDA!$M:$M,BN$2&amp;" d. "&amp;$B42)=0,"",COUNTIF(CORRIDA!$M:$M,$B42&amp;" d. "&amp;BN$2)+COUNTIF(CORRIDA!$M:$M,BN$2&amp;" d. "&amp;$B42)))</f>
        <v/>
      </c>
      <c r="BO42" s="87" t="str">
        <f aca="false">IF($B42=BO$2,"-",IF(COUNTIF(CORRIDA!$M:$M,$B42&amp;" d. "&amp;BO$2)+COUNTIF(CORRIDA!$M:$M,BO$2&amp;" d. "&amp;$B42)=0,"",COUNTIF(CORRIDA!$M:$M,$B42&amp;" d. "&amp;BO$2)+COUNTIF(CORRIDA!$M:$M,BO$2&amp;" d. "&amp;$B42)))</f>
        <v/>
      </c>
      <c r="BP42" s="87" t="str">
        <f aca="false">IF($B42=BP$2,"-",IF(COUNTIF(CORRIDA!$M:$M,$B42&amp;" d. "&amp;BP$2)+COUNTIF(CORRIDA!$M:$M,BP$2&amp;" d. "&amp;$B42)=0,"",COUNTIF(CORRIDA!$M:$M,$B42&amp;" d. "&amp;BP$2)+COUNTIF(CORRIDA!$M:$M,BP$2&amp;" d. "&amp;$B42)))</f>
        <v/>
      </c>
      <c r="BQ42" s="87" t="str">
        <f aca="false">IF($B42=BQ$2,"-",IF(COUNTIF(CORRIDA!$M:$M,$B42&amp;" d. "&amp;BQ$2)+COUNTIF(CORRIDA!$M:$M,BQ$2&amp;" d. "&amp;$B42)=0,"",COUNTIF(CORRIDA!$M:$M,$B42&amp;" d. "&amp;BQ$2)+COUNTIF(CORRIDA!$M:$M,BQ$2&amp;" d. "&amp;$B42)))</f>
        <v/>
      </c>
      <c r="BR42" s="87" t="str">
        <f aca="false">IF($B42=BR$2,"-",IF(COUNTIF(CORRIDA!$M:$M,$B42&amp;" d. "&amp;BR$2)+COUNTIF(CORRIDA!$M:$M,BR$2&amp;" d. "&amp;$B42)=0,"",COUNTIF(CORRIDA!$M:$M,$B42&amp;" d. "&amp;BR$2)+COUNTIF(CORRIDA!$M:$M,BR$2&amp;" d. "&amp;$B42)))</f>
        <v/>
      </c>
      <c r="BS42" s="87" t="str">
        <f aca="false">IF($B42=BS$2,"-",IF(COUNTIF(CORRIDA!$M:$M,$B42&amp;" d. "&amp;BS$2)+COUNTIF(CORRIDA!$M:$M,BS$2&amp;" d. "&amp;$B42)=0,"",COUNTIF(CORRIDA!$M:$M,$B42&amp;" d. "&amp;BS$2)+COUNTIF(CORRIDA!$M:$M,BS$2&amp;" d. "&amp;$B42)))</f>
        <v/>
      </c>
      <c r="BT42" s="87" t="str">
        <f aca="false">IF($B42=BT$2,"-",IF(COUNTIF(CORRIDA!$M:$M,$B42&amp;" d. "&amp;BT$2)+COUNTIF(CORRIDA!$M:$M,BT$2&amp;" d. "&amp;$B42)=0,"",COUNTIF(CORRIDA!$M:$M,$B42&amp;" d. "&amp;BT$2)+COUNTIF(CORRIDA!$M:$M,BT$2&amp;" d. "&amp;$B42)))</f>
        <v/>
      </c>
      <c r="BU42" s="87" t="str">
        <f aca="false">IF($B42=BU$2,"-",IF(COUNTIF(CORRIDA!$M:$M,$B42&amp;" d. "&amp;BU$2)+COUNTIF(CORRIDA!$M:$M,BU$2&amp;" d. "&amp;$B42)=0,"",COUNTIF(CORRIDA!$M:$M,$B42&amp;" d. "&amp;BU$2)+COUNTIF(CORRIDA!$M:$M,BU$2&amp;" d. "&amp;$B42)))</f>
        <v/>
      </c>
      <c r="BV42" s="87" t="str">
        <f aca="false">IF($B42=BV$2,"-",IF(COUNTIF(CORRIDA!$M:$M,$B42&amp;" d. "&amp;BV$2)+COUNTIF(CORRIDA!$M:$M,BV$2&amp;" d. "&amp;$B42)=0,"",COUNTIF(CORRIDA!$M:$M,$B42&amp;" d. "&amp;BV$2)+COUNTIF(CORRIDA!$M:$M,BV$2&amp;" d. "&amp;$B42)))</f>
        <v/>
      </c>
      <c r="BW42" s="87" t="str">
        <f aca="false">IF($B42=BW$2,"-",IF(COUNTIF(CORRIDA!$M:$M,$B42&amp;" d. "&amp;BW$2)+COUNTIF(CORRIDA!$M:$M,BW$2&amp;" d. "&amp;$B42)=0,"",COUNTIF(CORRIDA!$M:$M,$B42&amp;" d. "&amp;BW$2)+COUNTIF(CORRIDA!$M:$M,BW$2&amp;" d. "&amp;$B42)))</f>
        <v/>
      </c>
      <c r="BX42" s="87" t="str">
        <f aca="false">IF($B42=BX$2,"-",IF(COUNTIF(CORRIDA!$M:$M,$B42&amp;" d. "&amp;BX$2)+COUNTIF(CORRIDA!$M:$M,BX$2&amp;" d. "&amp;$B42)=0,"",COUNTIF(CORRIDA!$M:$M,$B42&amp;" d. "&amp;BX$2)+COUNTIF(CORRIDA!$M:$M,BX$2&amp;" d. "&amp;$B42)))</f>
        <v/>
      </c>
      <c r="BY42" s="87" t="str">
        <f aca="false">IF($B42=BY$2,"-",IF(COUNTIF(CORRIDA!$M:$M,$B42&amp;" d. "&amp;BY$2)+COUNTIF(CORRIDA!$M:$M,BY$2&amp;" d. "&amp;$B42)=0,"",COUNTIF(CORRIDA!$M:$M,$B42&amp;" d. "&amp;BY$2)+COUNTIF(CORRIDA!$M:$M,BY$2&amp;" d. "&amp;$B42)))</f>
        <v/>
      </c>
      <c r="BZ42" s="87" t="str">
        <f aca="false">IF($B42=BZ$2,"-",IF(COUNTIF(CORRIDA!$M:$M,$B42&amp;" d. "&amp;BZ$2)+COUNTIF(CORRIDA!$M:$M,BZ$2&amp;" d. "&amp;$B42)=0,"",COUNTIF(CORRIDA!$M:$M,$B42&amp;" d. "&amp;BZ$2)+COUNTIF(CORRIDA!$M:$M,BZ$2&amp;" d. "&amp;$B42)))</f>
        <v/>
      </c>
      <c r="CA42" s="87" t="str">
        <f aca="false">IF($B42=CA$2,"-",IF(COUNTIF(CORRIDA!$M:$M,$B42&amp;" d. "&amp;CA$2)+COUNTIF(CORRIDA!$M:$M,CA$2&amp;" d. "&amp;$B42)=0,"",COUNTIF(CORRIDA!$M:$M,$B42&amp;" d. "&amp;CA$2)+COUNTIF(CORRIDA!$M:$M,CA$2&amp;" d. "&amp;$B42)))</f>
        <v/>
      </c>
      <c r="CB42" s="87" t="str">
        <f aca="false">IF($B42=CB$2,"-",IF(COUNTIF(CORRIDA!$M:$M,$B42&amp;" d. "&amp;CB$2)+COUNTIF(CORRIDA!$M:$M,CB$2&amp;" d. "&amp;$B42)=0,"",COUNTIF(CORRIDA!$M:$M,$B42&amp;" d. "&amp;CB$2)+COUNTIF(CORRIDA!$M:$M,CB$2&amp;" d. "&amp;$B42)))</f>
        <v/>
      </c>
      <c r="CC42" s="87" t="str">
        <f aca="false">IF($B42=CC$2,"-",IF(COUNTIF(CORRIDA!$M:$M,$B42&amp;" d. "&amp;CC$2)+COUNTIF(CORRIDA!$M:$M,CC$2&amp;" d. "&amp;$B42)=0,"",COUNTIF(CORRIDA!$M:$M,$B42&amp;" d. "&amp;CC$2)+COUNTIF(CORRIDA!$M:$M,CC$2&amp;" d. "&amp;$B42)))</f>
        <v/>
      </c>
      <c r="CD42" s="87" t="str">
        <f aca="false">IF($B42=CD$2,"-",IF(COUNTIF(CORRIDA!$M:$M,$B42&amp;" d. "&amp;CD$2)+COUNTIF(CORRIDA!$M:$M,CD$2&amp;" d. "&amp;$B42)=0,"",COUNTIF(CORRIDA!$M:$M,$B42&amp;" d. "&amp;CD$2)+COUNTIF(CORRIDA!$M:$M,CD$2&amp;" d. "&amp;$B42)))</f>
        <v/>
      </c>
      <c r="CE42" s="87" t="str">
        <f aca="false">IF($B42=CE$2,"-",IF(COUNTIF(CORRIDA!$M:$M,$B42&amp;" d. "&amp;CE$2)+COUNTIF(CORRIDA!$M:$M,CE$2&amp;" d. "&amp;$B42)=0,"",COUNTIF(CORRIDA!$M:$M,$B42&amp;" d. "&amp;CE$2)+COUNTIF(CORRIDA!$M:$M,CE$2&amp;" d. "&amp;$B42)))</f>
        <v/>
      </c>
      <c r="CF42" s="87" t="str">
        <f aca="false">IF($B42=CF$2,"-",IF(COUNTIF(CORRIDA!$M:$M,$B42&amp;" d. "&amp;CF$2)+COUNTIF(CORRIDA!$M:$M,CF$2&amp;" d. "&amp;$B42)=0,"",COUNTIF(CORRIDA!$M:$M,$B42&amp;" d. "&amp;CF$2)+COUNTIF(CORRIDA!$M:$M,CF$2&amp;" d. "&amp;$B42)))</f>
        <v/>
      </c>
      <c r="CG42" s="87" t="str">
        <f aca="false">IF($B42=CG$2,"-",IF(COUNTIF(CORRIDA!$M:$M,$B42&amp;" d. "&amp;CG$2)+COUNTIF(CORRIDA!$M:$M,CG$2&amp;" d. "&amp;$B42)=0,"",COUNTIF(CORRIDA!$M:$M,$B42&amp;" d. "&amp;CG$2)+COUNTIF(CORRIDA!$M:$M,CG$2&amp;" d. "&amp;$B42)))</f>
        <v/>
      </c>
      <c r="CH42" s="87" t="str">
        <f aca="false">IF($B42=CH$2,"-",IF(COUNTIF(CORRIDA!$M:$M,$B42&amp;" d. "&amp;CH$2)+COUNTIF(CORRIDA!$M:$M,CH$2&amp;" d. "&amp;$B42)=0,"",COUNTIF(CORRIDA!$M:$M,$B42&amp;" d. "&amp;CH$2)+COUNTIF(CORRIDA!$M:$M,CH$2&amp;" d. "&amp;$B42)))</f>
        <v/>
      </c>
      <c r="CI42" s="87" t="str">
        <f aca="false">IF($B42=CI$2,"-",IF(COUNTIF(CORRIDA!$M:$M,$B42&amp;" d. "&amp;CI$2)+COUNTIF(CORRIDA!$M:$M,CI$2&amp;" d. "&amp;$B42)=0,"",COUNTIF(CORRIDA!$M:$M,$B42&amp;" d. "&amp;CI$2)+COUNTIF(CORRIDA!$M:$M,CI$2&amp;" d. "&amp;$B42)))</f>
        <v/>
      </c>
      <c r="CJ42" s="87" t="str">
        <f aca="false">IF($B42=CJ$2,"-",IF(COUNTIF(CORRIDA!$M:$M,$B42&amp;" d. "&amp;CJ$2)+COUNTIF(CORRIDA!$M:$M,CJ$2&amp;" d. "&amp;$B42)=0,"",COUNTIF(CORRIDA!$M:$M,$B42&amp;" d. "&amp;CJ$2)+COUNTIF(CORRIDA!$M:$M,CJ$2&amp;" d. "&amp;$B42)))</f>
        <v/>
      </c>
      <c r="CK42" s="87" t="str">
        <f aca="false">IF($B42=CK$2,"-",IF(COUNTIF(CORRIDA!$M:$M,$B42&amp;" d. "&amp;CK$2)+COUNTIF(CORRIDA!$M:$M,CK$2&amp;" d. "&amp;$B42)=0,"",COUNTIF(CORRIDA!$M:$M,$B42&amp;" d. "&amp;CK$2)+COUNTIF(CORRIDA!$M:$M,CK$2&amp;" d. "&amp;$B42)))</f>
        <v/>
      </c>
      <c r="CL42" s="87" t="str">
        <f aca="false">IF($B42=CL$2,"-",IF(COUNTIF(CORRIDA!$M:$M,$B42&amp;" d. "&amp;CL$2)+COUNTIF(CORRIDA!$M:$M,CL$2&amp;" d. "&amp;$B42)=0,"",COUNTIF(CORRIDA!$M:$M,$B42&amp;" d. "&amp;CL$2)+COUNTIF(CORRIDA!$M:$M,CL$2&amp;" d. "&amp;$B42)))</f>
        <v/>
      </c>
      <c r="CM42" s="87" t="str">
        <f aca="false">IF($B42=CM$2,"-",IF(COUNTIF(CORRIDA!$M:$M,$B42&amp;" d. "&amp;CM$2)+COUNTIF(CORRIDA!$M:$M,CM$2&amp;" d. "&amp;$B42)=0,"",COUNTIF(CORRIDA!$M:$M,$B42&amp;" d. "&amp;CM$2)+COUNTIF(CORRIDA!$M:$M,CM$2&amp;" d. "&amp;$B42)))</f>
        <v/>
      </c>
      <c r="CN42" s="87" t="str">
        <f aca="false">IF($B42=CN$2,"-",IF(COUNTIF(CORRIDA!$M:$M,$B42&amp;" d. "&amp;CN$2)+COUNTIF(CORRIDA!$M:$M,CN$2&amp;" d. "&amp;$B42)=0,"",COUNTIF(CORRIDA!$M:$M,$B42&amp;" d. "&amp;CN$2)+COUNTIF(CORRIDA!$M:$M,CN$2&amp;" d. "&amp;$B42)))</f>
        <v/>
      </c>
      <c r="CO42" s="87" t="str">
        <f aca="false">IF($B42=CO$2,"-",IF(COUNTIF(CORRIDA!$M:$M,$B42&amp;" d. "&amp;CO$2)+COUNTIF(CORRIDA!$M:$M,CO$2&amp;" d. "&amp;$B42)=0,"",COUNTIF(CORRIDA!$M:$M,$B42&amp;" d. "&amp;CO$2)+COUNTIF(CORRIDA!$M:$M,CO$2&amp;" d. "&amp;$B42)))</f>
        <v/>
      </c>
      <c r="CP42" s="87" t="str">
        <f aca="false">IF($B42=CP$2,"-",IF(COUNTIF(CORRIDA!$M:$M,$B42&amp;" d. "&amp;CP$2)+COUNTIF(CORRIDA!$M:$M,CP$2&amp;" d. "&amp;$B42)=0,"",COUNTIF(CORRIDA!$M:$M,$B42&amp;" d. "&amp;CP$2)+COUNTIF(CORRIDA!$M:$M,CP$2&amp;" d. "&amp;$B42)))</f>
        <v/>
      </c>
      <c r="CQ42" s="87" t="str">
        <f aca="false">IF($B42=CQ$2,"-",IF(COUNTIF(CORRIDA!$M:$M,$B42&amp;" d. "&amp;CQ$2)+COUNTIF(CORRIDA!$M:$M,CQ$2&amp;" d. "&amp;$B42)=0,"",COUNTIF(CORRIDA!$M:$M,$B42&amp;" d. "&amp;CQ$2)+COUNTIF(CORRIDA!$M:$M,CQ$2&amp;" d. "&amp;$B42)))</f>
        <v/>
      </c>
      <c r="CR42" s="87" t="str">
        <f aca="false">IF($B42=CR$2,"-",IF(COUNTIF(CORRIDA!$M:$M,$B42&amp;" d. "&amp;CR$2)+COUNTIF(CORRIDA!$M:$M,CR$2&amp;" d. "&amp;$B42)=0,"",COUNTIF(CORRIDA!$M:$M,$B42&amp;" d. "&amp;CR$2)+COUNTIF(CORRIDA!$M:$M,CR$2&amp;" d. "&amp;$B42)))</f>
        <v/>
      </c>
      <c r="CS42" s="87" t="str">
        <f aca="false">IF($B42=CS$2,"-",IF(COUNTIF(CORRIDA!$M:$M,$B42&amp;" d. "&amp;CS$2)+COUNTIF(CORRIDA!$M:$M,CS$2&amp;" d. "&amp;$B42)=0,"",COUNTIF(CORRIDA!$M:$M,$B42&amp;" d. "&amp;CS$2)+COUNTIF(CORRIDA!$M:$M,CS$2&amp;" d. "&amp;$B42)))</f>
        <v>-</v>
      </c>
      <c r="CT42" s="87" t="str">
        <f aca="false">IF($B42=CT$2,"-",IF(COUNTIF(CORRIDA!$M:$M,$B42&amp;" d. "&amp;CT$2)+COUNTIF(CORRIDA!$M:$M,CT$2&amp;" d. "&amp;$B42)=0,"",COUNTIF(CORRIDA!$M:$M,$B42&amp;" d. "&amp;CT$2)+COUNTIF(CORRIDA!$M:$M,CT$2&amp;" d. "&amp;$B42)))</f>
        <v/>
      </c>
      <c r="CU42" s="87" t="str">
        <f aca="false">IF($B42=CU$2,"-",IF(COUNTIF(CORRIDA!$M:$M,$B42&amp;" d. "&amp;CU$2)+COUNTIF(CORRIDA!$M:$M,CU$2&amp;" d. "&amp;$B42)=0,"",COUNTIF(CORRIDA!$M:$M,$B42&amp;" d. "&amp;CU$2)+COUNTIF(CORRIDA!$M:$M,CU$2&amp;" d. "&amp;$B42)))</f>
        <v/>
      </c>
      <c r="CV42" s="87" t="str">
        <f aca="false">IF($B42=CV$2,"-",IF(COUNTIF(CORRIDA!$M:$M,$B42&amp;" d. "&amp;CV$2)+COUNTIF(CORRIDA!$M:$M,CV$2&amp;" d. "&amp;$B42)=0,"",COUNTIF(CORRIDA!$M:$M,$B42&amp;" d. "&amp;CV$2)+COUNTIF(CORRIDA!$M:$M,CV$2&amp;" d. "&amp;$B42)))</f>
        <v/>
      </c>
      <c r="CW42" s="87" t="str">
        <f aca="false">IF($B42=CW$2,"-",IF(COUNTIF(CORRIDA!$M:$M,$B42&amp;" d. "&amp;CW$2)+COUNTIF(CORRIDA!$M:$M,CW$2&amp;" d. "&amp;$B42)=0,"",COUNTIF(CORRIDA!$M:$M,$B42&amp;" d. "&amp;CW$2)+COUNTIF(CORRIDA!$M:$M,CW$2&amp;" d. "&amp;$B42)))</f>
        <v/>
      </c>
      <c r="CX42" s="87" t="str">
        <f aca="false">IF($B42=CX$2,"-",IF(COUNTIF(CORRIDA!$M:$M,$B42&amp;" d. "&amp;CX$2)+COUNTIF(CORRIDA!$M:$M,CX$2&amp;" d. "&amp;$B42)=0,"",COUNTIF(CORRIDA!$M:$M,$B42&amp;" d. "&amp;CX$2)+COUNTIF(CORRIDA!$M:$M,CX$2&amp;" d. "&amp;$B42)))</f>
        <v/>
      </c>
      <c r="CY42" s="87" t="str">
        <f aca="false">IF($B42=CY$2,"-",IF(COUNTIF(CORRIDA!$M:$M,$B42&amp;" d. "&amp;CY$2)+COUNTIF(CORRIDA!$M:$M,CY$2&amp;" d. "&amp;$B42)=0,"",COUNTIF(CORRIDA!$M:$M,$B42&amp;" d. "&amp;CY$2)+COUNTIF(CORRIDA!$M:$M,CY$2&amp;" d. "&amp;$B42)))</f>
        <v/>
      </c>
      <c r="CZ42" s="87" t="str">
        <f aca="false">IF($B42=CZ$2,"-",IF(COUNTIF(CORRIDA!$M:$M,$B42&amp;" d. "&amp;CZ$2)+COUNTIF(CORRIDA!$M:$M,CZ$2&amp;" d. "&amp;$B42)=0,"",COUNTIF(CORRIDA!$M:$M,$B42&amp;" d. "&amp;CZ$2)+COUNTIF(CORRIDA!$M:$M,CZ$2&amp;" d. "&amp;$B42)))</f>
        <v/>
      </c>
      <c r="DA42" s="87" t="str">
        <f aca="false">IF($B42=DA$2,"-",IF(COUNTIF(CORRIDA!$M:$M,$B42&amp;" d. "&amp;DA$2)+COUNTIF(CORRIDA!$M:$M,DA$2&amp;" d. "&amp;$B42)=0,"",COUNTIF(CORRIDA!$M:$M,$B42&amp;" d. "&amp;DA$2)+COUNTIF(CORRIDA!$M:$M,DA$2&amp;" d. "&amp;$B42)))</f>
        <v/>
      </c>
      <c r="DB42" s="87" t="str">
        <f aca="false">IF($B42=DB$2,"-",IF(COUNTIF(CORRIDA!$M:$M,$B42&amp;" d. "&amp;DB$2)+COUNTIF(CORRIDA!$M:$M,DB$2&amp;" d. "&amp;$B42)=0,"",COUNTIF(CORRIDA!$M:$M,$B42&amp;" d. "&amp;DB$2)+COUNTIF(CORRIDA!$M:$M,DB$2&amp;" d. "&amp;$B42)))</f>
        <v/>
      </c>
      <c r="DC42" s="87" t="str">
        <f aca="false">IF($B42=DC$2,"-",IF(COUNTIF(CORRIDA!$M:$M,$B42&amp;" d. "&amp;DC$2)+COUNTIF(CORRIDA!$M:$M,DC$2&amp;" d. "&amp;$B42)=0,"",COUNTIF(CORRIDA!$M:$M,$B42&amp;" d. "&amp;DC$2)+COUNTIF(CORRIDA!$M:$M,DC$2&amp;" d. "&amp;$B42)))</f>
        <v/>
      </c>
      <c r="DD42" s="79" t="n">
        <f aca="false">SUM(BF42:DC42)</f>
        <v>0</v>
      </c>
      <c r="DE42" s="81" t="n">
        <f aca="false">COUNTIF(BF42:DC42,"&gt;0")</f>
        <v>0</v>
      </c>
      <c r="DF42" s="82" t="n">
        <f aca="false">IF(COUNTIF(BF42:DC42,"&gt;0")&lt;10,0,QUOTIENT(COUNTIF(BF42:DC42,"&gt;0"),5)*50)</f>
        <v>0</v>
      </c>
      <c r="DG42" s="83"/>
      <c r="DH42" s="77" t="str">
        <f aca="false">BE42</f>
        <v>Rogerio</v>
      </c>
      <c r="DI42" s="87" t="n">
        <f aca="false">IF($B42=DI$2,0,IF(COUNTIF(CORRIDA!$M:$M,$B42&amp;" d. "&amp;DI$2)+COUNTIF(CORRIDA!$M:$M,DI$2&amp;" d. "&amp;$B42)=0,0,COUNTIF(CORRIDA!$M:$M,$B42&amp;" d. "&amp;DI$2)+COUNTIF(CORRIDA!$M:$M,DI$2&amp;" d. "&amp;$B42)))</f>
        <v>0</v>
      </c>
      <c r="DJ42" s="87" t="n">
        <f aca="false">IF($B42=DJ$2,0,IF(COUNTIF(CORRIDA!$M:$M,$B42&amp;" d. "&amp;DJ$2)+COUNTIF(CORRIDA!$M:$M,DJ$2&amp;" d. "&amp;$B42)=0,0,COUNTIF(CORRIDA!$M:$M,$B42&amp;" d. "&amp;DJ$2)+COUNTIF(CORRIDA!$M:$M,DJ$2&amp;" d. "&amp;$B42)))</f>
        <v>0</v>
      </c>
      <c r="DK42" s="87" t="n">
        <f aca="false">IF($B42=DK$2,0,IF(COUNTIF(CORRIDA!$M:$M,$B42&amp;" d. "&amp;DK$2)+COUNTIF(CORRIDA!$M:$M,DK$2&amp;" d. "&amp;$B42)=0,0,COUNTIF(CORRIDA!$M:$M,$B42&amp;" d. "&amp;DK$2)+COUNTIF(CORRIDA!$M:$M,DK$2&amp;" d. "&amp;$B42)))</f>
        <v>0</v>
      </c>
      <c r="DL42" s="87" t="n">
        <f aca="false">IF($B42=DL$2,0,IF(COUNTIF(CORRIDA!$M:$M,$B42&amp;" d. "&amp;DL$2)+COUNTIF(CORRIDA!$M:$M,DL$2&amp;" d. "&amp;$B42)=0,0,COUNTIF(CORRIDA!$M:$M,$B42&amp;" d. "&amp;DL$2)+COUNTIF(CORRIDA!$M:$M,DL$2&amp;" d. "&amp;$B42)))</f>
        <v>0</v>
      </c>
      <c r="DM42" s="87" t="n">
        <f aca="false">IF($B42=DM$2,0,IF(COUNTIF(CORRIDA!$M:$M,$B42&amp;" d. "&amp;DM$2)+COUNTIF(CORRIDA!$M:$M,DM$2&amp;" d. "&amp;$B42)=0,0,COUNTIF(CORRIDA!$M:$M,$B42&amp;" d. "&amp;DM$2)+COUNTIF(CORRIDA!$M:$M,DM$2&amp;" d. "&amp;$B42)))</f>
        <v>0</v>
      </c>
      <c r="DN42" s="87" t="n">
        <f aca="false">IF($B42=DN$2,0,IF(COUNTIF(CORRIDA!$M:$M,$B42&amp;" d. "&amp;DN$2)+COUNTIF(CORRIDA!$M:$M,DN$2&amp;" d. "&amp;$B42)=0,0,COUNTIF(CORRIDA!$M:$M,$B42&amp;" d. "&amp;DN$2)+COUNTIF(CORRIDA!$M:$M,DN$2&amp;" d. "&amp;$B42)))</f>
        <v>0</v>
      </c>
      <c r="DO42" s="87" t="n">
        <f aca="false">IF($B42=DO$2,0,IF(COUNTIF(CORRIDA!$M:$M,$B42&amp;" d. "&amp;DO$2)+COUNTIF(CORRIDA!$M:$M,DO$2&amp;" d. "&amp;$B42)=0,0,COUNTIF(CORRIDA!$M:$M,$B42&amp;" d. "&amp;DO$2)+COUNTIF(CORRIDA!$M:$M,DO$2&amp;" d. "&amp;$B42)))</f>
        <v>0</v>
      </c>
      <c r="DP42" s="87" t="n">
        <f aca="false">IF($B42=DP$2,0,IF(COUNTIF(CORRIDA!$M:$M,$B42&amp;" d. "&amp;DP$2)+COUNTIF(CORRIDA!$M:$M,DP$2&amp;" d. "&amp;$B42)=0,0,COUNTIF(CORRIDA!$M:$M,$B42&amp;" d. "&amp;DP$2)+COUNTIF(CORRIDA!$M:$M,DP$2&amp;" d. "&amp;$B42)))</f>
        <v>0</v>
      </c>
      <c r="DQ42" s="87" t="n">
        <f aca="false">IF($B42=DQ$2,0,IF(COUNTIF(CORRIDA!$M:$M,$B42&amp;" d. "&amp;DQ$2)+COUNTIF(CORRIDA!$M:$M,DQ$2&amp;" d. "&amp;$B42)=0,0,COUNTIF(CORRIDA!$M:$M,$B42&amp;" d. "&amp;DQ$2)+COUNTIF(CORRIDA!$M:$M,DQ$2&amp;" d. "&amp;$B42)))</f>
        <v>0</v>
      </c>
      <c r="DR42" s="87" t="n">
        <f aca="false">IF($B42=DR$2,0,IF(COUNTIF(CORRIDA!$M:$M,$B42&amp;" d. "&amp;DR$2)+COUNTIF(CORRIDA!$M:$M,DR$2&amp;" d. "&amp;$B42)=0,0,COUNTIF(CORRIDA!$M:$M,$B42&amp;" d. "&amp;DR$2)+COUNTIF(CORRIDA!$M:$M,DR$2&amp;" d. "&amp;$B42)))</f>
        <v>0</v>
      </c>
      <c r="DS42" s="87" t="n">
        <f aca="false">IF($B42=DS$2,0,IF(COUNTIF(CORRIDA!$M:$M,$B42&amp;" d. "&amp;DS$2)+COUNTIF(CORRIDA!$M:$M,DS$2&amp;" d. "&amp;$B42)=0,0,COUNTIF(CORRIDA!$M:$M,$B42&amp;" d. "&amp;DS$2)+COUNTIF(CORRIDA!$M:$M,DS$2&amp;" d. "&amp;$B42)))</f>
        <v>0</v>
      </c>
      <c r="DT42" s="87" t="n">
        <f aca="false">IF($B42=DT$2,0,IF(COUNTIF(CORRIDA!$M:$M,$B42&amp;" d. "&amp;DT$2)+COUNTIF(CORRIDA!$M:$M,DT$2&amp;" d. "&amp;$B42)=0,0,COUNTIF(CORRIDA!$M:$M,$B42&amp;" d. "&amp;DT$2)+COUNTIF(CORRIDA!$M:$M,DT$2&amp;" d. "&amp;$B42)))</f>
        <v>0</v>
      </c>
      <c r="DU42" s="87" t="n">
        <f aca="false">IF($B42=DU$2,0,IF(COUNTIF(CORRIDA!$M:$M,$B42&amp;" d. "&amp;DU$2)+COUNTIF(CORRIDA!$M:$M,DU$2&amp;" d. "&amp;$B42)=0,0,COUNTIF(CORRIDA!$M:$M,$B42&amp;" d. "&amp;DU$2)+COUNTIF(CORRIDA!$M:$M,DU$2&amp;" d. "&amp;$B42)))</f>
        <v>0</v>
      </c>
      <c r="DV42" s="87" t="n">
        <f aca="false">IF($B42=DV$2,0,IF(COUNTIF(CORRIDA!$M:$M,$B42&amp;" d. "&amp;DV$2)+COUNTIF(CORRIDA!$M:$M,DV$2&amp;" d. "&amp;$B42)=0,0,COUNTIF(CORRIDA!$M:$M,$B42&amp;" d. "&amp;DV$2)+COUNTIF(CORRIDA!$M:$M,DV$2&amp;" d. "&amp;$B42)))</f>
        <v>0</v>
      </c>
      <c r="DW42" s="87" t="n">
        <f aca="false">IF($B42=DW$2,0,IF(COUNTIF(CORRIDA!$M:$M,$B42&amp;" d. "&amp;DW$2)+COUNTIF(CORRIDA!$M:$M,DW$2&amp;" d. "&amp;$B42)=0,0,COUNTIF(CORRIDA!$M:$M,$B42&amp;" d. "&amp;DW$2)+COUNTIF(CORRIDA!$M:$M,DW$2&amp;" d. "&amp;$B42)))</f>
        <v>0</v>
      </c>
      <c r="DX42" s="87" t="n">
        <f aca="false">IF($B42=DX$2,0,IF(COUNTIF(CORRIDA!$M:$M,$B42&amp;" d. "&amp;DX$2)+COUNTIF(CORRIDA!$M:$M,DX$2&amp;" d. "&amp;$B42)=0,0,COUNTIF(CORRIDA!$M:$M,$B42&amp;" d. "&amp;DX$2)+COUNTIF(CORRIDA!$M:$M,DX$2&amp;" d. "&amp;$B42)))</f>
        <v>0</v>
      </c>
      <c r="DY42" s="87" t="n">
        <f aca="false">IF($B42=DY$2,0,IF(COUNTIF(CORRIDA!$M:$M,$B42&amp;" d. "&amp;DY$2)+COUNTIF(CORRIDA!$M:$M,DY$2&amp;" d. "&amp;$B42)=0,0,COUNTIF(CORRIDA!$M:$M,$B42&amp;" d. "&amp;DY$2)+COUNTIF(CORRIDA!$M:$M,DY$2&amp;" d. "&amp;$B42)))</f>
        <v>0</v>
      </c>
      <c r="DZ42" s="87" t="n">
        <f aca="false">IF($B42=DZ$2,0,IF(COUNTIF(CORRIDA!$M:$M,$B42&amp;" d. "&amp;DZ$2)+COUNTIF(CORRIDA!$M:$M,DZ$2&amp;" d. "&amp;$B42)=0,0,COUNTIF(CORRIDA!$M:$M,$B42&amp;" d. "&amp;DZ$2)+COUNTIF(CORRIDA!$M:$M,DZ$2&amp;" d. "&amp;$B42)))</f>
        <v>0</v>
      </c>
      <c r="EA42" s="87" t="n">
        <f aca="false">IF($B42=EA$2,0,IF(COUNTIF(CORRIDA!$M:$M,$B42&amp;" d. "&amp;EA$2)+COUNTIF(CORRIDA!$M:$M,EA$2&amp;" d. "&amp;$B42)=0,0,COUNTIF(CORRIDA!$M:$M,$B42&amp;" d. "&amp;EA$2)+COUNTIF(CORRIDA!$M:$M,EA$2&amp;" d. "&amp;$B42)))</f>
        <v>0</v>
      </c>
      <c r="EB42" s="87" t="n">
        <f aca="false">IF($B42=EB$2,0,IF(COUNTIF(CORRIDA!$M:$M,$B42&amp;" d. "&amp;EB$2)+COUNTIF(CORRIDA!$M:$M,EB$2&amp;" d. "&amp;$B42)=0,0,COUNTIF(CORRIDA!$M:$M,$B42&amp;" d. "&amp;EB$2)+COUNTIF(CORRIDA!$M:$M,EB$2&amp;" d. "&amp;$B42)))</f>
        <v>0</v>
      </c>
      <c r="EC42" s="87" t="n">
        <f aca="false">IF($B42=EC$2,0,IF(COUNTIF(CORRIDA!$M:$M,$B42&amp;" d. "&amp;EC$2)+COUNTIF(CORRIDA!$M:$M,EC$2&amp;" d. "&amp;$B42)=0,0,COUNTIF(CORRIDA!$M:$M,$B42&amp;" d. "&amp;EC$2)+COUNTIF(CORRIDA!$M:$M,EC$2&amp;" d. "&amp;$B42)))</f>
        <v>0</v>
      </c>
      <c r="ED42" s="87" t="n">
        <f aca="false">IF($B42=ED$2,0,IF(COUNTIF(CORRIDA!$M:$M,$B42&amp;" d. "&amp;ED$2)+COUNTIF(CORRIDA!$M:$M,ED$2&amp;" d. "&amp;$B42)=0,0,COUNTIF(CORRIDA!$M:$M,$B42&amp;" d. "&amp;ED$2)+COUNTIF(CORRIDA!$M:$M,ED$2&amp;" d. "&amp;$B42)))</f>
        <v>0</v>
      </c>
      <c r="EE42" s="87" t="n">
        <f aca="false">IF($B42=EE$2,0,IF(COUNTIF(CORRIDA!$M:$M,$B42&amp;" d. "&amp;EE$2)+COUNTIF(CORRIDA!$M:$M,EE$2&amp;" d. "&amp;$B42)=0,0,COUNTIF(CORRIDA!$M:$M,$B42&amp;" d. "&amp;EE$2)+COUNTIF(CORRIDA!$M:$M,EE$2&amp;" d. "&amp;$B42)))</f>
        <v>0</v>
      </c>
      <c r="EF42" s="87" t="n">
        <f aca="false">IF($B42=EF$2,0,IF(COUNTIF(CORRIDA!$M:$M,$B42&amp;" d. "&amp;EF$2)+COUNTIF(CORRIDA!$M:$M,EF$2&amp;" d. "&amp;$B42)=0,0,COUNTIF(CORRIDA!$M:$M,$B42&amp;" d. "&amp;EF$2)+COUNTIF(CORRIDA!$M:$M,EF$2&amp;" d. "&amp;$B42)))</f>
        <v>0</v>
      </c>
      <c r="EG42" s="87" t="n">
        <f aca="false">IF($B42=EG$2,0,IF(COUNTIF(CORRIDA!$M:$M,$B42&amp;" d. "&amp;EG$2)+COUNTIF(CORRIDA!$M:$M,EG$2&amp;" d. "&amp;$B42)=0,0,COUNTIF(CORRIDA!$M:$M,$B42&amp;" d. "&amp;EG$2)+COUNTIF(CORRIDA!$M:$M,EG$2&amp;" d. "&amp;$B42)))</f>
        <v>0</v>
      </c>
      <c r="EH42" s="87" t="n">
        <f aca="false">IF($B42=EH$2,0,IF(COUNTIF(CORRIDA!$M:$M,$B42&amp;" d. "&amp;EH$2)+COUNTIF(CORRIDA!$M:$M,EH$2&amp;" d. "&amp;$B42)=0,0,COUNTIF(CORRIDA!$M:$M,$B42&amp;" d. "&amp;EH$2)+COUNTIF(CORRIDA!$M:$M,EH$2&amp;" d. "&amp;$B42)))</f>
        <v>0</v>
      </c>
      <c r="EI42" s="87" t="n">
        <f aca="false">IF($B42=EI$2,0,IF(COUNTIF(CORRIDA!$M:$M,$B42&amp;" d. "&amp;EI$2)+COUNTIF(CORRIDA!$M:$M,EI$2&amp;" d. "&amp;$B42)=0,0,COUNTIF(CORRIDA!$M:$M,$B42&amp;" d. "&amp;EI$2)+COUNTIF(CORRIDA!$M:$M,EI$2&amp;" d. "&amp;$B42)))</f>
        <v>0</v>
      </c>
      <c r="EJ42" s="87" t="n">
        <f aca="false">IF($B42=EJ$2,0,IF(COUNTIF(CORRIDA!$M:$M,$B42&amp;" d. "&amp;EJ$2)+COUNTIF(CORRIDA!$M:$M,EJ$2&amp;" d. "&amp;$B42)=0,0,COUNTIF(CORRIDA!$M:$M,$B42&amp;" d. "&amp;EJ$2)+COUNTIF(CORRIDA!$M:$M,EJ$2&amp;" d. "&amp;$B42)))</f>
        <v>0</v>
      </c>
      <c r="EK42" s="87" t="n">
        <f aca="false">IF($B42=EK$2,0,IF(COUNTIF(CORRIDA!$M:$M,$B42&amp;" d. "&amp;EK$2)+COUNTIF(CORRIDA!$M:$M,EK$2&amp;" d. "&amp;$B42)=0,0,COUNTIF(CORRIDA!$M:$M,$B42&amp;" d. "&amp;EK$2)+COUNTIF(CORRIDA!$M:$M,EK$2&amp;" d. "&amp;$B42)))</f>
        <v>0</v>
      </c>
      <c r="EL42" s="87" t="n">
        <f aca="false">IF($B42=EL$2,0,IF(COUNTIF(CORRIDA!$M:$M,$B42&amp;" d. "&amp;EL$2)+COUNTIF(CORRIDA!$M:$M,EL$2&amp;" d. "&amp;$B42)=0,0,COUNTIF(CORRIDA!$M:$M,$B42&amp;" d. "&amp;EL$2)+COUNTIF(CORRIDA!$M:$M,EL$2&amp;" d. "&amp;$B42)))</f>
        <v>0</v>
      </c>
      <c r="EM42" s="87" t="n">
        <f aca="false">IF($B42=EM$2,0,IF(COUNTIF(CORRIDA!$M:$M,$B42&amp;" d. "&amp;EM$2)+COUNTIF(CORRIDA!$M:$M,EM$2&amp;" d. "&amp;$B42)=0,0,COUNTIF(CORRIDA!$M:$M,$B42&amp;" d. "&amp;EM$2)+COUNTIF(CORRIDA!$M:$M,EM$2&amp;" d. "&amp;$B42)))</f>
        <v>0</v>
      </c>
      <c r="EN42" s="87" t="n">
        <f aca="false">IF($B42=EN$2,0,IF(COUNTIF(CORRIDA!$M:$M,$B42&amp;" d. "&amp;EN$2)+COUNTIF(CORRIDA!$M:$M,EN$2&amp;" d. "&amp;$B42)=0,0,COUNTIF(CORRIDA!$M:$M,$B42&amp;" d. "&amp;EN$2)+COUNTIF(CORRIDA!$M:$M,EN$2&amp;" d. "&amp;$B42)))</f>
        <v>0</v>
      </c>
      <c r="EO42" s="87" t="n">
        <f aca="false">IF($B42=EO$2,0,IF(COUNTIF(CORRIDA!$M:$M,$B42&amp;" d. "&amp;EO$2)+COUNTIF(CORRIDA!$M:$M,EO$2&amp;" d. "&amp;$B42)=0,0,COUNTIF(CORRIDA!$M:$M,$B42&amp;" d. "&amp;EO$2)+COUNTIF(CORRIDA!$M:$M,EO$2&amp;" d. "&amp;$B42)))</f>
        <v>0</v>
      </c>
      <c r="EP42" s="87" t="n">
        <f aca="false">IF($B42=EP$2,0,IF(COUNTIF(CORRIDA!$M:$M,$B42&amp;" d. "&amp;EP$2)+COUNTIF(CORRIDA!$M:$M,EP$2&amp;" d. "&amp;$B42)=0,0,COUNTIF(CORRIDA!$M:$M,$B42&amp;" d. "&amp;EP$2)+COUNTIF(CORRIDA!$M:$M,EP$2&amp;" d. "&amp;$B42)))</f>
        <v>0</v>
      </c>
      <c r="EQ42" s="87" t="n">
        <f aca="false">IF($B42=EQ$2,0,IF(COUNTIF(CORRIDA!$M:$M,$B42&amp;" d. "&amp;EQ$2)+COUNTIF(CORRIDA!$M:$M,EQ$2&amp;" d. "&amp;$B42)=0,0,COUNTIF(CORRIDA!$M:$M,$B42&amp;" d. "&amp;EQ$2)+COUNTIF(CORRIDA!$M:$M,EQ$2&amp;" d. "&amp;$B42)))</f>
        <v>0</v>
      </c>
      <c r="ER42" s="87" t="n">
        <f aca="false">IF($B42=ER$2,0,IF(COUNTIF(CORRIDA!$M:$M,$B42&amp;" d. "&amp;ER$2)+COUNTIF(CORRIDA!$M:$M,ER$2&amp;" d. "&amp;$B42)=0,0,COUNTIF(CORRIDA!$M:$M,$B42&amp;" d. "&amp;ER$2)+COUNTIF(CORRIDA!$M:$M,ER$2&amp;" d. "&amp;$B42)))</f>
        <v>0</v>
      </c>
      <c r="ES42" s="87" t="n">
        <f aca="false">IF($B42=ES$2,0,IF(COUNTIF(CORRIDA!$M:$M,$B42&amp;" d. "&amp;ES$2)+COUNTIF(CORRIDA!$M:$M,ES$2&amp;" d. "&amp;$B42)=0,0,COUNTIF(CORRIDA!$M:$M,$B42&amp;" d. "&amp;ES$2)+COUNTIF(CORRIDA!$M:$M,ES$2&amp;" d. "&amp;$B42)))</f>
        <v>0</v>
      </c>
      <c r="ET42" s="87" t="n">
        <f aca="false">IF($B42=ET$2,0,IF(COUNTIF(CORRIDA!$M:$M,$B42&amp;" d. "&amp;ET$2)+COUNTIF(CORRIDA!$M:$M,ET$2&amp;" d. "&amp;$B42)=0,0,COUNTIF(CORRIDA!$M:$M,$B42&amp;" d. "&amp;ET$2)+COUNTIF(CORRIDA!$M:$M,ET$2&amp;" d. "&amp;$B42)))</f>
        <v>0</v>
      </c>
      <c r="EU42" s="87" t="n">
        <f aca="false">IF($B42=EU$2,0,IF(COUNTIF(CORRIDA!$M:$M,$B42&amp;" d. "&amp;EU$2)+COUNTIF(CORRIDA!$M:$M,EU$2&amp;" d. "&amp;$B42)=0,0,COUNTIF(CORRIDA!$M:$M,$B42&amp;" d. "&amp;EU$2)+COUNTIF(CORRIDA!$M:$M,EU$2&amp;" d. "&amp;$B42)))</f>
        <v>0</v>
      </c>
      <c r="EV42" s="87" t="n">
        <f aca="false">IF($B42=EV$2,0,IF(COUNTIF(CORRIDA!$M:$M,$B42&amp;" d. "&amp;EV$2)+COUNTIF(CORRIDA!$M:$M,EV$2&amp;" d. "&amp;$B42)=0,0,COUNTIF(CORRIDA!$M:$M,$B42&amp;" d. "&amp;EV$2)+COUNTIF(CORRIDA!$M:$M,EV$2&amp;" d. "&amp;$B42)))</f>
        <v>0</v>
      </c>
      <c r="EW42" s="87" t="n">
        <f aca="false">IF($B42=EW$2,0,IF(COUNTIF(CORRIDA!$M:$M,$B42&amp;" d. "&amp;EW$2)+COUNTIF(CORRIDA!$M:$M,EW$2&amp;" d. "&amp;$B42)=0,0,COUNTIF(CORRIDA!$M:$M,$B42&amp;" d. "&amp;EW$2)+COUNTIF(CORRIDA!$M:$M,EW$2&amp;" d. "&amp;$B42)))</f>
        <v>0</v>
      </c>
      <c r="EX42" s="87" t="n">
        <f aca="false">IF($B42=EX$2,0,IF(COUNTIF(CORRIDA!$M:$M,$B42&amp;" d. "&amp;EX$2)+COUNTIF(CORRIDA!$M:$M,EX$2&amp;" d. "&amp;$B42)=0,0,COUNTIF(CORRIDA!$M:$M,$B42&amp;" d. "&amp;EX$2)+COUNTIF(CORRIDA!$M:$M,EX$2&amp;" d. "&amp;$B42)))</f>
        <v>0</v>
      </c>
      <c r="EY42" s="87" t="n">
        <f aca="false">IF($B42=EY$2,0,IF(COUNTIF(CORRIDA!$M:$M,$B42&amp;" d. "&amp;EY$2)+COUNTIF(CORRIDA!$M:$M,EY$2&amp;" d. "&amp;$B42)=0,0,COUNTIF(CORRIDA!$M:$M,$B42&amp;" d. "&amp;EY$2)+COUNTIF(CORRIDA!$M:$M,EY$2&amp;" d. "&amp;$B42)))</f>
        <v>0</v>
      </c>
      <c r="EZ42" s="87" t="n">
        <f aca="false">IF($B42=EZ$2,0,IF(COUNTIF(CORRIDA!$M:$M,$B42&amp;" d. "&amp;EZ$2)+COUNTIF(CORRIDA!$M:$M,EZ$2&amp;" d. "&amp;$B42)=0,0,COUNTIF(CORRIDA!$M:$M,$B42&amp;" d. "&amp;EZ$2)+COUNTIF(CORRIDA!$M:$M,EZ$2&amp;" d. "&amp;$B42)))</f>
        <v>0</v>
      </c>
      <c r="FA42" s="87" t="n">
        <f aca="false">IF($B42=FA$2,0,IF(COUNTIF(CORRIDA!$M:$M,$B42&amp;" d. "&amp;FA$2)+COUNTIF(CORRIDA!$M:$M,FA$2&amp;" d. "&amp;$B42)=0,0,COUNTIF(CORRIDA!$M:$M,$B42&amp;" d. "&amp;FA$2)+COUNTIF(CORRIDA!$M:$M,FA$2&amp;" d. "&amp;$B42)))</f>
        <v>0</v>
      </c>
      <c r="FB42" s="87" t="n">
        <f aca="false">IF($B42=FB$2,0,IF(COUNTIF(CORRIDA!$M:$M,$B42&amp;" d. "&amp;FB$2)+COUNTIF(CORRIDA!$M:$M,FB$2&amp;" d. "&amp;$B42)=0,0,COUNTIF(CORRIDA!$M:$M,$B42&amp;" d. "&amp;FB$2)+COUNTIF(CORRIDA!$M:$M,FB$2&amp;" d. "&amp;$B42)))</f>
        <v>0</v>
      </c>
      <c r="FC42" s="87" t="n">
        <f aca="false">IF($B42=FC$2,0,IF(COUNTIF(CORRIDA!$M:$M,$B42&amp;" d. "&amp;FC$2)+COUNTIF(CORRIDA!$M:$M,FC$2&amp;" d. "&amp;$B42)=0,0,COUNTIF(CORRIDA!$M:$M,$B42&amp;" d. "&amp;FC$2)+COUNTIF(CORRIDA!$M:$M,FC$2&amp;" d. "&amp;$B42)))</f>
        <v>0</v>
      </c>
      <c r="FD42" s="87" t="n">
        <f aca="false">IF($B42=FD$2,0,IF(COUNTIF(CORRIDA!$M:$M,$B42&amp;" d. "&amp;FD$2)+COUNTIF(CORRIDA!$M:$M,FD$2&amp;" d. "&amp;$B42)=0,0,COUNTIF(CORRIDA!$M:$M,$B42&amp;" d. "&amp;FD$2)+COUNTIF(CORRIDA!$M:$M,FD$2&amp;" d. "&amp;$B42)))</f>
        <v>0</v>
      </c>
      <c r="FE42" s="87" t="n">
        <f aca="false">IF($B42=FE$2,0,IF(COUNTIF(CORRIDA!$M:$M,$B42&amp;" d. "&amp;FE$2)+COUNTIF(CORRIDA!$M:$M,FE$2&amp;" d. "&amp;$B42)=0,0,COUNTIF(CORRIDA!$M:$M,$B42&amp;" d. "&amp;FE$2)+COUNTIF(CORRIDA!$M:$M,FE$2&amp;" d. "&amp;$B42)))</f>
        <v>0</v>
      </c>
      <c r="FF42" s="87" t="n">
        <f aca="false">IF($B42=FF$2,0,IF(COUNTIF(CORRIDA!$M:$M,$B42&amp;" d. "&amp;FF$2)+COUNTIF(CORRIDA!$M:$M,FF$2&amp;" d. "&amp;$B42)=0,0,COUNTIF(CORRIDA!$M:$M,$B42&amp;" d. "&amp;FF$2)+COUNTIF(CORRIDA!$M:$M,FF$2&amp;" d. "&amp;$B42)))</f>
        <v>0</v>
      </c>
      <c r="FG42" s="79" t="n">
        <f aca="false">SUM(DI42:EW42)</f>
        <v>0</v>
      </c>
      <c r="FH42" s="84"/>
      <c r="FI42" s="77" t="str">
        <f aca="false">BE42</f>
        <v>Rogerio</v>
      </c>
      <c r="FJ42" s="85" t="n">
        <f aca="false">COUNTIF(BF42:DC42,"&gt;0")</f>
        <v>0</v>
      </c>
      <c r="FK42" s="85" t="e">
        <f aca="false">AVERAGE(BF42:DC42)</f>
        <v>#DIV/0!</v>
      </c>
      <c r="FL42" s="85" t="e">
        <f aca="false">_xlfn.STDEV.P(BF42:DC42)</f>
        <v>#DIV/0!</v>
      </c>
    </row>
    <row r="43" customFormat="false" ht="12.75" hidden="false" customHeight="false" outlineLevel="0" collapsed="false">
      <c r="B43" s="77" t="str">
        <f aca="false">INTRO!B43</f>
        <v>Salgado</v>
      </c>
      <c r="C43" s="78" t="str">
        <f aca="false">IF($B43=C$2,"-",IF(COUNTIF(CORRIDA!$M:$M,$B43&amp;" d. "&amp;C$2)=0,"",COUNTIF(CORRIDA!$M:$M,$B43&amp;" d. "&amp;C$2)))</f>
        <v/>
      </c>
      <c r="D43" s="78" t="str">
        <f aca="false">IF($B43=D$2,"-",IF(COUNTIF(CORRIDA!$M:$M,$B43&amp;" d. "&amp;D$2)=0,"",COUNTIF(CORRIDA!$M:$M,$B43&amp;" d. "&amp;D$2)))</f>
        <v/>
      </c>
      <c r="E43" s="78" t="str">
        <f aca="false">IF($B43=E$2,"-",IF(COUNTIF(CORRIDA!$M:$M,$B43&amp;" d. "&amp;E$2)=0,"",COUNTIF(CORRIDA!$M:$M,$B43&amp;" d. "&amp;E$2)))</f>
        <v/>
      </c>
      <c r="F43" s="78" t="str">
        <f aca="false">IF($B43=F$2,"-",IF(COUNTIF(CORRIDA!$M:$M,$B43&amp;" d. "&amp;F$2)=0,"",COUNTIF(CORRIDA!$M:$M,$B43&amp;" d. "&amp;F$2)))</f>
        <v/>
      </c>
      <c r="G43" s="78" t="str">
        <f aca="false">IF($B43=G$2,"-",IF(COUNTIF(CORRIDA!$M:$M,$B43&amp;" d. "&amp;G$2)=0,"",COUNTIF(CORRIDA!$M:$M,$B43&amp;" d. "&amp;G$2)))</f>
        <v/>
      </c>
      <c r="H43" s="78" t="str">
        <f aca="false">IF($B43=H$2,"-",IF(COUNTIF(CORRIDA!$M:$M,$B43&amp;" d. "&amp;H$2)=0,"",COUNTIF(CORRIDA!$M:$M,$B43&amp;" d. "&amp;H$2)))</f>
        <v/>
      </c>
      <c r="I43" s="78" t="str">
        <f aca="false">IF($B43=I$2,"-",IF(COUNTIF(CORRIDA!$M:$M,$B43&amp;" d. "&amp;I$2)=0,"",COUNTIF(CORRIDA!$M:$M,$B43&amp;" d. "&amp;I$2)))</f>
        <v/>
      </c>
      <c r="J43" s="78" t="str">
        <f aca="false">IF($B43=J$2,"-",IF(COUNTIF(CORRIDA!$M:$M,$B43&amp;" d. "&amp;J$2)=0,"",COUNTIF(CORRIDA!$M:$M,$B43&amp;" d. "&amp;J$2)))</f>
        <v/>
      </c>
      <c r="K43" s="78" t="str">
        <f aca="false">IF($B43=K$2,"-",IF(COUNTIF(CORRIDA!$M:$M,$B43&amp;" d. "&amp;K$2)=0,"",COUNTIF(CORRIDA!$M:$M,$B43&amp;" d. "&amp;K$2)))</f>
        <v/>
      </c>
      <c r="L43" s="78" t="str">
        <f aca="false">IF($B43=L$2,"-",IF(COUNTIF(CORRIDA!$M:$M,$B43&amp;" d. "&amp;L$2)=0,"",COUNTIF(CORRIDA!$M:$M,$B43&amp;" d. "&amp;L$2)))</f>
        <v/>
      </c>
      <c r="M43" s="78" t="str">
        <f aca="false">IF($B43=M$2,"-",IF(COUNTIF(CORRIDA!$M:$M,$B43&amp;" d. "&amp;M$2)=0,"",COUNTIF(CORRIDA!$M:$M,$B43&amp;" d. "&amp;M$2)))</f>
        <v/>
      </c>
      <c r="N43" s="78" t="str">
        <f aca="false">IF($B43=N$2,"-",IF(COUNTIF(CORRIDA!$M:$M,$B43&amp;" d. "&amp;N$2)=0,"",COUNTIF(CORRIDA!$M:$M,$B43&amp;" d. "&amp;N$2)))</f>
        <v/>
      </c>
      <c r="O43" s="78" t="str">
        <f aca="false">IF($B43=O$2,"-",IF(COUNTIF(CORRIDA!$M:$M,$B43&amp;" d. "&amp;O$2)=0,"",COUNTIF(CORRIDA!$M:$M,$B43&amp;" d. "&amp;O$2)))</f>
        <v/>
      </c>
      <c r="P43" s="78" t="str">
        <f aca="false">IF($B43=P$2,"-",IF(COUNTIF(CORRIDA!$M:$M,$B43&amp;" d. "&amp;P$2)=0,"",COUNTIF(CORRIDA!$M:$M,$B43&amp;" d. "&amp;P$2)))</f>
        <v/>
      </c>
      <c r="Q43" s="78" t="str">
        <f aca="false">IF($B43=Q$2,"-",IF(COUNTIF(CORRIDA!$M:$M,$B43&amp;" d. "&amp;Q$2)=0,"",COUNTIF(CORRIDA!$M:$M,$B43&amp;" d. "&amp;Q$2)))</f>
        <v/>
      </c>
      <c r="R43" s="78" t="str">
        <f aca="false">IF($B43=R$2,"-",IF(COUNTIF(CORRIDA!$M:$M,$B43&amp;" d. "&amp;R$2)=0,"",COUNTIF(CORRIDA!$M:$M,$B43&amp;" d. "&amp;R$2)))</f>
        <v/>
      </c>
      <c r="S43" s="78" t="str">
        <f aca="false">IF($B43=S$2,"-",IF(COUNTIF(CORRIDA!$M:$M,$B43&amp;" d. "&amp;S$2)=0,"",COUNTIF(CORRIDA!$M:$M,$B43&amp;" d. "&amp;S$2)))</f>
        <v/>
      </c>
      <c r="T43" s="78" t="str">
        <f aca="false">IF($B43=T$2,"-",IF(COUNTIF(CORRIDA!$M:$M,$B43&amp;" d. "&amp;T$2)=0,"",COUNTIF(CORRIDA!$M:$M,$B43&amp;" d. "&amp;T$2)))</f>
        <v/>
      </c>
      <c r="U43" s="78" t="str">
        <f aca="false">IF($B43=U$2,"-",IF(COUNTIF(CORRIDA!$M:$M,$B43&amp;" d. "&amp;U$2)=0,"",COUNTIF(CORRIDA!$M:$M,$B43&amp;" d. "&amp;U$2)))</f>
        <v/>
      </c>
      <c r="V43" s="78" t="str">
        <f aca="false">IF($B43=V$2,"-",IF(COUNTIF(CORRIDA!$M:$M,$B43&amp;" d. "&amp;V$2)=0,"",COUNTIF(CORRIDA!$M:$M,$B43&amp;" d. "&amp;V$2)))</f>
        <v/>
      </c>
      <c r="W43" s="78" t="str">
        <f aca="false">IF($B43=W$2,"-",IF(COUNTIF(CORRIDA!$M:$M,$B43&amp;" d. "&amp;W$2)=0,"",COUNTIF(CORRIDA!$M:$M,$B43&amp;" d. "&amp;W$2)))</f>
        <v/>
      </c>
      <c r="X43" s="78" t="str">
        <f aca="false">IF($B43=X$2,"-",IF(COUNTIF(CORRIDA!$M:$M,$B43&amp;" d. "&amp;X$2)=0,"",COUNTIF(CORRIDA!$M:$M,$B43&amp;" d. "&amp;X$2)))</f>
        <v/>
      </c>
      <c r="Y43" s="78" t="str">
        <f aca="false">IF($B43=Y$2,"-",IF(COUNTIF(CORRIDA!$M:$M,$B43&amp;" d. "&amp;Y$2)=0,"",COUNTIF(CORRIDA!$M:$M,$B43&amp;" d. "&amp;Y$2)))</f>
        <v/>
      </c>
      <c r="Z43" s="78" t="str">
        <f aca="false">IF($B43=Z$2,"-",IF(COUNTIF(CORRIDA!$M:$M,$B43&amp;" d. "&amp;Z$2)=0,"",COUNTIF(CORRIDA!$M:$M,$B43&amp;" d. "&amp;Z$2)))</f>
        <v/>
      </c>
      <c r="AA43" s="78" t="str">
        <f aca="false">IF($B43=AA$2,"-",IF(COUNTIF(CORRIDA!$M:$M,$B43&amp;" d. "&amp;AA$2)=0,"",COUNTIF(CORRIDA!$M:$M,$B43&amp;" d. "&amp;AA$2)))</f>
        <v/>
      </c>
      <c r="AB43" s="78" t="str">
        <f aca="false">IF($B43=AB$2,"-",IF(COUNTIF(CORRIDA!$M:$M,$B43&amp;" d. "&amp;AB$2)=0,"",COUNTIF(CORRIDA!$M:$M,$B43&amp;" d. "&amp;AB$2)))</f>
        <v/>
      </c>
      <c r="AC43" s="78" t="str">
        <f aca="false">IF($B43=AC$2,"-",IF(COUNTIF(CORRIDA!$M:$M,$B43&amp;" d. "&amp;AC$2)=0,"",COUNTIF(CORRIDA!$M:$M,$B43&amp;" d. "&amp;AC$2)))</f>
        <v/>
      </c>
      <c r="AD43" s="78" t="str">
        <f aca="false">IF($B43=AD$2,"-",IF(COUNTIF(CORRIDA!$M:$M,$B43&amp;" d. "&amp;AD$2)=0,"",COUNTIF(CORRIDA!$M:$M,$B43&amp;" d. "&amp;AD$2)))</f>
        <v/>
      </c>
      <c r="AE43" s="78" t="str">
        <f aca="false">IF($B43=AE$2,"-",IF(COUNTIF(CORRIDA!$M:$M,$B43&amp;" d. "&amp;AE$2)=0,"",COUNTIF(CORRIDA!$M:$M,$B43&amp;" d. "&amp;AE$2)))</f>
        <v/>
      </c>
      <c r="AF43" s="78" t="str">
        <f aca="false">IF($B43=AF$2,"-",IF(COUNTIF(CORRIDA!$M:$M,$B43&amp;" d. "&amp;AF$2)=0,"",COUNTIF(CORRIDA!$M:$M,$B43&amp;" d. "&amp;AF$2)))</f>
        <v/>
      </c>
      <c r="AG43" s="78" t="str">
        <f aca="false">IF($B43=AG$2,"-",IF(COUNTIF(CORRIDA!$M:$M,$B43&amp;" d. "&amp;AG$2)=0,"",COUNTIF(CORRIDA!$M:$M,$B43&amp;" d. "&amp;AG$2)))</f>
        <v/>
      </c>
      <c r="AH43" s="78" t="str">
        <f aca="false">IF($B43=AH$2,"-",IF(COUNTIF(CORRIDA!$M:$M,$B43&amp;" d. "&amp;AH$2)=0,"",COUNTIF(CORRIDA!$M:$M,$B43&amp;" d. "&amp;AH$2)))</f>
        <v/>
      </c>
      <c r="AI43" s="78" t="str">
        <f aca="false">IF($B43=AI$2,"-",IF(COUNTIF(CORRIDA!$M:$M,$B43&amp;" d. "&amp;AI$2)=0,"",COUNTIF(CORRIDA!$M:$M,$B43&amp;" d. "&amp;AI$2)))</f>
        <v/>
      </c>
      <c r="AJ43" s="78" t="str">
        <f aca="false">IF($B43=AJ$2,"-",IF(COUNTIF(CORRIDA!$M:$M,$B43&amp;" d. "&amp;AJ$2)=0,"",COUNTIF(CORRIDA!$M:$M,$B43&amp;" d. "&amp;AJ$2)))</f>
        <v/>
      </c>
      <c r="AK43" s="78" t="str">
        <f aca="false">IF($B43=AK$2,"-",IF(COUNTIF(CORRIDA!$M:$M,$B43&amp;" d. "&amp;AK$2)=0,"",COUNTIF(CORRIDA!$M:$M,$B43&amp;" d. "&amp;AK$2)))</f>
        <v/>
      </c>
      <c r="AL43" s="78" t="str">
        <f aca="false">IF($B43=AL$2,"-",IF(COUNTIF(CORRIDA!$M:$M,$B43&amp;" d. "&amp;AL$2)=0,"",COUNTIF(CORRIDA!$M:$M,$B43&amp;" d. "&amp;AL$2)))</f>
        <v/>
      </c>
      <c r="AM43" s="78" t="str">
        <f aca="false">IF($B43=AM$2,"-",IF(COUNTIF(CORRIDA!$M:$M,$B43&amp;" d. "&amp;AM$2)=0,"",COUNTIF(CORRIDA!$M:$M,$B43&amp;" d. "&amp;AM$2)))</f>
        <v/>
      </c>
      <c r="AN43" s="78" t="str">
        <f aca="false">IF($B43=AN$2,"-",IF(COUNTIF(CORRIDA!$M:$M,$B43&amp;" d. "&amp;AN$2)=0,"",COUNTIF(CORRIDA!$M:$M,$B43&amp;" d. "&amp;AN$2)))</f>
        <v/>
      </c>
      <c r="AO43" s="78" t="str">
        <f aca="false">IF($B43=AO$2,"-",IF(COUNTIF(CORRIDA!$M:$M,$B43&amp;" d. "&amp;AO$2)=0,"",COUNTIF(CORRIDA!$M:$M,$B43&amp;" d. "&amp;AO$2)))</f>
        <v/>
      </c>
      <c r="AP43" s="78" t="str">
        <f aca="false">IF($B43=AP$2,"-",IF(COUNTIF(CORRIDA!$M:$M,$B43&amp;" d. "&amp;AP$2)=0,"",COUNTIF(CORRIDA!$M:$M,$B43&amp;" d. "&amp;AP$2)))</f>
        <v/>
      </c>
      <c r="AQ43" s="78" t="str">
        <f aca="false">IF($B43=AQ$2,"-",IF(COUNTIF(CORRIDA!$M:$M,$B43&amp;" d. "&amp;AQ$2)=0,"",COUNTIF(CORRIDA!$M:$M,$B43&amp;" d. "&amp;AQ$2)))</f>
        <v>-</v>
      </c>
      <c r="AR43" s="78" t="str">
        <f aca="false">IF($B43=AR$2,"-",IF(COUNTIF(CORRIDA!$M:$M,$B43&amp;" d. "&amp;AR$2)=0,"",COUNTIF(CORRIDA!$M:$M,$B43&amp;" d. "&amp;AR$2)))</f>
        <v/>
      </c>
      <c r="AS43" s="78" t="str">
        <f aca="false">IF($B43=AS$2,"-",IF(COUNTIF(CORRIDA!$M:$M,$B43&amp;" d. "&amp;AS$2)=0,"",COUNTIF(CORRIDA!$M:$M,$B43&amp;" d. "&amp;AS$2)))</f>
        <v/>
      </c>
      <c r="AT43" s="78" t="str">
        <f aca="false">IF($B43=AT$2,"-",IF(COUNTIF(CORRIDA!$M:$M,$B43&amp;" d. "&amp;AT$2)=0,"",COUNTIF(CORRIDA!$M:$M,$B43&amp;" d. "&amp;AT$2)))</f>
        <v/>
      </c>
      <c r="AU43" s="78" t="str">
        <f aca="false">IF($B43=AU$2,"-",IF(COUNTIF(CORRIDA!$M:$M,$B43&amp;" d. "&amp;AU$2)=0,"",COUNTIF(CORRIDA!$M:$M,$B43&amp;" d. "&amp;AU$2)))</f>
        <v/>
      </c>
      <c r="AV43" s="78" t="str">
        <f aca="false">IF($B43=AV$2,"-",IF(COUNTIF(CORRIDA!$M:$M,$B43&amp;" d. "&amp;AV$2)=0,"",COUNTIF(CORRIDA!$M:$M,$B43&amp;" d. "&amp;AV$2)))</f>
        <v/>
      </c>
      <c r="AW43" s="78" t="str">
        <f aca="false">IF($B43=AW$2,"-",IF(COUNTIF(CORRIDA!$M:$M,$B43&amp;" d. "&amp;AW$2)=0,"",COUNTIF(CORRIDA!$M:$M,$B43&amp;" d. "&amp;AW$2)))</f>
        <v/>
      </c>
      <c r="AX43" s="78" t="str">
        <f aca="false">IF($B43=AX$2,"-",IF(COUNTIF(CORRIDA!$M:$M,$B43&amp;" d. "&amp;AX$2)=0,"",COUNTIF(CORRIDA!$M:$M,$B43&amp;" d. "&amp;AX$2)))</f>
        <v/>
      </c>
      <c r="AY43" s="78" t="str">
        <f aca="false">IF($B43=AY$2,"-",IF(COUNTIF(CORRIDA!$M:$M,$B43&amp;" d. "&amp;AY$2)=0,"",COUNTIF(CORRIDA!$M:$M,$B43&amp;" d. "&amp;AY$2)))</f>
        <v/>
      </c>
      <c r="AZ43" s="78" t="str">
        <f aca="false">IF($B43=AZ$2,"-",IF(COUNTIF(CORRIDA!$M:$M,$B43&amp;" d. "&amp;AZ$2)=0,"",COUNTIF(CORRIDA!$M:$M,$B43&amp;" d. "&amp;AZ$2)))</f>
        <v/>
      </c>
      <c r="BA43" s="79" t="n">
        <f aca="false">SUM(C43:AZ43)</f>
        <v>0</v>
      </c>
      <c r="BE43" s="77" t="str">
        <f aca="false">B43</f>
        <v>Salgado</v>
      </c>
      <c r="BF43" s="80" t="str">
        <f aca="false">IF($B43=BF$2,"-",IF(COUNTIF(CORRIDA!$M:$M,$B43&amp;" d. "&amp;BF$2)+COUNTIF(CORRIDA!$M:$M,BF$2&amp;" d. "&amp;$B43)=0,"",COUNTIF(CORRIDA!$M:$M,$B43&amp;" d. "&amp;BF$2)+COUNTIF(CORRIDA!$M:$M,BF$2&amp;" d. "&amp;$B43)))</f>
        <v/>
      </c>
      <c r="BG43" s="80" t="str">
        <f aca="false">IF($B43=BG$2,"-",IF(COUNTIF(CORRIDA!$M:$M,$B43&amp;" d. "&amp;BG$2)+COUNTIF(CORRIDA!$M:$M,BG$2&amp;" d. "&amp;$B43)=0,"",COUNTIF(CORRIDA!$M:$M,$B43&amp;" d. "&amp;BG$2)+COUNTIF(CORRIDA!$M:$M,BG$2&amp;" d. "&amp;$B43)))</f>
        <v/>
      </c>
      <c r="BH43" s="80" t="str">
        <f aca="false">IF($B43=BH$2,"-",IF(COUNTIF(CORRIDA!$M:$M,$B43&amp;" d. "&amp;BH$2)+COUNTIF(CORRIDA!$M:$M,BH$2&amp;" d. "&amp;$B43)=0,"",COUNTIF(CORRIDA!$M:$M,$B43&amp;" d. "&amp;BH$2)+COUNTIF(CORRIDA!$M:$M,BH$2&amp;" d. "&amp;$B43)))</f>
        <v/>
      </c>
      <c r="BI43" s="80" t="str">
        <f aca="false">IF($B43=BI$2,"-",IF(COUNTIF(CORRIDA!$M:$M,$B43&amp;" d. "&amp;BI$2)+COUNTIF(CORRIDA!$M:$M,BI$2&amp;" d. "&amp;$B43)=0,"",COUNTIF(CORRIDA!$M:$M,$B43&amp;" d. "&amp;BI$2)+COUNTIF(CORRIDA!$M:$M,BI$2&amp;" d. "&amp;$B43)))</f>
        <v/>
      </c>
      <c r="BJ43" s="80" t="str">
        <f aca="false">IF($B43=BJ$2,"-",IF(COUNTIF(CORRIDA!$M:$M,$B43&amp;" d. "&amp;BJ$2)+COUNTIF(CORRIDA!$M:$M,BJ$2&amp;" d. "&amp;$B43)=0,"",COUNTIF(CORRIDA!$M:$M,$B43&amp;" d. "&amp;BJ$2)+COUNTIF(CORRIDA!$M:$M,BJ$2&amp;" d. "&amp;$B43)))</f>
        <v/>
      </c>
      <c r="BK43" s="80" t="str">
        <f aca="false">IF($B43=BK$2,"-",IF(COUNTIF(CORRIDA!$M:$M,$B43&amp;" d. "&amp;BK$2)+COUNTIF(CORRIDA!$M:$M,BK$2&amp;" d. "&amp;$B43)=0,"",COUNTIF(CORRIDA!$M:$M,$B43&amp;" d. "&amp;BK$2)+COUNTIF(CORRIDA!$M:$M,BK$2&amp;" d. "&amp;$B43)))</f>
        <v/>
      </c>
      <c r="BL43" s="80" t="str">
        <f aca="false">IF($B43=BL$2,"-",IF(COUNTIF(CORRIDA!$M:$M,$B43&amp;" d. "&amp;BL$2)+COUNTIF(CORRIDA!$M:$M,BL$2&amp;" d. "&amp;$B43)=0,"",COUNTIF(CORRIDA!$M:$M,$B43&amp;" d. "&amp;BL$2)+COUNTIF(CORRIDA!$M:$M,BL$2&amp;" d. "&amp;$B43)))</f>
        <v/>
      </c>
      <c r="BM43" s="80" t="str">
        <f aca="false">IF($B43=BM$2,"-",IF(COUNTIF(CORRIDA!$M:$M,$B43&amp;" d. "&amp;BM$2)+COUNTIF(CORRIDA!$M:$M,BM$2&amp;" d. "&amp;$B43)=0,"",COUNTIF(CORRIDA!$M:$M,$B43&amp;" d. "&amp;BM$2)+COUNTIF(CORRIDA!$M:$M,BM$2&amp;" d. "&amp;$B43)))</f>
        <v/>
      </c>
      <c r="BN43" s="80" t="str">
        <f aca="false">IF($B43=BN$2,"-",IF(COUNTIF(CORRIDA!$M:$M,$B43&amp;" d. "&amp;BN$2)+COUNTIF(CORRIDA!$M:$M,BN$2&amp;" d. "&amp;$B43)=0,"",COUNTIF(CORRIDA!$M:$M,$B43&amp;" d. "&amp;BN$2)+COUNTIF(CORRIDA!$M:$M,BN$2&amp;" d. "&amp;$B43)))</f>
        <v/>
      </c>
      <c r="BO43" s="80" t="str">
        <f aca="false">IF($B43=BO$2,"-",IF(COUNTIF(CORRIDA!$M:$M,$B43&amp;" d. "&amp;BO$2)+COUNTIF(CORRIDA!$M:$M,BO$2&amp;" d. "&amp;$B43)=0,"",COUNTIF(CORRIDA!$M:$M,$B43&amp;" d. "&amp;BO$2)+COUNTIF(CORRIDA!$M:$M,BO$2&amp;" d. "&amp;$B43)))</f>
        <v/>
      </c>
      <c r="BP43" s="80" t="str">
        <f aca="false">IF($B43=BP$2,"-",IF(COUNTIF(CORRIDA!$M:$M,$B43&amp;" d. "&amp;BP$2)+COUNTIF(CORRIDA!$M:$M,BP$2&amp;" d. "&amp;$B43)=0,"",COUNTIF(CORRIDA!$M:$M,$B43&amp;" d. "&amp;BP$2)+COUNTIF(CORRIDA!$M:$M,BP$2&amp;" d. "&amp;$B43)))</f>
        <v/>
      </c>
      <c r="BQ43" s="80" t="str">
        <f aca="false">IF($B43=BQ$2,"-",IF(COUNTIF(CORRIDA!$M:$M,$B43&amp;" d. "&amp;BQ$2)+COUNTIF(CORRIDA!$M:$M,BQ$2&amp;" d. "&amp;$B43)=0,"",COUNTIF(CORRIDA!$M:$M,$B43&amp;" d. "&amp;BQ$2)+COUNTIF(CORRIDA!$M:$M,BQ$2&amp;" d. "&amp;$B43)))</f>
        <v/>
      </c>
      <c r="BR43" s="80" t="str">
        <f aca="false">IF($B43=BR$2,"-",IF(COUNTIF(CORRIDA!$M:$M,$B43&amp;" d. "&amp;BR$2)+COUNTIF(CORRIDA!$M:$M,BR$2&amp;" d. "&amp;$B43)=0,"",COUNTIF(CORRIDA!$M:$M,$B43&amp;" d. "&amp;BR$2)+COUNTIF(CORRIDA!$M:$M,BR$2&amp;" d. "&amp;$B43)))</f>
        <v/>
      </c>
      <c r="BS43" s="80" t="str">
        <f aca="false">IF($B43=BS$2,"-",IF(COUNTIF(CORRIDA!$M:$M,$B43&amp;" d. "&amp;BS$2)+COUNTIF(CORRIDA!$M:$M,BS$2&amp;" d. "&amp;$B43)=0,"",COUNTIF(CORRIDA!$M:$M,$B43&amp;" d. "&amp;BS$2)+COUNTIF(CORRIDA!$M:$M,BS$2&amp;" d. "&amp;$B43)))</f>
        <v/>
      </c>
      <c r="BT43" s="80" t="str">
        <f aca="false">IF($B43=BT$2,"-",IF(COUNTIF(CORRIDA!$M:$M,$B43&amp;" d. "&amp;BT$2)+COUNTIF(CORRIDA!$M:$M,BT$2&amp;" d. "&amp;$B43)=0,"",COUNTIF(CORRIDA!$M:$M,$B43&amp;" d. "&amp;BT$2)+COUNTIF(CORRIDA!$M:$M,BT$2&amp;" d. "&amp;$B43)))</f>
        <v/>
      </c>
      <c r="BU43" s="80" t="str">
        <f aca="false">IF($B43=BU$2,"-",IF(COUNTIF(CORRIDA!$M:$M,$B43&amp;" d. "&amp;BU$2)+COUNTIF(CORRIDA!$M:$M,BU$2&amp;" d. "&amp;$B43)=0,"",COUNTIF(CORRIDA!$M:$M,$B43&amp;" d. "&amp;BU$2)+COUNTIF(CORRIDA!$M:$M,BU$2&amp;" d. "&amp;$B43)))</f>
        <v/>
      </c>
      <c r="BV43" s="80" t="str">
        <f aca="false">IF($B43=BV$2,"-",IF(COUNTIF(CORRIDA!$M:$M,$B43&amp;" d. "&amp;BV$2)+COUNTIF(CORRIDA!$M:$M,BV$2&amp;" d. "&amp;$B43)=0,"",COUNTIF(CORRIDA!$M:$M,$B43&amp;" d. "&amp;BV$2)+COUNTIF(CORRIDA!$M:$M,BV$2&amp;" d. "&amp;$B43)))</f>
        <v/>
      </c>
      <c r="BW43" s="80" t="str">
        <f aca="false">IF($B43=BW$2,"-",IF(COUNTIF(CORRIDA!$M:$M,$B43&amp;" d. "&amp;BW$2)+COUNTIF(CORRIDA!$M:$M,BW$2&amp;" d. "&amp;$B43)=0,"",COUNTIF(CORRIDA!$M:$M,$B43&amp;" d. "&amp;BW$2)+COUNTIF(CORRIDA!$M:$M,BW$2&amp;" d. "&amp;$B43)))</f>
        <v/>
      </c>
      <c r="BX43" s="80" t="str">
        <f aca="false">IF($B43=BX$2,"-",IF(COUNTIF(CORRIDA!$M:$M,$B43&amp;" d. "&amp;BX$2)+COUNTIF(CORRIDA!$M:$M,BX$2&amp;" d. "&amp;$B43)=0,"",COUNTIF(CORRIDA!$M:$M,$B43&amp;" d. "&amp;BX$2)+COUNTIF(CORRIDA!$M:$M,BX$2&amp;" d. "&amp;$B43)))</f>
        <v/>
      </c>
      <c r="BY43" s="80" t="str">
        <f aca="false">IF($B43=BY$2,"-",IF(COUNTIF(CORRIDA!$M:$M,$B43&amp;" d. "&amp;BY$2)+COUNTIF(CORRIDA!$M:$M,BY$2&amp;" d. "&amp;$B43)=0,"",COUNTIF(CORRIDA!$M:$M,$B43&amp;" d. "&amp;BY$2)+COUNTIF(CORRIDA!$M:$M,BY$2&amp;" d. "&amp;$B43)))</f>
        <v/>
      </c>
      <c r="BZ43" s="80" t="str">
        <f aca="false">IF($B43=BZ$2,"-",IF(COUNTIF(CORRIDA!$M:$M,$B43&amp;" d. "&amp;BZ$2)+COUNTIF(CORRIDA!$M:$M,BZ$2&amp;" d. "&amp;$B43)=0,"",COUNTIF(CORRIDA!$M:$M,$B43&amp;" d. "&amp;BZ$2)+COUNTIF(CORRIDA!$M:$M,BZ$2&amp;" d. "&amp;$B43)))</f>
        <v/>
      </c>
      <c r="CA43" s="80" t="str">
        <f aca="false">IF($B43=CA$2,"-",IF(COUNTIF(CORRIDA!$M:$M,$B43&amp;" d. "&amp;CA$2)+COUNTIF(CORRIDA!$M:$M,CA$2&amp;" d. "&amp;$B43)=0,"",COUNTIF(CORRIDA!$M:$M,$B43&amp;" d. "&amp;CA$2)+COUNTIF(CORRIDA!$M:$M,CA$2&amp;" d. "&amp;$B43)))</f>
        <v/>
      </c>
      <c r="CB43" s="80" t="str">
        <f aca="false">IF($B43=CB$2,"-",IF(COUNTIF(CORRIDA!$M:$M,$B43&amp;" d. "&amp;CB$2)+COUNTIF(CORRIDA!$M:$M,CB$2&amp;" d. "&amp;$B43)=0,"",COUNTIF(CORRIDA!$M:$M,$B43&amp;" d. "&amp;CB$2)+COUNTIF(CORRIDA!$M:$M,CB$2&amp;" d. "&amp;$B43)))</f>
        <v/>
      </c>
      <c r="CC43" s="80" t="str">
        <f aca="false">IF($B43=CC$2,"-",IF(COUNTIF(CORRIDA!$M:$M,$B43&amp;" d. "&amp;CC$2)+COUNTIF(CORRIDA!$M:$M,CC$2&amp;" d. "&amp;$B43)=0,"",COUNTIF(CORRIDA!$M:$M,$B43&amp;" d. "&amp;CC$2)+COUNTIF(CORRIDA!$M:$M,CC$2&amp;" d. "&amp;$B43)))</f>
        <v/>
      </c>
      <c r="CD43" s="80" t="str">
        <f aca="false">IF($B43=CD$2,"-",IF(COUNTIF(CORRIDA!$M:$M,$B43&amp;" d. "&amp;CD$2)+COUNTIF(CORRIDA!$M:$M,CD$2&amp;" d. "&amp;$B43)=0,"",COUNTIF(CORRIDA!$M:$M,$B43&amp;" d. "&amp;CD$2)+COUNTIF(CORRIDA!$M:$M,CD$2&amp;" d. "&amp;$B43)))</f>
        <v/>
      </c>
      <c r="CE43" s="80" t="str">
        <f aca="false">IF($B43=CE$2,"-",IF(COUNTIF(CORRIDA!$M:$M,$B43&amp;" d. "&amp;CE$2)+COUNTIF(CORRIDA!$M:$M,CE$2&amp;" d. "&amp;$B43)=0,"",COUNTIF(CORRIDA!$M:$M,$B43&amp;" d. "&amp;CE$2)+COUNTIF(CORRIDA!$M:$M,CE$2&amp;" d. "&amp;$B43)))</f>
        <v/>
      </c>
      <c r="CF43" s="80" t="str">
        <f aca="false">IF($B43=CF$2,"-",IF(COUNTIF(CORRIDA!$M:$M,$B43&amp;" d. "&amp;CF$2)+COUNTIF(CORRIDA!$M:$M,CF$2&amp;" d. "&amp;$B43)=0,"",COUNTIF(CORRIDA!$M:$M,$B43&amp;" d. "&amp;CF$2)+COUNTIF(CORRIDA!$M:$M,CF$2&amp;" d. "&amp;$B43)))</f>
        <v/>
      </c>
      <c r="CG43" s="80" t="str">
        <f aca="false">IF($B43=CG$2,"-",IF(COUNTIF(CORRIDA!$M:$M,$B43&amp;" d. "&amp;CG$2)+COUNTIF(CORRIDA!$M:$M,CG$2&amp;" d. "&amp;$B43)=0,"",COUNTIF(CORRIDA!$M:$M,$B43&amp;" d. "&amp;CG$2)+COUNTIF(CORRIDA!$M:$M,CG$2&amp;" d. "&amp;$B43)))</f>
        <v/>
      </c>
      <c r="CH43" s="80" t="str">
        <f aca="false">IF($B43=CH$2,"-",IF(COUNTIF(CORRIDA!$M:$M,$B43&amp;" d. "&amp;CH$2)+COUNTIF(CORRIDA!$M:$M,CH$2&amp;" d. "&amp;$B43)=0,"",COUNTIF(CORRIDA!$M:$M,$B43&amp;" d. "&amp;CH$2)+COUNTIF(CORRIDA!$M:$M,CH$2&amp;" d. "&amp;$B43)))</f>
        <v/>
      </c>
      <c r="CI43" s="80" t="str">
        <f aca="false">IF($B43=CI$2,"-",IF(COUNTIF(CORRIDA!$M:$M,$B43&amp;" d. "&amp;CI$2)+COUNTIF(CORRIDA!$M:$M,CI$2&amp;" d. "&amp;$B43)=0,"",COUNTIF(CORRIDA!$M:$M,$B43&amp;" d. "&amp;CI$2)+COUNTIF(CORRIDA!$M:$M,CI$2&amp;" d. "&amp;$B43)))</f>
        <v/>
      </c>
      <c r="CJ43" s="80" t="str">
        <f aca="false">IF($B43=CJ$2,"-",IF(COUNTIF(CORRIDA!$M:$M,$B43&amp;" d. "&amp;CJ$2)+COUNTIF(CORRIDA!$M:$M,CJ$2&amp;" d. "&amp;$B43)=0,"",COUNTIF(CORRIDA!$M:$M,$B43&amp;" d. "&amp;CJ$2)+COUNTIF(CORRIDA!$M:$M,CJ$2&amp;" d. "&amp;$B43)))</f>
        <v/>
      </c>
      <c r="CK43" s="80" t="str">
        <f aca="false">IF($B43=CK$2,"-",IF(COUNTIF(CORRIDA!$M:$M,$B43&amp;" d. "&amp;CK$2)+COUNTIF(CORRIDA!$M:$M,CK$2&amp;" d. "&amp;$B43)=0,"",COUNTIF(CORRIDA!$M:$M,$B43&amp;" d. "&amp;CK$2)+COUNTIF(CORRIDA!$M:$M,CK$2&amp;" d. "&amp;$B43)))</f>
        <v/>
      </c>
      <c r="CL43" s="80" t="str">
        <f aca="false">IF($B43=CL$2,"-",IF(COUNTIF(CORRIDA!$M:$M,$B43&amp;" d. "&amp;CL$2)+COUNTIF(CORRIDA!$M:$M,CL$2&amp;" d. "&amp;$B43)=0,"",COUNTIF(CORRIDA!$M:$M,$B43&amp;" d. "&amp;CL$2)+COUNTIF(CORRIDA!$M:$M,CL$2&amp;" d. "&amp;$B43)))</f>
        <v/>
      </c>
      <c r="CM43" s="80" t="str">
        <f aca="false">IF($B43=CM$2,"-",IF(COUNTIF(CORRIDA!$M:$M,$B43&amp;" d. "&amp;CM$2)+COUNTIF(CORRIDA!$M:$M,CM$2&amp;" d. "&amp;$B43)=0,"",COUNTIF(CORRIDA!$M:$M,$B43&amp;" d. "&amp;CM$2)+COUNTIF(CORRIDA!$M:$M,CM$2&amp;" d. "&amp;$B43)))</f>
        <v/>
      </c>
      <c r="CN43" s="80" t="str">
        <f aca="false">IF($B43=CN$2,"-",IF(COUNTIF(CORRIDA!$M:$M,$B43&amp;" d. "&amp;CN$2)+COUNTIF(CORRIDA!$M:$M,CN$2&amp;" d. "&amp;$B43)=0,"",COUNTIF(CORRIDA!$M:$M,$B43&amp;" d. "&amp;CN$2)+COUNTIF(CORRIDA!$M:$M,CN$2&amp;" d. "&amp;$B43)))</f>
        <v/>
      </c>
      <c r="CO43" s="80" t="str">
        <f aca="false">IF($B43=CO$2,"-",IF(COUNTIF(CORRIDA!$M:$M,$B43&amp;" d. "&amp;CO$2)+COUNTIF(CORRIDA!$M:$M,CO$2&amp;" d. "&amp;$B43)=0,"",COUNTIF(CORRIDA!$M:$M,$B43&amp;" d. "&amp;CO$2)+COUNTIF(CORRIDA!$M:$M,CO$2&amp;" d. "&amp;$B43)))</f>
        <v/>
      </c>
      <c r="CP43" s="80" t="str">
        <f aca="false">IF($B43=CP$2,"-",IF(COUNTIF(CORRIDA!$M:$M,$B43&amp;" d. "&amp;CP$2)+COUNTIF(CORRIDA!$M:$M,CP$2&amp;" d. "&amp;$B43)=0,"",COUNTIF(CORRIDA!$M:$M,$B43&amp;" d. "&amp;CP$2)+COUNTIF(CORRIDA!$M:$M,CP$2&amp;" d. "&amp;$B43)))</f>
        <v/>
      </c>
      <c r="CQ43" s="80" t="str">
        <f aca="false">IF($B43=CQ$2,"-",IF(COUNTIF(CORRIDA!$M:$M,$B43&amp;" d. "&amp;CQ$2)+COUNTIF(CORRIDA!$M:$M,CQ$2&amp;" d. "&amp;$B43)=0,"",COUNTIF(CORRIDA!$M:$M,$B43&amp;" d. "&amp;CQ$2)+COUNTIF(CORRIDA!$M:$M,CQ$2&amp;" d. "&amp;$B43)))</f>
        <v/>
      </c>
      <c r="CR43" s="80" t="str">
        <f aca="false">IF($B43=CR$2,"-",IF(COUNTIF(CORRIDA!$M:$M,$B43&amp;" d. "&amp;CR$2)+COUNTIF(CORRIDA!$M:$M,CR$2&amp;" d. "&amp;$B43)=0,"",COUNTIF(CORRIDA!$M:$M,$B43&amp;" d. "&amp;CR$2)+COUNTIF(CORRIDA!$M:$M,CR$2&amp;" d. "&amp;$B43)))</f>
        <v/>
      </c>
      <c r="CS43" s="80" t="str">
        <f aca="false">IF($B43=CS$2,"-",IF(COUNTIF(CORRIDA!$M:$M,$B43&amp;" d. "&amp;CS$2)+COUNTIF(CORRIDA!$M:$M,CS$2&amp;" d. "&amp;$B43)=0,"",COUNTIF(CORRIDA!$M:$M,$B43&amp;" d. "&amp;CS$2)+COUNTIF(CORRIDA!$M:$M,CS$2&amp;" d. "&amp;$B43)))</f>
        <v/>
      </c>
      <c r="CT43" s="80" t="str">
        <f aca="false">IF($B43=CT$2,"-",IF(COUNTIF(CORRIDA!$M:$M,$B43&amp;" d. "&amp;CT$2)+COUNTIF(CORRIDA!$M:$M,CT$2&amp;" d. "&amp;$B43)=0,"",COUNTIF(CORRIDA!$M:$M,$B43&amp;" d. "&amp;CT$2)+COUNTIF(CORRIDA!$M:$M,CT$2&amp;" d. "&amp;$B43)))</f>
        <v>-</v>
      </c>
      <c r="CU43" s="80" t="str">
        <f aca="false">IF($B43=CU$2,"-",IF(COUNTIF(CORRIDA!$M:$M,$B43&amp;" d. "&amp;CU$2)+COUNTIF(CORRIDA!$M:$M,CU$2&amp;" d. "&amp;$B43)=0,"",COUNTIF(CORRIDA!$M:$M,$B43&amp;" d. "&amp;CU$2)+COUNTIF(CORRIDA!$M:$M,CU$2&amp;" d. "&amp;$B43)))</f>
        <v/>
      </c>
      <c r="CV43" s="80" t="str">
        <f aca="false">IF($B43=CV$2,"-",IF(COUNTIF(CORRIDA!$M:$M,$B43&amp;" d. "&amp;CV$2)+COUNTIF(CORRIDA!$M:$M,CV$2&amp;" d. "&amp;$B43)=0,"",COUNTIF(CORRIDA!$M:$M,$B43&amp;" d. "&amp;CV$2)+COUNTIF(CORRIDA!$M:$M,CV$2&amp;" d. "&amp;$B43)))</f>
        <v/>
      </c>
      <c r="CW43" s="80" t="str">
        <f aca="false">IF($B43=CW$2,"-",IF(COUNTIF(CORRIDA!$M:$M,$B43&amp;" d. "&amp;CW$2)+COUNTIF(CORRIDA!$M:$M,CW$2&amp;" d. "&amp;$B43)=0,"",COUNTIF(CORRIDA!$M:$M,$B43&amp;" d. "&amp;CW$2)+COUNTIF(CORRIDA!$M:$M,CW$2&amp;" d. "&amp;$B43)))</f>
        <v/>
      </c>
      <c r="CX43" s="80" t="str">
        <f aca="false">IF($B43=CX$2,"-",IF(COUNTIF(CORRIDA!$M:$M,$B43&amp;" d. "&amp;CX$2)+COUNTIF(CORRIDA!$M:$M,CX$2&amp;" d. "&amp;$B43)=0,"",COUNTIF(CORRIDA!$M:$M,$B43&amp;" d. "&amp;CX$2)+COUNTIF(CORRIDA!$M:$M,CX$2&amp;" d. "&amp;$B43)))</f>
        <v/>
      </c>
      <c r="CY43" s="80" t="str">
        <f aca="false">IF($B43=CY$2,"-",IF(COUNTIF(CORRIDA!$M:$M,$B43&amp;" d. "&amp;CY$2)+COUNTIF(CORRIDA!$M:$M,CY$2&amp;" d. "&amp;$B43)=0,"",COUNTIF(CORRIDA!$M:$M,$B43&amp;" d. "&amp;CY$2)+COUNTIF(CORRIDA!$M:$M,CY$2&amp;" d. "&amp;$B43)))</f>
        <v/>
      </c>
      <c r="CZ43" s="80" t="str">
        <f aca="false">IF($B43=CZ$2,"-",IF(COUNTIF(CORRIDA!$M:$M,$B43&amp;" d. "&amp;CZ$2)+COUNTIF(CORRIDA!$M:$M,CZ$2&amp;" d. "&amp;$B43)=0,"",COUNTIF(CORRIDA!$M:$M,$B43&amp;" d. "&amp;CZ$2)+COUNTIF(CORRIDA!$M:$M,CZ$2&amp;" d. "&amp;$B43)))</f>
        <v/>
      </c>
      <c r="DA43" s="80" t="str">
        <f aca="false">IF($B43=DA$2,"-",IF(COUNTIF(CORRIDA!$M:$M,$B43&amp;" d. "&amp;DA$2)+COUNTIF(CORRIDA!$M:$M,DA$2&amp;" d. "&amp;$B43)=0,"",COUNTIF(CORRIDA!$M:$M,$B43&amp;" d. "&amp;DA$2)+COUNTIF(CORRIDA!$M:$M,DA$2&amp;" d. "&amp;$B43)))</f>
        <v/>
      </c>
      <c r="DB43" s="80" t="str">
        <f aca="false">IF($B43=DB$2,"-",IF(COUNTIF(CORRIDA!$M:$M,$B43&amp;" d. "&amp;DB$2)+COUNTIF(CORRIDA!$M:$M,DB$2&amp;" d. "&amp;$B43)=0,"",COUNTIF(CORRIDA!$M:$M,$B43&amp;" d. "&amp;DB$2)+COUNTIF(CORRIDA!$M:$M,DB$2&amp;" d. "&amp;$B43)))</f>
        <v/>
      </c>
      <c r="DC43" s="80" t="str">
        <f aca="false">IF($B43=DC$2,"-",IF(COUNTIF(CORRIDA!$M:$M,$B43&amp;" d. "&amp;DC$2)+COUNTIF(CORRIDA!$M:$M,DC$2&amp;" d. "&amp;$B43)=0,"",COUNTIF(CORRIDA!$M:$M,$B43&amp;" d. "&amp;DC$2)+COUNTIF(CORRIDA!$M:$M,DC$2&amp;" d. "&amp;$B43)))</f>
        <v/>
      </c>
      <c r="DD43" s="79" t="n">
        <f aca="false">SUM(BF43:DC43)</f>
        <v>0</v>
      </c>
      <c r="DE43" s="81" t="n">
        <f aca="false">COUNTIF(BF43:DC43,"&gt;0")</f>
        <v>0</v>
      </c>
      <c r="DF43" s="82" t="n">
        <f aca="false">IF(COUNTIF(BF43:DC43,"&gt;0")&lt;10,0,QUOTIENT(COUNTIF(BF43:DC43,"&gt;0"),5)*50)</f>
        <v>0</v>
      </c>
      <c r="DG43" s="83"/>
      <c r="DH43" s="77" t="str">
        <f aca="false">BE43</f>
        <v>Salgado</v>
      </c>
      <c r="DI43" s="80" t="n">
        <f aca="false">IF($B43=DI$2,0,IF(COUNTIF(CORRIDA!$M:$M,$B43&amp;" d. "&amp;DI$2)+COUNTIF(CORRIDA!$M:$M,DI$2&amp;" d. "&amp;$B43)=0,0,COUNTIF(CORRIDA!$M:$M,$B43&amp;" d. "&amp;DI$2)+COUNTIF(CORRIDA!$M:$M,DI$2&amp;" d. "&amp;$B43)))</f>
        <v>0</v>
      </c>
      <c r="DJ43" s="80" t="n">
        <f aca="false">IF($B43=DJ$2,0,IF(COUNTIF(CORRIDA!$M:$M,$B43&amp;" d. "&amp;DJ$2)+COUNTIF(CORRIDA!$M:$M,DJ$2&amp;" d. "&amp;$B43)=0,0,COUNTIF(CORRIDA!$M:$M,$B43&amp;" d. "&amp;DJ$2)+COUNTIF(CORRIDA!$M:$M,DJ$2&amp;" d. "&amp;$B43)))</f>
        <v>0</v>
      </c>
      <c r="DK43" s="80" t="n">
        <f aca="false">IF($B43=DK$2,0,IF(COUNTIF(CORRIDA!$M:$M,$B43&amp;" d. "&amp;DK$2)+COUNTIF(CORRIDA!$M:$M,DK$2&amp;" d. "&amp;$B43)=0,0,COUNTIF(CORRIDA!$M:$M,$B43&amp;" d. "&amp;DK$2)+COUNTIF(CORRIDA!$M:$M,DK$2&amp;" d. "&amp;$B43)))</f>
        <v>0</v>
      </c>
      <c r="DL43" s="80" t="n">
        <f aca="false">IF($B43=DL$2,0,IF(COUNTIF(CORRIDA!$M:$M,$B43&amp;" d. "&amp;DL$2)+COUNTIF(CORRIDA!$M:$M,DL$2&amp;" d. "&amp;$B43)=0,0,COUNTIF(CORRIDA!$M:$M,$B43&amp;" d. "&amp;DL$2)+COUNTIF(CORRIDA!$M:$M,DL$2&amp;" d. "&amp;$B43)))</f>
        <v>0</v>
      </c>
      <c r="DM43" s="80" t="n">
        <f aca="false">IF($B43=DM$2,0,IF(COUNTIF(CORRIDA!$M:$M,$B43&amp;" d. "&amp;DM$2)+COUNTIF(CORRIDA!$M:$M,DM$2&amp;" d. "&amp;$B43)=0,0,COUNTIF(CORRIDA!$M:$M,$B43&amp;" d. "&amp;DM$2)+COUNTIF(CORRIDA!$M:$M,DM$2&amp;" d. "&amp;$B43)))</f>
        <v>0</v>
      </c>
      <c r="DN43" s="80" t="n">
        <f aca="false">IF($B43=DN$2,0,IF(COUNTIF(CORRIDA!$M:$M,$B43&amp;" d. "&amp;DN$2)+COUNTIF(CORRIDA!$M:$M,DN$2&amp;" d. "&amp;$B43)=0,0,COUNTIF(CORRIDA!$M:$M,$B43&amp;" d. "&amp;DN$2)+COUNTIF(CORRIDA!$M:$M,DN$2&amp;" d. "&amp;$B43)))</f>
        <v>0</v>
      </c>
      <c r="DO43" s="80" t="n">
        <f aca="false">IF($B43=DO$2,0,IF(COUNTIF(CORRIDA!$M:$M,$B43&amp;" d. "&amp;DO$2)+COUNTIF(CORRIDA!$M:$M,DO$2&amp;" d. "&amp;$B43)=0,0,COUNTIF(CORRIDA!$M:$M,$B43&amp;" d. "&amp;DO$2)+COUNTIF(CORRIDA!$M:$M,DO$2&amp;" d. "&amp;$B43)))</f>
        <v>0</v>
      </c>
      <c r="DP43" s="80" t="n">
        <f aca="false">IF($B43=DP$2,0,IF(COUNTIF(CORRIDA!$M:$M,$B43&amp;" d. "&amp;DP$2)+COUNTIF(CORRIDA!$M:$M,DP$2&amp;" d. "&amp;$B43)=0,0,COUNTIF(CORRIDA!$M:$M,$B43&amp;" d. "&amp;DP$2)+COUNTIF(CORRIDA!$M:$M,DP$2&amp;" d. "&amp;$B43)))</f>
        <v>0</v>
      </c>
      <c r="DQ43" s="80" t="n">
        <f aca="false">IF($B43=DQ$2,0,IF(COUNTIF(CORRIDA!$M:$M,$B43&amp;" d. "&amp;DQ$2)+COUNTIF(CORRIDA!$M:$M,DQ$2&amp;" d. "&amp;$B43)=0,0,COUNTIF(CORRIDA!$M:$M,$B43&amp;" d. "&amp;DQ$2)+COUNTIF(CORRIDA!$M:$M,DQ$2&amp;" d. "&amp;$B43)))</f>
        <v>0</v>
      </c>
      <c r="DR43" s="80" t="n">
        <f aca="false">IF($B43=DR$2,0,IF(COUNTIF(CORRIDA!$M:$M,$B43&amp;" d. "&amp;DR$2)+COUNTIF(CORRIDA!$M:$M,DR$2&amp;" d. "&amp;$B43)=0,0,COUNTIF(CORRIDA!$M:$M,$B43&amp;" d. "&amp;DR$2)+COUNTIF(CORRIDA!$M:$M,DR$2&amp;" d. "&amp;$B43)))</f>
        <v>0</v>
      </c>
      <c r="DS43" s="80" t="n">
        <f aca="false">IF($B43=DS$2,0,IF(COUNTIF(CORRIDA!$M:$M,$B43&amp;" d. "&amp;DS$2)+COUNTIF(CORRIDA!$M:$M,DS$2&amp;" d. "&amp;$B43)=0,0,COUNTIF(CORRIDA!$M:$M,$B43&amp;" d. "&amp;DS$2)+COUNTIF(CORRIDA!$M:$M,DS$2&amp;" d. "&amp;$B43)))</f>
        <v>0</v>
      </c>
      <c r="DT43" s="80" t="n">
        <f aca="false">IF($B43=DT$2,0,IF(COUNTIF(CORRIDA!$M:$M,$B43&amp;" d. "&amp;DT$2)+COUNTIF(CORRIDA!$M:$M,DT$2&amp;" d. "&amp;$B43)=0,0,COUNTIF(CORRIDA!$M:$M,$B43&amp;" d. "&amp;DT$2)+COUNTIF(CORRIDA!$M:$M,DT$2&amp;" d. "&amp;$B43)))</f>
        <v>0</v>
      </c>
      <c r="DU43" s="80" t="n">
        <f aca="false">IF($B43=DU$2,0,IF(COUNTIF(CORRIDA!$M:$M,$B43&amp;" d. "&amp;DU$2)+COUNTIF(CORRIDA!$M:$M,DU$2&amp;" d. "&amp;$B43)=0,0,COUNTIF(CORRIDA!$M:$M,$B43&amp;" d. "&amp;DU$2)+COUNTIF(CORRIDA!$M:$M,DU$2&amp;" d. "&amp;$B43)))</f>
        <v>0</v>
      </c>
      <c r="DV43" s="80" t="n">
        <f aca="false">IF($B43=DV$2,0,IF(COUNTIF(CORRIDA!$M:$M,$B43&amp;" d. "&amp;DV$2)+COUNTIF(CORRIDA!$M:$M,DV$2&amp;" d. "&amp;$B43)=0,0,COUNTIF(CORRIDA!$M:$M,$B43&amp;" d. "&amp;DV$2)+COUNTIF(CORRIDA!$M:$M,DV$2&amp;" d. "&amp;$B43)))</f>
        <v>0</v>
      </c>
      <c r="DW43" s="80" t="n">
        <f aca="false">IF($B43=DW$2,0,IF(COUNTIF(CORRIDA!$M:$M,$B43&amp;" d. "&amp;DW$2)+COUNTIF(CORRIDA!$M:$M,DW$2&amp;" d. "&amp;$B43)=0,0,COUNTIF(CORRIDA!$M:$M,$B43&amp;" d. "&amp;DW$2)+COUNTIF(CORRIDA!$M:$M,DW$2&amp;" d. "&amp;$B43)))</f>
        <v>0</v>
      </c>
      <c r="DX43" s="80" t="n">
        <f aca="false">IF($B43=DX$2,0,IF(COUNTIF(CORRIDA!$M:$M,$B43&amp;" d. "&amp;DX$2)+COUNTIF(CORRIDA!$M:$M,DX$2&amp;" d. "&amp;$B43)=0,0,COUNTIF(CORRIDA!$M:$M,$B43&amp;" d. "&amp;DX$2)+COUNTIF(CORRIDA!$M:$M,DX$2&amp;" d. "&amp;$B43)))</f>
        <v>0</v>
      </c>
      <c r="DY43" s="80" t="n">
        <f aca="false">IF($B43=DY$2,0,IF(COUNTIF(CORRIDA!$M:$M,$B43&amp;" d. "&amp;DY$2)+COUNTIF(CORRIDA!$M:$M,DY$2&amp;" d. "&amp;$B43)=0,0,COUNTIF(CORRIDA!$M:$M,$B43&amp;" d. "&amp;DY$2)+COUNTIF(CORRIDA!$M:$M,DY$2&amp;" d. "&amp;$B43)))</f>
        <v>0</v>
      </c>
      <c r="DZ43" s="80" t="n">
        <f aca="false">IF($B43=DZ$2,0,IF(COUNTIF(CORRIDA!$M:$M,$B43&amp;" d. "&amp;DZ$2)+COUNTIF(CORRIDA!$M:$M,DZ$2&amp;" d. "&amp;$B43)=0,0,COUNTIF(CORRIDA!$M:$M,$B43&amp;" d. "&amp;DZ$2)+COUNTIF(CORRIDA!$M:$M,DZ$2&amp;" d. "&amp;$B43)))</f>
        <v>0</v>
      </c>
      <c r="EA43" s="80" t="n">
        <f aca="false">IF($B43=EA$2,0,IF(COUNTIF(CORRIDA!$M:$M,$B43&amp;" d. "&amp;EA$2)+COUNTIF(CORRIDA!$M:$M,EA$2&amp;" d. "&amp;$B43)=0,0,COUNTIF(CORRIDA!$M:$M,$B43&amp;" d. "&amp;EA$2)+COUNTIF(CORRIDA!$M:$M,EA$2&amp;" d. "&amp;$B43)))</f>
        <v>0</v>
      </c>
      <c r="EB43" s="80" t="n">
        <f aca="false">IF($B43=EB$2,0,IF(COUNTIF(CORRIDA!$M:$M,$B43&amp;" d. "&amp;EB$2)+COUNTIF(CORRIDA!$M:$M,EB$2&amp;" d. "&amp;$B43)=0,0,COUNTIF(CORRIDA!$M:$M,$B43&amp;" d. "&amp;EB$2)+COUNTIF(CORRIDA!$M:$M,EB$2&amp;" d. "&amp;$B43)))</f>
        <v>0</v>
      </c>
      <c r="EC43" s="80" t="n">
        <f aca="false">IF($B43=EC$2,0,IF(COUNTIF(CORRIDA!$M:$M,$B43&amp;" d. "&amp;EC$2)+COUNTIF(CORRIDA!$M:$M,EC$2&amp;" d. "&amp;$B43)=0,0,COUNTIF(CORRIDA!$M:$M,$B43&amp;" d. "&amp;EC$2)+COUNTIF(CORRIDA!$M:$M,EC$2&amp;" d. "&amp;$B43)))</f>
        <v>0</v>
      </c>
      <c r="ED43" s="80" t="n">
        <f aca="false">IF($B43=ED$2,0,IF(COUNTIF(CORRIDA!$M:$M,$B43&amp;" d. "&amp;ED$2)+COUNTIF(CORRIDA!$M:$M,ED$2&amp;" d. "&amp;$B43)=0,0,COUNTIF(CORRIDA!$M:$M,$B43&amp;" d. "&amp;ED$2)+COUNTIF(CORRIDA!$M:$M,ED$2&amp;" d. "&amp;$B43)))</f>
        <v>0</v>
      </c>
      <c r="EE43" s="80" t="n">
        <f aca="false">IF($B43=EE$2,0,IF(COUNTIF(CORRIDA!$M:$M,$B43&amp;" d. "&amp;EE$2)+COUNTIF(CORRIDA!$M:$M,EE$2&amp;" d. "&amp;$B43)=0,0,COUNTIF(CORRIDA!$M:$M,$B43&amp;" d. "&amp;EE$2)+COUNTIF(CORRIDA!$M:$M,EE$2&amp;" d. "&amp;$B43)))</f>
        <v>0</v>
      </c>
      <c r="EF43" s="80" t="n">
        <f aca="false">IF($B43=EF$2,0,IF(COUNTIF(CORRIDA!$M:$M,$B43&amp;" d. "&amp;EF$2)+COUNTIF(CORRIDA!$M:$M,EF$2&amp;" d. "&amp;$B43)=0,0,COUNTIF(CORRIDA!$M:$M,$B43&amp;" d. "&amp;EF$2)+COUNTIF(CORRIDA!$M:$M,EF$2&amp;" d. "&amp;$B43)))</f>
        <v>0</v>
      </c>
      <c r="EG43" s="80" t="n">
        <f aca="false">IF($B43=EG$2,0,IF(COUNTIF(CORRIDA!$M:$M,$B43&amp;" d. "&amp;EG$2)+COUNTIF(CORRIDA!$M:$M,EG$2&amp;" d. "&amp;$B43)=0,0,COUNTIF(CORRIDA!$M:$M,$B43&amp;" d. "&amp;EG$2)+COUNTIF(CORRIDA!$M:$M,EG$2&amp;" d. "&amp;$B43)))</f>
        <v>0</v>
      </c>
      <c r="EH43" s="80" t="n">
        <f aca="false">IF($B43=EH$2,0,IF(COUNTIF(CORRIDA!$M:$M,$B43&amp;" d. "&amp;EH$2)+COUNTIF(CORRIDA!$M:$M,EH$2&amp;" d. "&amp;$B43)=0,0,COUNTIF(CORRIDA!$M:$M,$B43&amp;" d. "&amp;EH$2)+COUNTIF(CORRIDA!$M:$M,EH$2&amp;" d. "&amp;$B43)))</f>
        <v>0</v>
      </c>
      <c r="EI43" s="80" t="n">
        <f aca="false">IF($B43=EI$2,0,IF(COUNTIF(CORRIDA!$M:$M,$B43&amp;" d. "&amp;EI$2)+COUNTIF(CORRIDA!$M:$M,EI$2&amp;" d. "&amp;$B43)=0,0,COUNTIF(CORRIDA!$M:$M,$B43&amp;" d. "&amp;EI$2)+COUNTIF(CORRIDA!$M:$M,EI$2&amp;" d. "&amp;$B43)))</f>
        <v>0</v>
      </c>
      <c r="EJ43" s="80" t="n">
        <f aca="false">IF($B43=EJ$2,0,IF(COUNTIF(CORRIDA!$M:$M,$B43&amp;" d. "&amp;EJ$2)+COUNTIF(CORRIDA!$M:$M,EJ$2&amp;" d. "&amp;$B43)=0,0,COUNTIF(CORRIDA!$M:$M,$B43&amp;" d. "&amp;EJ$2)+COUNTIF(CORRIDA!$M:$M,EJ$2&amp;" d. "&amp;$B43)))</f>
        <v>0</v>
      </c>
      <c r="EK43" s="80" t="n">
        <f aca="false">IF($B43=EK$2,0,IF(COUNTIF(CORRIDA!$M:$M,$B43&amp;" d. "&amp;EK$2)+COUNTIF(CORRIDA!$M:$M,EK$2&amp;" d. "&amp;$B43)=0,0,COUNTIF(CORRIDA!$M:$M,$B43&amp;" d. "&amp;EK$2)+COUNTIF(CORRIDA!$M:$M,EK$2&amp;" d. "&amp;$B43)))</f>
        <v>0</v>
      </c>
      <c r="EL43" s="80" t="n">
        <f aca="false">IF($B43=EL$2,0,IF(COUNTIF(CORRIDA!$M:$M,$B43&amp;" d. "&amp;EL$2)+COUNTIF(CORRIDA!$M:$M,EL$2&amp;" d. "&amp;$B43)=0,0,COUNTIF(CORRIDA!$M:$M,$B43&amp;" d. "&amp;EL$2)+COUNTIF(CORRIDA!$M:$M,EL$2&amp;" d. "&amp;$B43)))</f>
        <v>0</v>
      </c>
      <c r="EM43" s="80" t="n">
        <f aca="false">IF($B43=EM$2,0,IF(COUNTIF(CORRIDA!$M:$M,$B43&amp;" d. "&amp;EM$2)+COUNTIF(CORRIDA!$M:$M,EM$2&amp;" d. "&amp;$B43)=0,0,COUNTIF(CORRIDA!$M:$M,$B43&amp;" d. "&amp;EM$2)+COUNTIF(CORRIDA!$M:$M,EM$2&amp;" d. "&amp;$B43)))</f>
        <v>0</v>
      </c>
      <c r="EN43" s="80" t="n">
        <f aca="false">IF($B43=EN$2,0,IF(COUNTIF(CORRIDA!$M:$M,$B43&amp;" d. "&amp;EN$2)+COUNTIF(CORRIDA!$M:$M,EN$2&amp;" d. "&amp;$B43)=0,0,COUNTIF(CORRIDA!$M:$M,$B43&amp;" d. "&amp;EN$2)+COUNTIF(CORRIDA!$M:$M,EN$2&amp;" d. "&amp;$B43)))</f>
        <v>0</v>
      </c>
      <c r="EO43" s="80" t="n">
        <f aca="false">IF($B43=EO$2,0,IF(COUNTIF(CORRIDA!$M:$M,$B43&amp;" d. "&amp;EO$2)+COUNTIF(CORRIDA!$M:$M,EO$2&amp;" d. "&amp;$B43)=0,0,COUNTIF(CORRIDA!$M:$M,$B43&amp;" d. "&amp;EO$2)+COUNTIF(CORRIDA!$M:$M,EO$2&amp;" d. "&amp;$B43)))</f>
        <v>0</v>
      </c>
      <c r="EP43" s="80" t="n">
        <f aca="false">IF($B43=EP$2,0,IF(COUNTIF(CORRIDA!$M:$M,$B43&amp;" d. "&amp;EP$2)+COUNTIF(CORRIDA!$M:$M,EP$2&amp;" d. "&amp;$B43)=0,0,COUNTIF(CORRIDA!$M:$M,$B43&amp;" d. "&amp;EP$2)+COUNTIF(CORRIDA!$M:$M,EP$2&amp;" d. "&amp;$B43)))</f>
        <v>0</v>
      </c>
      <c r="EQ43" s="80" t="n">
        <f aca="false">IF($B43=EQ$2,0,IF(COUNTIF(CORRIDA!$M:$M,$B43&amp;" d. "&amp;EQ$2)+COUNTIF(CORRIDA!$M:$M,EQ$2&amp;" d. "&amp;$B43)=0,0,COUNTIF(CORRIDA!$M:$M,$B43&amp;" d. "&amp;EQ$2)+COUNTIF(CORRIDA!$M:$M,EQ$2&amp;" d. "&amp;$B43)))</f>
        <v>0</v>
      </c>
      <c r="ER43" s="80" t="n">
        <f aca="false">IF($B43=ER$2,0,IF(COUNTIF(CORRIDA!$M:$M,$B43&amp;" d. "&amp;ER$2)+COUNTIF(CORRIDA!$M:$M,ER$2&amp;" d. "&amp;$B43)=0,0,COUNTIF(CORRIDA!$M:$M,$B43&amp;" d. "&amp;ER$2)+COUNTIF(CORRIDA!$M:$M,ER$2&amp;" d. "&amp;$B43)))</f>
        <v>0</v>
      </c>
      <c r="ES43" s="80" t="n">
        <f aca="false">IF($B43=ES$2,0,IF(COUNTIF(CORRIDA!$M:$M,$B43&amp;" d. "&amp;ES$2)+COUNTIF(CORRIDA!$M:$M,ES$2&amp;" d. "&amp;$B43)=0,0,COUNTIF(CORRIDA!$M:$M,$B43&amp;" d. "&amp;ES$2)+COUNTIF(CORRIDA!$M:$M,ES$2&amp;" d. "&amp;$B43)))</f>
        <v>0</v>
      </c>
      <c r="ET43" s="80" t="n">
        <f aca="false">IF($B43=ET$2,0,IF(COUNTIF(CORRIDA!$M:$M,$B43&amp;" d. "&amp;ET$2)+COUNTIF(CORRIDA!$M:$M,ET$2&amp;" d. "&amp;$B43)=0,0,COUNTIF(CORRIDA!$M:$M,$B43&amp;" d. "&amp;ET$2)+COUNTIF(CORRIDA!$M:$M,ET$2&amp;" d. "&amp;$B43)))</f>
        <v>0</v>
      </c>
      <c r="EU43" s="80" t="n">
        <f aca="false">IF($B43=EU$2,0,IF(COUNTIF(CORRIDA!$M:$M,$B43&amp;" d. "&amp;EU$2)+COUNTIF(CORRIDA!$M:$M,EU$2&amp;" d. "&amp;$B43)=0,0,COUNTIF(CORRIDA!$M:$M,$B43&amp;" d. "&amp;EU$2)+COUNTIF(CORRIDA!$M:$M,EU$2&amp;" d. "&amp;$B43)))</f>
        <v>0</v>
      </c>
      <c r="EV43" s="80" t="n">
        <f aca="false">IF($B43=EV$2,0,IF(COUNTIF(CORRIDA!$M:$M,$B43&amp;" d. "&amp;EV$2)+COUNTIF(CORRIDA!$M:$M,EV$2&amp;" d. "&amp;$B43)=0,0,COUNTIF(CORRIDA!$M:$M,$B43&amp;" d. "&amp;EV$2)+COUNTIF(CORRIDA!$M:$M,EV$2&amp;" d. "&amp;$B43)))</f>
        <v>0</v>
      </c>
      <c r="EW43" s="80" t="n">
        <f aca="false">IF($B43=EW$2,0,IF(COUNTIF(CORRIDA!$M:$M,$B43&amp;" d. "&amp;EW$2)+COUNTIF(CORRIDA!$M:$M,EW$2&amp;" d. "&amp;$B43)=0,0,COUNTIF(CORRIDA!$M:$M,$B43&amp;" d. "&amp;EW$2)+COUNTIF(CORRIDA!$M:$M,EW$2&amp;" d. "&amp;$B43)))</f>
        <v>0</v>
      </c>
      <c r="EX43" s="80" t="n">
        <f aca="false">IF($B43=EX$2,0,IF(COUNTIF(CORRIDA!$M:$M,$B43&amp;" d. "&amp;EX$2)+COUNTIF(CORRIDA!$M:$M,EX$2&amp;" d. "&amp;$B43)=0,0,COUNTIF(CORRIDA!$M:$M,$B43&amp;" d. "&amp;EX$2)+COUNTIF(CORRIDA!$M:$M,EX$2&amp;" d. "&amp;$B43)))</f>
        <v>0</v>
      </c>
      <c r="EY43" s="80" t="n">
        <f aca="false">IF($B43=EY$2,0,IF(COUNTIF(CORRIDA!$M:$M,$B43&amp;" d. "&amp;EY$2)+COUNTIF(CORRIDA!$M:$M,EY$2&amp;" d. "&amp;$B43)=0,0,COUNTIF(CORRIDA!$M:$M,$B43&amp;" d. "&amp;EY$2)+COUNTIF(CORRIDA!$M:$M,EY$2&amp;" d. "&amp;$B43)))</f>
        <v>0</v>
      </c>
      <c r="EZ43" s="80" t="n">
        <f aca="false">IF($B43=EZ$2,0,IF(COUNTIF(CORRIDA!$M:$M,$B43&amp;" d. "&amp;EZ$2)+COUNTIF(CORRIDA!$M:$M,EZ$2&amp;" d. "&amp;$B43)=0,0,COUNTIF(CORRIDA!$M:$M,$B43&amp;" d. "&amp;EZ$2)+COUNTIF(CORRIDA!$M:$M,EZ$2&amp;" d. "&amp;$B43)))</f>
        <v>0</v>
      </c>
      <c r="FA43" s="80" t="n">
        <f aca="false">IF($B43=FA$2,0,IF(COUNTIF(CORRIDA!$M:$M,$B43&amp;" d. "&amp;FA$2)+COUNTIF(CORRIDA!$M:$M,FA$2&amp;" d. "&amp;$B43)=0,0,COUNTIF(CORRIDA!$M:$M,$B43&amp;" d. "&amp;FA$2)+COUNTIF(CORRIDA!$M:$M,FA$2&amp;" d. "&amp;$B43)))</f>
        <v>0</v>
      </c>
      <c r="FB43" s="80" t="n">
        <f aca="false">IF($B43=FB$2,0,IF(COUNTIF(CORRIDA!$M:$M,$B43&amp;" d. "&amp;FB$2)+COUNTIF(CORRIDA!$M:$M,FB$2&amp;" d. "&amp;$B43)=0,0,COUNTIF(CORRIDA!$M:$M,$B43&amp;" d. "&amp;FB$2)+COUNTIF(CORRIDA!$M:$M,FB$2&amp;" d. "&amp;$B43)))</f>
        <v>0</v>
      </c>
      <c r="FC43" s="80" t="n">
        <f aca="false">IF($B43=FC$2,0,IF(COUNTIF(CORRIDA!$M:$M,$B43&amp;" d. "&amp;FC$2)+COUNTIF(CORRIDA!$M:$M,FC$2&amp;" d. "&amp;$B43)=0,0,COUNTIF(CORRIDA!$M:$M,$B43&amp;" d. "&amp;FC$2)+COUNTIF(CORRIDA!$M:$M,FC$2&amp;" d. "&amp;$B43)))</f>
        <v>0</v>
      </c>
      <c r="FD43" s="80" t="n">
        <f aca="false">IF($B43=FD$2,0,IF(COUNTIF(CORRIDA!$M:$M,$B43&amp;" d. "&amp;FD$2)+COUNTIF(CORRIDA!$M:$M,FD$2&amp;" d. "&amp;$B43)=0,0,COUNTIF(CORRIDA!$M:$M,$B43&amp;" d. "&amp;FD$2)+COUNTIF(CORRIDA!$M:$M,FD$2&amp;" d. "&amp;$B43)))</f>
        <v>0</v>
      </c>
      <c r="FE43" s="80" t="n">
        <f aca="false">IF($B43=FE$2,0,IF(COUNTIF(CORRIDA!$M:$M,$B43&amp;" d. "&amp;FE$2)+COUNTIF(CORRIDA!$M:$M,FE$2&amp;" d. "&amp;$B43)=0,0,COUNTIF(CORRIDA!$M:$M,$B43&amp;" d. "&amp;FE$2)+COUNTIF(CORRIDA!$M:$M,FE$2&amp;" d. "&amp;$B43)))</f>
        <v>0</v>
      </c>
      <c r="FF43" s="80" t="n">
        <f aca="false">IF($B43=FF$2,0,IF(COUNTIF(CORRIDA!$M:$M,$B43&amp;" d. "&amp;FF$2)+COUNTIF(CORRIDA!$M:$M,FF$2&amp;" d. "&amp;$B43)=0,0,COUNTIF(CORRIDA!$M:$M,$B43&amp;" d. "&amp;FF$2)+COUNTIF(CORRIDA!$M:$M,FF$2&amp;" d. "&amp;$B43)))</f>
        <v>0</v>
      </c>
      <c r="FG43" s="79" t="n">
        <f aca="false">SUM(DI43:EW43)</f>
        <v>0</v>
      </c>
      <c r="FH43" s="84"/>
      <c r="FI43" s="77" t="str">
        <f aca="false">BE43</f>
        <v>Salgado</v>
      </c>
      <c r="FJ43" s="85" t="n">
        <f aca="false">COUNTIF(BF43:DC43,"&gt;0")</f>
        <v>0</v>
      </c>
      <c r="FK43" s="85" t="e">
        <f aca="false">AVERAGE(BF43:DC43)</f>
        <v>#DIV/0!</v>
      </c>
      <c r="FL43" s="85" t="e">
        <f aca="false">_xlfn.STDEV.P(BF43:DC43)</f>
        <v>#DIV/0!</v>
      </c>
    </row>
    <row r="44" customFormat="false" ht="12.75" hidden="false" customHeight="false" outlineLevel="0" collapsed="false">
      <c r="B44" s="77" t="str">
        <f aca="false">INTRO!B44</f>
        <v>Sérgio Nacif</v>
      </c>
      <c r="C44" s="86" t="str">
        <f aca="false">IF($B44=C$2,"-",IF(COUNTIF(CORRIDA!$M:$M,$B44&amp;" d. "&amp;C$2)=0,"",COUNTIF(CORRIDA!$M:$M,$B44&amp;" d. "&amp;C$2)))</f>
        <v/>
      </c>
      <c r="D44" s="86" t="str">
        <f aca="false">IF($B44=D$2,"-",IF(COUNTIF(CORRIDA!$M:$M,$B44&amp;" d. "&amp;D$2)=0,"",COUNTIF(CORRIDA!$M:$M,$B44&amp;" d. "&amp;D$2)))</f>
        <v/>
      </c>
      <c r="E44" s="86" t="str">
        <f aca="false">IF($B44=E$2,"-",IF(COUNTIF(CORRIDA!$M:$M,$B44&amp;" d. "&amp;E$2)=0,"",COUNTIF(CORRIDA!$M:$M,$B44&amp;" d. "&amp;E$2)))</f>
        <v/>
      </c>
      <c r="F44" s="86" t="str">
        <f aca="false">IF($B44=F$2,"-",IF(COUNTIF(CORRIDA!$M:$M,$B44&amp;" d. "&amp;F$2)=0,"",COUNTIF(CORRIDA!$M:$M,$B44&amp;" d. "&amp;F$2)))</f>
        <v/>
      </c>
      <c r="G44" s="86" t="str">
        <f aca="false">IF($B44=G$2,"-",IF(COUNTIF(CORRIDA!$M:$M,$B44&amp;" d. "&amp;G$2)=0,"",COUNTIF(CORRIDA!$M:$M,$B44&amp;" d. "&amp;G$2)))</f>
        <v/>
      </c>
      <c r="H44" s="86" t="str">
        <f aca="false">IF($B44=H$2,"-",IF(COUNTIF(CORRIDA!$M:$M,$B44&amp;" d. "&amp;H$2)=0,"",COUNTIF(CORRIDA!$M:$M,$B44&amp;" d. "&amp;H$2)))</f>
        <v/>
      </c>
      <c r="I44" s="86" t="str">
        <f aca="false">IF($B44=I$2,"-",IF(COUNTIF(CORRIDA!$M:$M,$B44&amp;" d. "&amp;I$2)=0,"",COUNTIF(CORRIDA!$M:$M,$B44&amp;" d. "&amp;I$2)))</f>
        <v/>
      </c>
      <c r="J44" s="86" t="str">
        <f aca="false">IF($B44=J$2,"-",IF(COUNTIF(CORRIDA!$M:$M,$B44&amp;" d. "&amp;J$2)=0,"",COUNTIF(CORRIDA!$M:$M,$B44&amp;" d. "&amp;J$2)))</f>
        <v/>
      </c>
      <c r="K44" s="86" t="str">
        <f aca="false">IF($B44=K$2,"-",IF(COUNTIF(CORRIDA!$M:$M,$B44&amp;" d. "&amp;K$2)=0,"",COUNTIF(CORRIDA!$M:$M,$B44&amp;" d. "&amp;K$2)))</f>
        <v/>
      </c>
      <c r="L44" s="86" t="str">
        <f aca="false">IF($B44=L$2,"-",IF(COUNTIF(CORRIDA!$M:$M,$B44&amp;" d. "&amp;L$2)=0,"",COUNTIF(CORRIDA!$M:$M,$B44&amp;" d. "&amp;L$2)))</f>
        <v/>
      </c>
      <c r="M44" s="86" t="str">
        <f aca="false">IF($B44=M$2,"-",IF(COUNTIF(CORRIDA!$M:$M,$B44&amp;" d. "&amp;M$2)=0,"",COUNTIF(CORRIDA!$M:$M,$B44&amp;" d. "&amp;M$2)))</f>
        <v/>
      </c>
      <c r="N44" s="86" t="str">
        <f aca="false">IF($B44=N$2,"-",IF(COUNTIF(CORRIDA!$M:$M,$B44&amp;" d. "&amp;N$2)=0,"",COUNTIF(CORRIDA!$M:$M,$B44&amp;" d. "&amp;N$2)))</f>
        <v/>
      </c>
      <c r="O44" s="86" t="str">
        <f aca="false">IF($B44=O$2,"-",IF(COUNTIF(CORRIDA!$M:$M,$B44&amp;" d. "&amp;O$2)=0,"",COUNTIF(CORRIDA!$M:$M,$B44&amp;" d. "&amp;O$2)))</f>
        <v/>
      </c>
      <c r="P44" s="86" t="str">
        <f aca="false">IF($B44=P$2,"-",IF(COUNTIF(CORRIDA!$M:$M,$B44&amp;" d. "&amp;P$2)=0,"",COUNTIF(CORRIDA!$M:$M,$B44&amp;" d. "&amp;P$2)))</f>
        <v/>
      </c>
      <c r="Q44" s="86" t="str">
        <f aca="false">IF($B44=Q$2,"-",IF(COUNTIF(CORRIDA!$M:$M,$B44&amp;" d. "&amp;Q$2)=0,"",COUNTIF(CORRIDA!$M:$M,$B44&amp;" d. "&amp;Q$2)))</f>
        <v/>
      </c>
      <c r="R44" s="86" t="str">
        <f aca="false">IF($B44=R$2,"-",IF(COUNTIF(CORRIDA!$M:$M,$B44&amp;" d. "&amp;R$2)=0,"",COUNTIF(CORRIDA!$M:$M,$B44&amp;" d. "&amp;R$2)))</f>
        <v/>
      </c>
      <c r="S44" s="86" t="str">
        <f aca="false">IF($B44=S$2,"-",IF(COUNTIF(CORRIDA!$M:$M,$B44&amp;" d. "&amp;S$2)=0,"",COUNTIF(CORRIDA!$M:$M,$B44&amp;" d. "&amp;S$2)))</f>
        <v/>
      </c>
      <c r="T44" s="86" t="str">
        <f aca="false">IF($B44=T$2,"-",IF(COUNTIF(CORRIDA!$M:$M,$B44&amp;" d. "&amp;T$2)=0,"",COUNTIF(CORRIDA!$M:$M,$B44&amp;" d. "&amp;T$2)))</f>
        <v/>
      </c>
      <c r="U44" s="86" t="str">
        <f aca="false">IF($B44=U$2,"-",IF(COUNTIF(CORRIDA!$M:$M,$B44&amp;" d. "&amp;U$2)=0,"",COUNTIF(CORRIDA!$M:$M,$B44&amp;" d. "&amp;U$2)))</f>
        <v/>
      </c>
      <c r="V44" s="86" t="str">
        <f aca="false">IF($B44=V$2,"-",IF(COUNTIF(CORRIDA!$M:$M,$B44&amp;" d. "&amp;V$2)=0,"",COUNTIF(CORRIDA!$M:$M,$B44&amp;" d. "&amp;V$2)))</f>
        <v/>
      </c>
      <c r="W44" s="86" t="str">
        <f aca="false">IF($B44=W$2,"-",IF(COUNTIF(CORRIDA!$M:$M,$B44&amp;" d. "&amp;W$2)=0,"",COUNTIF(CORRIDA!$M:$M,$B44&amp;" d. "&amp;W$2)))</f>
        <v/>
      </c>
      <c r="X44" s="86" t="str">
        <f aca="false">IF($B44=X$2,"-",IF(COUNTIF(CORRIDA!$M:$M,$B44&amp;" d. "&amp;X$2)=0,"",COUNTIF(CORRIDA!$M:$M,$B44&amp;" d. "&amp;X$2)))</f>
        <v/>
      </c>
      <c r="Y44" s="86" t="str">
        <f aca="false">IF($B44=Y$2,"-",IF(COUNTIF(CORRIDA!$M:$M,$B44&amp;" d. "&amp;Y$2)=0,"",COUNTIF(CORRIDA!$M:$M,$B44&amp;" d. "&amp;Y$2)))</f>
        <v/>
      </c>
      <c r="Z44" s="86" t="str">
        <f aca="false">IF($B44=Z$2,"-",IF(COUNTIF(CORRIDA!$M:$M,$B44&amp;" d. "&amp;Z$2)=0,"",COUNTIF(CORRIDA!$M:$M,$B44&amp;" d. "&amp;Z$2)))</f>
        <v/>
      </c>
      <c r="AA44" s="86" t="str">
        <f aca="false">IF($B44=AA$2,"-",IF(COUNTIF(CORRIDA!$M:$M,$B44&amp;" d. "&amp;AA$2)=0,"",COUNTIF(CORRIDA!$M:$M,$B44&amp;" d. "&amp;AA$2)))</f>
        <v/>
      </c>
      <c r="AB44" s="86" t="str">
        <f aca="false">IF($B44=AB$2,"-",IF(COUNTIF(CORRIDA!$M:$M,$B44&amp;" d. "&amp;AB$2)=0,"",COUNTIF(CORRIDA!$M:$M,$B44&amp;" d. "&amp;AB$2)))</f>
        <v/>
      </c>
      <c r="AC44" s="86" t="str">
        <f aca="false">IF($B44=AC$2,"-",IF(COUNTIF(CORRIDA!$M:$M,$B44&amp;" d. "&amp;AC$2)=0,"",COUNTIF(CORRIDA!$M:$M,$B44&amp;" d. "&amp;AC$2)))</f>
        <v/>
      </c>
      <c r="AD44" s="86" t="str">
        <f aca="false">IF($B44=AD$2,"-",IF(COUNTIF(CORRIDA!$M:$M,$B44&amp;" d. "&amp;AD$2)=0,"",COUNTIF(CORRIDA!$M:$M,$B44&amp;" d. "&amp;AD$2)))</f>
        <v/>
      </c>
      <c r="AE44" s="86" t="str">
        <f aca="false">IF($B44=AE$2,"-",IF(COUNTIF(CORRIDA!$M:$M,$B44&amp;" d. "&amp;AE$2)=0,"",COUNTIF(CORRIDA!$M:$M,$B44&amp;" d. "&amp;AE$2)))</f>
        <v/>
      </c>
      <c r="AF44" s="86" t="str">
        <f aca="false">IF($B44=AF$2,"-",IF(COUNTIF(CORRIDA!$M:$M,$B44&amp;" d. "&amp;AF$2)=0,"",COUNTIF(CORRIDA!$M:$M,$B44&amp;" d. "&amp;AF$2)))</f>
        <v/>
      </c>
      <c r="AG44" s="86" t="str">
        <f aca="false">IF($B44=AG$2,"-",IF(COUNTIF(CORRIDA!$M:$M,$B44&amp;" d. "&amp;AG$2)=0,"",COUNTIF(CORRIDA!$M:$M,$B44&amp;" d. "&amp;AG$2)))</f>
        <v/>
      </c>
      <c r="AH44" s="86" t="str">
        <f aca="false">IF($B44=AH$2,"-",IF(COUNTIF(CORRIDA!$M:$M,$B44&amp;" d. "&amp;AH$2)=0,"",COUNTIF(CORRIDA!$M:$M,$B44&amp;" d. "&amp;AH$2)))</f>
        <v/>
      </c>
      <c r="AI44" s="86" t="str">
        <f aca="false">IF($B44=AI$2,"-",IF(COUNTIF(CORRIDA!$M:$M,$B44&amp;" d. "&amp;AI$2)=0,"",COUNTIF(CORRIDA!$M:$M,$B44&amp;" d. "&amp;AI$2)))</f>
        <v/>
      </c>
      <c r="AJ44" s="86" t="str">
        <f aca="false">IF($B44=AJ$2,"-",IF(COUNTIF(CORRIDA!$M:$M,$B44&amp;" d. "&amp;AJ$2)=0,"",COUNTIF(CORRIDA!$M:$M,$B44&amp;" d. "&amp;AJ$2)))</f>
        <v/>
      </c>
      <c r="AK44" s="86" t="str">
        <f aca="false">IF($B44=AK$2,"-",IF(COUNTIF(CORRIDA!$M:$M,$B44&amp;" d. "&amp;AK$2)=0,"",COUNTIF(CORRIDA!$M:$M,$B44&amp;" d. "&amp;AK$2)))</f>
        <v/>
      </c>
      <c r="AL44" s="86" t="str">
        <f aca="false">IF($B44=AL$2,"-",IF(COUNTIF(CORRIDA!$M:$M,$B44&amp;" d. "&amp;AL$2)=0,"",COUNTIF(CORRIDA!$M:$M,$B44&amp;" d. "&amp;AL$2)))</f>
        <v/>
      </c>
      <c r="AM44" s="86" t="str">
        <f aca="false">IF($B44=AM$2,"-",IF(COUNTIF(CORRIDA!$M:$M,$B44&amp;" d. "&amp;AM$2)=0,"",COUNTIF(CORRIDA!$M:$M,$B44&amp;" d. "&amp;AM$2)))</f>
        <v/>
      </c>
      <c r="AN44" s="86" t="str">
        <f aca="false">IF($B44=AN$2,"-",IF(COUNTIF(CORRIDA!$M:$M,$B44&amp;" d. "&amp;AN$2)=0,"",COUNTIF(CORRIDA!$M:$M,$B44&amp;" d. "&amp;AN$2)))</f>
        <v/>
      </c>
      <c r="AO44" s="86" t="str">
        <f aca="false">IF($B44=AO$2,"-",IF(COUNTIF(CORRIDA!$M:$M,$B44&amp;" d. "&amp;AO$2)=0,"",COUNTIF(CORRIDA!$M:$M,$B44&amp;" d. "&amp;AO$2)))</f>
        <v/>
      </c>
      <c r="AP44" s="86" t="str">
        <f aca="false">IF($B44=AP$2,"-",IF(COUNTIF(CORRIDA!$M:$M,$B44&amp;" d. "&amp;AP$2)=0,"",COUNTIF(CORRIDA!$M:$M,$B44&amp;" d. "&amp;AP$2)))</f>
        <v/>
      </c>
      <c r="AQ44" s="86" t="str">
        <f aca="false">IF($B44=AQ$2,"-",IF(COUNTIF(CORRIDA!$M:$M,$B44&amp;" d. "&amp;AQ$2)=0,"",COUNTIF(CORRIDA!$M:$M,$B44&amp;" d. "&amp;AQ$2)))</f>
        <v/>
      </c>
      <c r="AR44" s="86" t="str">
        <f aca="false">IF($B44=AR$2,"-",IF(COUNTIF(CORRIDA!$M:$M,$B44&amp;" d. "&amp;AR$2)=0,"",COUNTIF(CORRIDA!$M:$M,$B44&amp;" d. "&amp;AR$2)))</f>
        <v>-</v>
      </c>
      <c r="AS44" s="86" t="str">
        <f aca="false">IF($B44=AS$2,"-",IF(COUNTIF(CORRIDA!$M:$M,$B44&amp;" d. "&amp;AS$2)=0,"",COUNTIF(CORRIDA!$M:$M,$B44&amp;" d. "&amp;AS$2)))</f>
        <v/>
      </c>
      <c r="AT44" s="86" t="str">
        <f aca="false">IF($B44=AT$2,"-",IF(COUNTIF(CORRIDA!$M:$M,$B44&amp;" d. "&amp;AT$2)=0,"",COUNTIF(CORRIDA!$M:$M,$B44&amp;" d. "&amp;AT$2)))</f>
        <v/>
      </c>
      <c r="AU44" s="86" t="str">
        <f aca="false">IF($B44=AU$2,"-",IF(COUNTIF(CORRIDA!$M:$M,$B44&amp;" d. "&amp;AU$2)=0,"",COUNTIF(CORRIDA!$M:$M,$B44&amp;" d. "&amp;AU$2)))</f>
        <v/>
      </c>
      <c r="AV44" s="86" t="str">
        <f aca="false">IF($B44=AV$2,"-",IF(COUNTIF(CORRIDA!$M:$M,$B44&amp;" d. "&amp;AV$2)=0,"",COUNTIF(CORRIDA!$M:$M,$B44&amp;" d. "&amp;AV$2)))</f>
        <v/>
      </c>
      <c r="AW44" s="86" t="str">
        <f aca="false">IF($B44=AW$2,"-",IF(COUNTIF(CORRIDA!$M:$M,$B44&amp;" d. "&amp;AW$2)=0,"",COUNTIF(CORRIDA!$M:$M,$B44&amp;" d. "&amp;AW$2)))</f>
        <v/>
      </c>
      <c r="AX44" s="86" t="str">
        <f aca="false">IF($B44=AX$2,"-",IF(COUNTIF(CORRIDA!$M:$M,$B44&amp;" d. "&amp;AX$2)=0,"",COUNTIF(CORRIDA!$M:$M,$B44&amp;" d. "&amp;AX$2)))</f>
        <v/>
      </c>
      <c r="AY44" s="86" t="str">
        <f aca="false">IF($B44=AY$2,"-",IF(COUNTIF(CORRIDA!$M:$M,$B44&amp;" d. "&amp;AY$2)=0,"",COUNTIF(CORRIDA!$M:$M,$B44&amp;" d. "&amp;AY$2)))</f>
        <v/>
      </c>
      <c r="AZ44" s="86" t="str">
        <f aca="false">IF($B44=AZ$2,"-",IF(COUNTIF(CORRIDA!$M:$M,$B44&amp;" d. "&amp;AZ$2)=0,"",COUNTIF(CORRIDA!$M:$M,$B44&amp;" d. "&amp;AZ$2)))</f>
        <v/>
      </c>
      <c r="BA44" s="79" t="n">
        <f aca="false">SUM(C44:AZ44)</f>
        <v>0</v>
      </c>
      <c r="BE44" s="77" t="str">
        <f aca="false">B44</f>
        <v>Sérgio Nacif</v>
      </c>
      <c r="BF44" s="87" t="str">
        <f aca="false">IF($B44=BF$2,"-",IF(COUNTIF(CORRIDA!$M:$M,$B44&amp;" d. "&amp;BF$2)+COUNTIF(CORRIDA!$M:$M,BF$2&amp;" d. "&amp;$B44)=0,"",COUNTIF(CORRIDA!$M:$M,$B44&amp;" d. "&amp;BF$2)+COUNTIF(CORRIDA!$M:$M,BF$2&amp;" d. "&amp;$B44)))</f>
        <v/>
      </c>
      <c r="BG44" s="87" t="str">
        <f aca="false">IF($B44=BG$2,"-",IF(COUNTIF(CORRIDA!$M:$M,$B44&amp;" d. "&amp;BG$2)+COUNTIF(CORRIDA!$M:$M,BG$2&amp;" d. "&amp;$B44)=0,"",COUNTIF(CORRIDA!$M:$M,$B44&amp;" d. "&amp;BG$2)+COUNTIF(CORRIDA!$M:$M,BG$2&amp;" d. "&amp;$B44)))</f>
        <v/>
      </c>
      <c r="BH44" s="87" t="str">
        <f aca="false">IF($B44=BH$2,"-",IF(COUNTIF(CORRIDA!$M:$M,$B44&amp;" d. "&amp;BH$2)+COUNTIF(CORRIDA!$M:$M,BH$2&amp;" d. "&amp;$B44)=0,"",COUNTIF(CORRIDA!$M:$M,$B44&amp;" d. "&amp;BH$2)+COUNTIF(CORRIDA!$M:$M,BH$2&amp;" d. "&amp;$B44)))</f>
        <v/>
      </c>
      <c r="BI44" s="87" t="str">
        <f aca="false">IF($B44=BI$2,"-",IF(COUNTIF(CORRIDA!$M:$M,$B44&amp;" d. "&amp;BI$2)+COUNTIF(CORRIDA!$M:$M,BI$2&amp;" d. "&amp;$B44)=0,"",COUNTIF(CORRIDA!$M:$M,$B44&amp;" d. "&amp;BI$2)+COUNTIF(CORRIDA!$M:$M,BI$2&amp;" d. "&amp;$B44)))</f>
        <v/>
      </c>
      <c r="BJ44" s="87" t="str">
        <f aca="false">IF($B44=BJ$2,"-",IF(COUNTIF(CORRIDA!$M:$M,$B44&amp;" d. "&amp;BJ$2)+COUNTIF(CORRIDA!$M:$M,BJ$2&amp;" d. "&amp;$B44)=0,"",COUNTIF(CORRIDA!$M:$M,$B44&amp;" d. "&amp;BJ$2)+COUNTIF(CORRIDA!$M:$M,BJ$2&amp;" d. "&amp;$B44)))</f>
        <v/>
      </c>
      <c r="BK44" s="87" t="str">
        <f aca="false">IF($B44=BK$2,"-",IF(COUNTIF(CORRIDA!$M:$M,$B44&amp;" d. "&amp;BK$2)+COUNTIF(CORRIDA!$M:$M,BK$2&amp;" d. "&amp;$B44)=0,"",COUNTIF(CORRIDA!$M:$M,$B44&amp;" d. "&amp;BK$2)+COUNTIF(CORRIDA!$M:$M,BK$2&amp;" d. "&amp;$B44)))</f>
        <v/>
      </c>
      <c r="BL44" s="87" t="str">
        <f aca="false">IF($B44=BL$2,"-",IF(COUNTIF(CORRIDA!$M:$M,$B44&amp;" d. "&amp;BL$2)+COUNTIF(CORRIDA!$M:$M,BL$2&amp;" d. "&amp;$B44)=0,"",COUNTIF(CORRIDA!$M:$M,$B44&amp;" d. "&amp;BL$2)+COUNTIF(CORRIDA!$M:$M,BL$2&amp;" d. "&amp;$B44)))</f>
        <v/>
      </c>
      <c r="BM44" s="87" t="str">
        <f aca="false">IF($B44=BM$2,"-",IF(COUNTIF(CORRIDA!$M:$M,$B44&amp;" d. "&amp;BM$2)+COUNTIF(CORRIDA!$M:$M,BM$2&amp;" d. "&amp;$B44)=0,"",COUNTIF(CORRIDA!$M:$M,$B44&amp;" d. "&amp;BM$2)+COUNTIF(CORRIDA!$M:$M,BM$2&amp;" d. "&amp;$B44)))</f>
        <v/>
      </c>
      <c r="BN44" s="87" t="str">
        <f aca="false">IF($B44=BN$2,"-",IF(COUNTIF(CORRIDA!$M:$M,$B44&amp;" d. "&amp;BN$2)+COUNTIF(CORRIDA!$M:$M,BN$2&amp;" d. "&amp;$B44)=0,"",COUNTIF(CORRIDA!$M:$M,$B44&amp;" d. "&amp;BN$2)+COUNTIF(CORRIDA!$M:$M,BN$2&amp;" d. "&amp;$B44)))</f>
        <v/>
      </c>
      <c r="BO44" s="87" t="str">
        <f aca="false">IF($B44=BO$2,"-",IF(COUNTIF(CORRIDA!$M:$M,$B44&amp;" d. "&amp;BO$2)+COUNTIF(CORRIDA!$M:$M,BO$2&amp;" d. "&amp;$B44)=0,"",COUNTIF(CORRIDA!$M:$M,$B44&amp;" d. "&amp;BO$2)+COUNTIF(CORRIDA!$M:$M,BO$2&amp;" d. "&amp;$B44)))</f>
        <v/>
      </c>
      <c r="BP44" s="87" t="str">
        <f aca="false">IF($B44=BP$2,"-",IF(COUNTIF(CORRIDA!$M:$M,$B44&amp;" d. "&amp;BP$2)+COUNTIF(CORRIDA!$M:$M,BP$2&amp;" d. "&amp;$B44)=0,"",COUNTIF(CORRIDA!$M:$M,$B44&amp;" d. "&amp;BP$2)+COUNTIF(CORRIDA!$M:$M,BP$2&amp;" d. "&amp;$B44)))</f>
        <v/>
      </c>
      <c r="BQ44" s="87" t="str">
        <f aca="false">IF($B44=BQ$2,"-",IF(COUNTIF(CORRIDA!$M:$M,$B44&amp;" d. "&amp;BQ$2)+COUNTIF(CORRIDA!$M:$M,BQ$2&amp;" d. "&amp;$B44)=0,"",COUNTIF(CORRIDA!$M:$M,$B44&amp;" d. "&amp;BQ$2)+COUNTIF(CORRIDA!$M:$M,BQ$2&amp;" d. "&amp;$B44)))</f>
        <v/>
      </c>
      <c r="BR44" s="87" t="str">
        <f aca="false">IF($B44=BR$2,"-",IF(COUNTIF(CORRIDA!$M:$M,$B44&amp;" d. "&amp;BR$2)+COUNTIF(CORRIDA!$M:$M,BR$2&amp;" d. "&amp;$B44)=0,"",COUNTIF(CORRIDA!$M:$M,$B44&amp;" d. "&amp;BR$2)+COUNTIF(CORRIDA!$M:$M,BR$2&amp;" d. "&amp;$B44)))</f>
        <v/>
      </c>
      <c r="BS44" s="87" t="str">
        <f aca="false">IF($B44=BS$2,"-",IF(COUNTIF(CORRIDA!$M:$M,$B44&amp;" d. "&amp;BS$2)+COUNTIF(CORRIDA!$M:$M,BS$2&amp;" d. "&amp;$B44)=0,"",COUNTIF(CORRIDA!$M:$M,$B44&amp;" d. "&amp;BS$2)+COUNTIF(CORRIDA!$M:$M,BS$2&amp;" d. "&amp;$B44)))</f>
        <v/>
      </c>
      <c r="BT44" s="87" t="str">
        <f aca="false">IF($B44=BT$2,"-",IF(COUNTIF(CORRIDA!$M:$M,$B44&amp;" d. "&amp;BT$2)+COUNTIF(CORRIDA!$M:$M,BT$2&amp;" d. "&amp;$B44)=0,"",COUNTIF(CORRIDA!$M:$M,$B44&amp;" d. "&amp;BT$2)+COUNTIF(CORRIDA!$M:$M,BT$2&amp;" d. "&amp;$B44)))</f>
        <v/>
      </c>
      <c r="BU44" s="87" t="str">
        <f aca="false">IF($B44=BU$2,"-",IF(COUNTIF(CORRIDA!$M:$M,$B44&amp;" d. "&amp;BU$2)+COUNTIF(CORRIDA!$M:$M,BU$2&amp;" d. "&amp;$B44)=0,"",COUNTIF(CORRIDA!$M:$M,$B44&amp;" d. "&amp;BU$2)+COUNTIF(CORRIDA!$M:$M,BU$2&amp;" d. "&amp;$B44)))</f>
        <v/>
      </c>
      <c r="BV44" s="87" t="str">
        <f aca="false">IF($B44=BV$2,"-",IF(COUNTIF(CORRIDA!$M:$M,$B44&amp;" d. "&amp;BV$2)+COUNTIF(CORRIDA!$M:$M,BV$2&amp;" d. "&amp;$B44)=0,"",COUNTIF(CORRIDA!$M:$M,$B44&amp;" d. "&amp;BV$2)+COUNTIF(CORRIDA!$M:$M,BV$2&amp;" d. "&amp;$B44)))</f>
        <v/>
      </c>
      <c r="BW44" s="87" t="str">
        <f aca="false">IF($B44=BW$2,"-",IF(COUNTIF(CORRIDA!$M:$M,$B44&amp;" d. "&amp;BW$2)+COUNTIF(CORRIDA!$M:$M,BW$2&amp;" d. "&amp;$B44)=0,"",COUNTIF(CORRIDA!$M:$M,$B44&amp;" d. "&amp;BW$2)+COUNTIF(CORRIDA!$M:$M,BW$2&amp;" d. "&amp;$B44)))</f>
        <v/>
      </c>
      <c r="BX44" s="87" t="str">
        <f aca="false">IF($B44=BX$2,"-",IF(COUNTIF(CORRIDA!$M:$M,$B44&amp;" d. "&amp;BX$2)+COUNTIF(CORRIDA!$M:$M,BX$2&amp;" d. "&amp;$B44)=0,"",COUNTIF(CORRIDA!$M:$M,$B44&amp;" d. "&amp;BX$2)+COUNTIF(CORRIDA!$M:$M,BX$2&amp;" d. "&amp;$B44)))</f>
        <v/>
      </c>
      <c r="BY44" s="87" t="str">
        <f aca="false">IF($B44=BY$2,"-",IF(COUNTIF(CORRIDA!$M:$M,$B44&amp;" d. "&amp;BY$2)+COUNTIF(CORRIDA!$M:$M,BY$2&amp;" d. "&amp;$B44)=0,"",COUNTIF(CORRIDA!$M:$M,$B44&amp;" d. "&amp;BY$2)+COUNTIF(CORRIDA!$M:$M,BY$2&amp;" d. "&amp;$B44)))</f>
        <v/>
      </c>
      <c r="BZ44" s="87" t="str">
        <f aca="false">IF($B44=BZ$2,"-",IF(COUNTIF(CORRIDA!$M:$M,$B44&amp;" d. "&amp;BZ$2)+COUNTIF(CORRIDA!$M:$M,BZ$2&amp;" d. "&amp;$B44)=0,"",COUNTIF(CORRIDA!$M:$M,$B44&amp;" d. "&amp;BZ$2)+COUNTIF(CORRIDA!$M:$M,BZ$2&amp;" d. "&amp;$B44)))</f>
        <v/>
      </c>
      <c r="CA44" s="87" t="str">
        <f aca="false">IF($B44=CA$2,"-",IF(COUNTIF(CORRIDA!$M:$M,$B44&amp;" d. "&amp;CA$2)+COUNTIF(CORRIDA!$M:$M,CA$2&amp;" d. "&amp;$B44)=0,"",COUNTIF(CORRIDA!$M:$M,$B44&amp;" d. "&amp;CA$2)+COUNTIF(CORRIDA!$M:$M,CA$2&amp;" d. "&amp;$B44)))</f>
        <v/>
      </c>
      <c r="CB44" s="87" t="str">
        <f aca="false">IF($B44=CB$2,"-",IF(COUNTIF(CORRIDA!$M:$M,$B44&amp;" d. "&amp;CB$2)+COUNTIF(CORRIDA!$M:$M,CB$2&amp;" d. "&amp;$B44)=0,"",COUNTIF(CORRIDA!$M:$M,$B44&amp;" d. "&amp;CB$2)+COUNTIF(CORRIDA!$M:$M,CB$2&amp;" d. "&amp;$B44)))</f>
        <v/>
      </c>
      <c r="CC44" s="87" t="str">
        <f aca="false">IF($B44=CC$2,"-",IF(COUNTIF(CORRIDA!$M:$M,$B44&amp;" d. "&amp;CC$2)+COUNTIF(CORRIDA!$M:$M,CC$2&amp;" d. "&amp;$B44)=0,"",COUNTIF(CORRIDA!$M:$M,$B44&amp;" d. "&amp;CC$2)+COUNTIF(CORRIDA!$M:$M,CC$2&amp;" d. "&amp;$B44)))</f>
        <v/>
      </c>
      <c r="CD44" s="87" t="str">
        <f aca="false">IF($B44=CD$2,"-",IF(COUNTIF(CORRIDA!$M:$M,$B44&amp;" d. "&amp;CD$2)+COUNTIF(CORRIDA!$M:$M,CD$2&amp;" d. "&amp;$B44)=0,"",COUNTIF(CORRIDA!$M:$M,$B44&amp;" d. "&amp;CD$2)+COUNTIF(CORRIDA!$M:$M,CD$2&amp;" d. "&amp;$B44)))</f>
        <v/>
      </c>
      <c r="CE44" s="87" t="str">
        <f aca="false">IF($B44=CE$2,"-",IF(COUNTIF(CORRIDA!$M:$M,$B44&amp;" d. "&amp;CE$2)+COUNTIF(CORRIDA!$M:$M,CE$2&amp;" d. "&amp;$B44)=0,"",COUNTIF(CORRIDA!$M:$M,$B44&amp;" d. "&amp;CE$2)+COUNTIF(CORRIDA!$M:$M,CE$2&amp;" d. "&amp;$B44)))</f>
        <v/>
      </c>
      <c r="CF44" s="87" t="str">
        <f aca="false">IF($B44=CF$2,"-",IF(COUNTIF(CORRIDA!$M:$M,$B44&amp;" d. "&amp;CF$2)+COUNTIF(CORRIDA!$M:$M,CF$2&amp;" d. "&amp;$B44)=0,"",COUNTIF(CORRIDA!$M:$M,$B44&amp;" d. "&amp;CF$2)+COUNTIF(CORRIDA!$M:$M,CF$2&amp;" d. "&amp;$B44)))</f>
        <v/>
      </c>
      <c r="CG44" s="87" t="str">
        <f aca="false">IF($B44=CG$2,"-",IF(COUNTIF(CORRIDA!$M:$M,$B44&amp;" d. "&amp;CG$2)+COUNTIF(CORRIDA!$M:$M,CG$2&amp;" d. "&amp;$B44)=0,"",COUNTIF(CORRIDA!$M:$M,$B44&amp;" d. "&amp;CG$2)+COUNTIF(CORRIDA!$M:$M,CG$2&amp;" d. "&amp;$B44)))</f>
        <v/>
      </c>
      <c r="CH44" s="87" t="str">
        <f aca="false">IF($B44=CH$2,"-",IF(COUNTIF(CORRIDA!$M:$M,$B44&amp;" d. "&amp;CH$2)+COUNTIF(CORRIDA!$M:$M,CH$2&amp;" d. "&amp;$B44)=0,"",COUNTIF(CORRIDA!$M:$M,$B44&amp;" d. "&amp;CH$2)+COUNTIF(CORRIDA!$M:$M,CH$2&amp;" d. "&amp;$B44)))</f>
        <v/>
      </c>
      <c r="CI44" s="87" t="str">
        <f aca="false">IF($B44=CI$2,"-",IF(COUNTIF(CORRIDA!$M:$M,$B44&amp;" d. "&amp;CI$2)+COUNTIF(CORRIDA!$M:$M,CI$2&amp;" d. "&amp;$B44)=0,"",COUNTIF(CORRIDA!$M:$M,$B44&amp;" d. "&amp;CI$2)+COUNTIF(CORRIDA!$M:$M,CI$2&amp;" d. "&amp;$B44)))</f>
        <v/>
      </c>
      <c r="CJ44" s="87" t="str">
        <f aca="false">IF($B44=CJ$2,"-",IF(COUNTIF(CORRIDA!$M:$M,$B44&amp;" d. "&amp;CJ$2)+COUNTIF(CORRIDA!$M:$M,CJ$2&amp;" d. "&amp;$B44)=0,"",COUNTIF(CORRIDA!$M:$M,$B44&amp;" d. "&amp;CJ$2)+COUNTIF(CORRIDA!$M:$M,CJ$2&amp;" d. "&amp;$B44)))</f>
        <v/>
      </c>
      <c r="CK44" s="87" t="str">
        <f aca="false">IF($B44=CK$2,"-",IF(COUNTIF(CORRIDA!$M:$M,$B44&amp;" d. "&amp;CK$2)+COUNTIF(CORRIDA!$M:$M,CK$2&amp;" d. "&amp;$B44)=0,"",COUNTIF(CORRIDA!$M:$M,$B44&amp;" d. "&amp;CK$2)+COUNTIF(CORRIDA!$M:$M,CK$2&amp;" d. "&amp;$B44)))</f>
        <v/>
      </c>
      <c r="CL44" s="87" t="str">
        <f aca="false">IF($B44=CL$2,"-",IF(COUNTIF(CORRIDA!$M:$M,$B44&amp;" d. "&amp;CL$2)+COUNTIF(CORRIDA!$M:$M,CL$2&amp;" d. "&amp;$B44)=0,"",COUNTIF(CORRIDA!$M:$M,$B44&amp;" d. "&amp;CL$2)+COUNTIF(CORRIDA!$M:$M,CL$2&amp;" d. "&amp;$B44)))</f>
        <v/>
      </c>
      <c r="CM44" s="87" t="str">
        <f aca="false">IF($B44=CM$2,"-",IF(COUNTIF(CORRIDA!$M:$M,$B44&amp;" d. "&amp;CM$2)+COUNTIF(CORRIDA!$M:$M,CM$2&amp;" d. "&amp;$B44)=0,"",COUNTIF(CORRIDA!$M:$M,$B44&amp;" d. "&amp;CM$2)+COUNTIF(CORRIDA!$M:$M,CM$2&amp;" d. "&amp;$B44)))</f>
        <v/>
      </c>
      <c r="CN44" s="87" t="str">
        <f aca="false">IF($B44=CN$2,"-",IF(COUNTIF(CORRIDA!$M:$M,$B44&amp;" d. "&amp;CN$2)+COUNTIF(CORRIDA!$M:$M,CN$2&amp;" d. "&amp;$B44)=0,"",COUNTIF(CORRIDA!$M:$M,$B44&amp;" d. "&amp;CN$2)+COUNTIF(CORRIDA!$M:$M,CN$2&amp;" d. "&amp;$B44)))</f>
        <v/>
      </c>
      <c r="CO44" s="87" t="str">
        <f aca="false">IF($B44=CO$2,"-",IF(COUNTIF(CORRIDA!$M:$M,$B44&amp;" d. "&amp;CO$2)+COUNTIF(CORRIDA!$M:$M,CO$2&amp;" d. "&amp;$B44)=0,"",COUNTIF(CORRIDA!$M:$M,$B44&amp;" d. "&amp;CO$2)+COUNTIF(CORRIDA!$M:$M,CO$2&amp;" d. "&amp;$B44)))</f>
        <v/>
      </c>
      <c r="CP44" s="87" t="str">
        <f aca="false">IF($B44=CP$2,"-",IF(COUNTIF(CORRIDA!$M:$M,$B44&amp;" d. "&amp;CP$2)+COUNTIF(CORRIDA!$M:$M,CP$2&amp;" d. "&amp;$B44)=0,"",COUNTIF(CORRIDA!$M:$M,$B44&amp;" d. "&amp;CP$2)+COUNTIF(CORRIDA!$M:$M,CP$2&amp;" d. "&amp;$B44)))</f>
        <v/>
      </c>
      <c r="CQ44" s="87" t="str">
        <f aca="false">IF($B44=CQ$2,"-",IF(COUNTIF(CORRIDA!$M:$M,$B44&amp;" d. "&amp;CQ$2)+COUNTIF(CORRIDA!$M:$M,CQ$2&amp;" d. "&amp;$B44)=0,"",COUNTIF(CORRIDA!$M:$M,$B44&amp;" d. "&amp;CQ$2)+COUNTIF(CORRIDA!$M:$M,CQ$2&amp;" d. "&amp;$B44)))</f>
        <v/>
      </c>
      <c r="CR44" s="87" t="str">
        <f aca="false">IF($B44=CR$2,"-",IF(COUNTIF(CORRIDA!$M:$M,$B44&amp;" d. "&amp;CR$2)+COUNTIF(CORRIDA!$M:$M,CR$2&amp;" d. "&amp;$B44)=0,"",COUNTIF(CORRIDA!$M:$M,$B44&amp;" d. "&amp;CR$2)+COUNTIF(CORRIDA!$M:$M,CR$2&amp;" d. "&amp;$B44)))</f>
        <v/>
      </c>
      <c r="CS44" s="87" t="str">
        <f aca="false">IF($B44=CS$2,"-",IF(COUNTIF(CORRIDA!$M:$M,$B44&amp;" d. "&amp;CS$2)+COUNTIF(CORRIDA!$M:$M,CS$2&amp;" d. "&amp;$B44)=0,"",COUNTIF(CORRIDA!$M:$M,$B44&amp;" d. "&amp;CS$2)+COUNTIF(CORRIDA!$M:$M,CS$2&amp;" d. "&amp;$B44)))</f>
        <v/>
      </c>
      <c r="CT44" s="87" t="str">
        <f aca="false">IF($B44=CT$2,"-",IF(COUNTIF(CORRIDA!$M:$M,$B44&amp;" d. "&amp;CT$2)+COUNTIF(CORRIDA!$M:$M,CT$2&amp;" d. "&amp;$B44)=0,"",COUNTIF(CORRIDA!$M:$M,$B44&amp;" d. "&amp;CT$2)+COUNTIF(CORRIDA!$M:$M,CT$2&amp;" d. "&amp;$B44)))</f>
        <v/>
      </c>
      <c r="CU44" s="87" t="str">
        <f aca="false">IF($B44=CU$2,"-",IF(COUNTIF(CORRIDA!$M:$M,$B44&amp;" d. "&amp;CU$2)+COUNTIF(CORRIDA!$M:$M,CU$2&amp;" d. "&amp;$B44)=0,"",COUNTIF(CORRIDA!$M:$M,$B44&amp;" d. "&amp;CU$2)+COUNTIF(CORRIDA!$M:$M,CU$2&amp;" d. "&amp;$B44)))</f>
        <v>-</v>
      </c>
      <c r="CV44" s="87" t="str">
        <f aca="false">IF($B44=CV$2,"-",IF(COUNTIF(CORRIDA!$M:$M,$B44&amp;" d. "&amp;CV$2)+COUNTIF(CORRIDA!$M:$M,CV$2&amp;" d. "&amp;$B44)=0,"",COUNTIF(CORRIDA!$M:$M,$B44&amp;" d. "&amp;CV$2)+COUNTIF(CORRIDA!$M:$M,CV$2&amp;" d. "&amp;$B44)))</f>
        <v/>
      </c>
      <c r="CW44" s="87" t="str">
        <f aca="false">IF($B44=CW$2,"-",IF(COUNTIF(CORRIDA!$M:$M,$B44&amp;" d. "&amp;CW$2)+COUNTIF(CORRIDA!$M:$M,CW$2&amp;" d. "&amp;$B44)=0,"",COUNTIF(CORRIDA!$M:$M,$B44&amp;" d. "&amp;CW$2)+COUNTIF(CORRIDA!$M:$M,CW$2&amp;" d. "&amp;$B44)))</f>
        <v/>
      </c>
      <c r="CX44" s="87" t="str">
        <f aca="false">IF($B44=CX$2,"-",IF(COUNTIF(CORRIDA!$M:$M,$B44&amp;" d. "&amp;CX$2)+COUNTIF(CORRIDA!$M:$M,CX$2&amp;" d. "&amp;$B44)=0,"",COUNTIF(CORRIDA!$M:$M,$B44&amp;" d. "&amp;CX$2)+COUNTIF(CORRIDA!$M:$M,CX$2&amp;" d. "&amp;$B44)))</f>
        <v/>
      </c>
      <c r="CY44" s="87" t="str">
        <f aca="false">IF($B44=CY$2,"-",IF(COUNTIF(CORRIDA!$M:$M,$B44&amp;" d. "&amp;CY$2)+COUNTIF(CORRIDA!$M:$M,CY$2&amp;" d. "&amp;$B44)=0,"",COUNTIF(CORRIDA!$M:$M,$B44&amp;" d. "&amp;CY$2)+COUNTIF(CORRIDA!$M:$M,CY$2&amp;" d. "&amp;$B44)))</f>
        <v/>
      </c>
      <c r="CZ44" s="87" t="str">
        <f aca="false">IF($B44=CZ$2,"-",IF(COUNTIF(CORRIDA!$M:$M,$B44&amp;" d. "&amp;CZ$2)+COUNTIF(CORRIDA!$M:$M,CZ$2&amp;" d. "&amp;$B44)=0,"",COUNTIF(CORRIDA!$M:$M,$B44&amp;" d. "&amp;CZ$2)+COUNTIF(CORRIDA!$M:$M,CZ$2&amp;" d. "&amp;$B44)))</f>
        <v/>
      </c>
      <c r="DA44" s="87" t="str">
        <f aca="false">IF($B44=DA$2,"-",IF(COUNTIF(CORRIDA!$M:$M,$B44&amp;" d. "&amp;DA$2)+COUNTIF(CORRIDA!$M:$M,DA$2&amp;" d. "&amp;$B44)=0,"",COUNTIF(CORRIDA!$M:$M,$B44&amp;" d. "&amp;DA$2)+COUNTIF(CORRIDA!$M:$M,DA$2&amp;" d. "&amp;$B44)))</f>
        <v/>
      </c>
      <c r="DB44" s="87" t="str">
        <f aca="false">IF($B44=DB$2,"-",IF(COUNTIF(CORRIDA!$M:$M,$B44&amp;" d. "&amp;DB$2)+COUNTIF(CORRIDA!$M:$M,DB$2&amp;" d. "&amp;$B44)=0,"",COUNTIF(CORRIDA!$M:$M,$B44&amp;" d. "&amp;DB$2)+COUNTIF(CORRIDA!$M:$M,DB$2&amp;" d. "&amp;$B44)))</f>
        <v/>
      </c>
      <c r="DC44" s="87" t="str">
        <f aca="false">IF($B44=DC$2,"-",IF(COUNTIF(CORRIDA!$M:$M,$B44&amp;" d. "&amp;DC$2)+COUNTIF(CORRIDA!$M:$M,DC$2&amp;" d. "&amp;$B44)=0,"",COUNTIF(CORRIDA!$M:$M,$B44&amp;" d. "&amp;DC$2)+COUNTIF(CORRIDA!$M:$M,DC$2&amp;" d. "&amp;$B44)))</f>
        <v/>
      </c>
      <c r="DD44" s="79" t="n">
        <f aca="false">SUM(BF44:DC44)</f>
        <v>0</v>
      </c>
      <c r="DE44" s="81" t="n">
        <f aca="false">COUNTIF(BF44:DC44,"&gt;0")</f>
        <v>0</v>
      </c>
      <c r="DF44" s="82" t="n">
        <f aca="false">IF(COUNTIF(BF44:DC44,"&gt;0")&lt;10,0,QUOTIENT(COUNTIF(BF44:DC44,"&gt;0"),5)*50)</f>
        <v>0</v>
      </c>
      <c r="DG44" s="83"/>
      <c r="DH44" s="77" t="str">
        <f aca="false">BE44</f>
        <v>Sérgio Nacif</v>
      </c>
      <c r="DI44" s="87" t="n">
        <f aca="false">IF($B44=DI$2,0,IF(COUNTIF(CORRIDA!$M:$M,$B44&amp;" d. "&amp;DI$2)+COUNTIF(CORRIDA!$M:$M,DI$2&amp;" d. "&amp;$B44)=0,0,COUNTIF(CORRIDA!$M:$M,$B44&amp;" d. "&amp;DI$2)+COUNTIF(CORRIDA!$M:$M,DI$2&amp;" d. "&amp;$B44)))</f>
        <v>0</v>
      </c>
      <c r="DJ44" s="87" t="n">
        <f aca="false">IF($B44=DJ$2,0,IF(COUNTIF(CORRIDA!$M:$M,$B44&amp;" d. "&amp;DJ$2)+COUNTIF(CORRIDA!$M:$M,DJ$2&amp;" d. "&amp;$B44)=0,0,COUNTIF(CORRIDA!$M:$M,$B44&amp;" d. "&amp;DJ$2)+COUNTIF(CORRIDA!$M:$M,DJ$2&amp;" d. "&amp;$B44)))</f>
        <v>0</v>
      </c>
      <c r="DK44" s="87" t="n">
        <f aca="false">IF($B44=DK$2,0,IF(COUNTIF(CORRIDA!$M:$M,$B44&amp;" d. "&amp;DK$2)+COUNTIF(CORRIDA!$M:$M,DK$2&amp;" d. "&amp;$B44)=0,0,COUNTIF(CORRIDA!$M:$M,$B44&amp;" d. "&amp;DK$2)+COUNTIF(CORRIDA!$M:$M,DK$2&amp;" d. "&amp;$B44)))</f>
        <v>0</v>
      </c>
      <c r="DL44" s="87" t="n">
        <f aca="false">IF($B44=DL$2,0,IF(COUNTIF(CORRIDA!$M:$M,$B44&amp;" d. "&amp;DL$2)+COUNTIF(CORRIDA!$M:$M,DL$2&amp;" d. "&amp;$B44)=0,0,COUNTIF(CORRIDA!$M:$M,$B44&amp;" d. "&amp;DL$2)+COUNTIF(CORRIDA!$M:$M,DL$2&amp;" d. "&amp;$B44)))</f>
        <v>0</v>
      </c>
      <c r="DM44" s="87" t="n">
        <f aca="false">IF($B44=DM$2,0,IF(COUNTIF(CORRIDA!$M:$M,$B44&amp;" d. "&amp;DM$2)+COUNTIF(CORRIDA!$M:$M,DM$2&amp;" d. "&amp;$B44)=0,0,COUNTIF(CORRIDA!$M:$M,$B44&amp;" d. "&amp;DM$2)+COUNTIF(CORRIDA!$M:$M,DM$2&amp;" d. "&amp;$B44)))</f>
        <v>0</v>
      </c>
      <c r="DN44" s="87" t="n">
        <f aca="false">IF($B44=DN$2,0,IF(COUNTIF(CORRIDA!$M:$M,$B44&amp;" d. "&amp;DN$2)+COUNTIF(CORRIDA!$M:$M,DN$2&amp;" d. "&amp;$B44)=0,0,COUNTIF(CORRIDA!$M:$M,$B44&amp;" d. "&amp;DN$2)+COUNTIF(CORRIDA!$M:$M,DN$2&amp;" d. "&amp;$B44)))</f>
        <v>0</v>
      </c>
      <c r="DO44" s="87" t="n">
        <f aca="false">IF($B44=DO$2,0,IF(COUNTIF(CORRIDA!$M:$M,$B44&amp;" d. "&amp;DO$2)+COUNTIF(CORRIDA!$M:$M,DO$2&amp;" d. "&amp;$B44)=0,0,COUNTIF(CORRIDA!$M:$M,$B44&amp;" d. "&amp;DO$2)+COUNTIF(CORRIDA!$M:$M,DO$2&amp;" d. "&amp;$B44)))</f>
        <v>0</v>
      </c>
      <c r="DP44" s="87" t="n">
        <f aca="false">IF($B44=DP$2,0,IF(COUNTIF(CORRIDA!$M:$M,$B44&amp;" d. "&amp;DP$2)+COUNTIF(CORRIDA!$M:$M,DP$2&amp;" d. "&amp;$B44)=0,0,COUNTIF(CORRIDA!$M:$M,$B44&amp;" d. "&amp;DP$2)+COUNTIF(CORRIDA!$M:$M,DP$2&amp;" d. "&amp;$B44)))</f>
        <v>0</v>
      </c>
      <c r="DQ44" s="87" t="n">
        <f aca="false">IF($B44=DQ$2,0,IF(COUNTIF(CORRIDA!$M:$M,$B44&amp;" d. "&amp;DQ$2)+COUNTIF(CORRIDA!$M:$M,DQ$2&amp;" d. "&amp;$B44)=0,0,COUNTIF(CORRIDA!$M:$M,$B44&amp;" d. "&amp;DQ$2)+COUNTIF(CORRIDA!$M:$M,DQ$2&amp;" d. "&amp;$B44)))</f>
        <v>0</v>
      </c>
      <c r="DR44" s="87" t="n">
        <f aca="false">IF($B44=DR$2,0,IF(COUNTIF(CORRIDA!$M:$M,$B44&amp;" d. "&amp;DR$2)+COUNTIF(CORRIDA!$M:$M,DR$2&amp;" d. "&amp;$B44)=0,0,COUNTIF(CORRIDA!$M:$M,$B44&amp;" d. "&amp;DR$2)+COUNTIF(CORRIDA!$M:$M,DR$2&amp;" d. "&amp;$B44)))</f>
        <v>0</v>
      </c>
      <c r="DS44" s="87" t="n">
        <f aca="false">IF($B44=DS$2,0,IF(COUNTIF(CORRIDA!$M:$M,$B44&amp;" d. "&amp;DS$2)+COUNTIF(CORRIDA!$M:$M,DS$2&amp;" d. "&amp;$B44)=0,0,COUNTIF(CORRIDA!$M:$M,$B44&amp;" d. "&amp;DS$2)+COUNTIF(CORRIDA!$M:$M,DS$2&amp;" d. "&amp;$B44)))</f>
        <v>0</v>
      </c>
      <c r="DT44" s="87" t="n">
        <f aca="false">IF($B44=DT$2,0,IF(COUNTIF(CORRIDA!$M:$M,$B44&amp;" d. "&amp;DT$2)+COUNTIF(CORRIDA!$M:$M,DT$2&amp;" d. "&amp;$B44)=0,0,COUNTIF(CORRIDA!$M:$M,$B44&amp;" d. "&amp;DT$2)+COUNTIF(CORRIDA!$M:$M,DT$2&amp;" d. "&amp;$B44)))</f>
        <v>0</v>
      </c>
      <c r="DU44" s="87" t="n">
        <f aca="false">IF($B44=DU$2,0,IF(COUNTIF(CORRIDA!$M:$M,$B44&amp;" d. "&amp;DU$2)+COUNTIF(CORRIDA!$M:$M,DU$2&amp;" d. "&amp;$B44)=0,0,COUNTIF(CORRIDA!$M:$M,$B44&amp;" d. "&amp;DU$2)+COUNTIF(CORRIDA!$M:$M,DU$2&amp;" d. "&amp;$B44)))</f>
        <v>0</v>
      </c>
      <c r="DV44" s="87" t="n">
        <f aca="false">IF($B44=DV$2,0,IF(COUNTIF(CORRIDA!$M:$M,$B44&amp;" d. "&amp;DV$2)+COUNTIF(CORRIDA!$M:$M,DV$2&amp;" d. "&amp;$B44)=0,0,COUNTIF(CORRIDA!$M:$M,$B44&amp;" d. "&amp;DV$2)+COUNTIF(CORRIDA!$M:$M,DV$2&amp;" d. "&amp;$B44)))</f>
        <v>0</v>
      </c>
      <c r="DW44" s="87" t="n">
        <f aca="false">IF($B44=DW$2,0,IF(COUNTIF(CORRIDA!$M:$M,$B44&amp;" d. "&amp;DW$2)+COUNTIF(CORRIDA!$M:$M,DW$2&amp;" d. "&amp;$B44)=0,0,COUNTIF(CORRIDA!$M:$M,$B44&amp;" d. "&amp;DW$2)+COUNTIF(CORRIDA!$M:$M,DW$2&amp;" d. "&amp;$B44)))</f>
        <v>0</v>
      </c>
      <c r="DX44" s="87" t="n">
        <f aca="false">IF($B44=DX$2,0,IF(COUNTIF(CORRIDA!$M:$M,$B44&amp;" d. "&amp;DX$2)+COUNTIF(CORRIDA!$M:$M,DX$2&amp;" d. "&amp;$B44)=0,0,COUNTIF(CORRIDA!$M:$M,$B44&amp;" d. "&amp;DX$2)+COUNTIF(CORRIDA!$M:$M,DX$2&amp;" d. "&amp;$B44)))</f>
        <v>0</v>
      </c>
      <c r="DY44" s="87" t="n">
        <f aca="false">IF($B44=DY$2,0,IF(COUNTIF(CORRIDA!$M:$M,$B44&amp;" d. "&amp;DY$2)+COUNTIF(CORRIDA!$M:$M,DY$2&amp;" d. "&amp;$B44)=0,0,COUNTIF(CORRIDA!$M:$M,$B44&amp;" d. "&amp;DY$2)+COUNTIF(CORRIDA!$M:$M,DY$2&amp;" d. "&amp;$B44)))</f>
        <v>0</v>
      </c>
      <c r="DZ44" s="87" t="n">
        <f aca="false">IF($B44=DZ$2,0,IF(COUNTIF(CORRIDA!$M:$M,$B44&amp;" d. "&amp;DZ$2)+COUNTIF(CORRIDA!$M:$M,DZ$2&amp;" d. "&amp;$B44)=0,0,COUNTIF(CORRIDA!$M:$M,$B44&amp;" d. "&amp;DZ$2)+COUNTIF(CORRIDA!$M:$M,DZ$2&amp;" d. "&amp;$B44)))</f>
        <v>0</v>
      </c>
      <c r="EA44" s="87" t="n">
        <f aca="false">IF($B44=EA$2,0,IF(COUNTIF(CORRIDA!$M:$M,$B44&amp;" d. "&amp;EA$2)+COUNTIF(CORRIDA!$M:$M,EA$2&amp;" d. "&amp;$B44)=0,0,COUNTIF(CORRIDA!$M:$M,$B44&amp;" d. "&amp;EA$2)+COUNTIF(CORRIDA!$M:$M,EA$2&amp;" d. "&amp;$B44)))</f>
        <v>0</v>
      </c>
      <c r="EB44" s="87" t="n">
        <f aca="false">IF($B44=EB$2,0,IF(COUNTIF(CORRIDA!$M:$M,$B44&amp;" d. "&amp;EB$2)+COUNTIF(CORRIDA!$M:$M,EB$2&amp;" d. "&amp;$B44)=0,0,COUNTIF(CORRIDA!$M:$M,$B44&amp;" d. "&amp;EB$2)+COUNTIF(CORRIDA!$M:$M,EB$2&amp;" d. "&amp;$B44)))</f>
        <v>0</v>
      </c>
      <c r="EC44" s="87" t="n">
        <f aca="false">IF($B44=EC$2,0,IF(COUNTIF(CORRIDA!$M:$M,$B44&amp;" d. "&amp;EC$2)+COUNTIF(CORRIDA!$M:$M,EC$2&amp;" d. "&amp;$B44)=0,0,COUNTIF(CORRIDA!$M:$M,$B44&amp;" d. "&amp;EC$2)+COUNTIF(CORRIDA!$M:$M,EC$2&amp;" d. "&amp;$B44)))</f>
        <v>0</v>
      </c>
      <c r="ED44" s="87" t="n">
        <f aca="false">IF($B44=ED$2,0,IF(COUNTIF(CORRIDA!$M:$M,$B44&amp;" d. "&amp;ED$2)+COUNTIF(CORRIDA!$M:$M,ED$2&amp;" d. "&amp;$B44)=0,0,COUNTIF(CORRIDA!$M:$M,$B44&amp;" d. "&amp;ED$2)+COUNTIF(CORRIDA!$M:$M,ED$2&amp;" d. "&amp;$B44)))</f>
        <v>0</v>
      </c>
      <c r="EE44" s="87" t="n">
        <f aca="false">IF($B44=EE$2,0,IF(COUNTIF(CORRIDA!$M:$M,$B44&amp;" d. "&amp;EE$2)+COUNTIF(CORRIDA!$M:$M,EE$2&amp;" d. "&amp;$B44)=0,0,COUNTIF(CORRIDA!$M:$M,$B44&amp;" d. "&amp;EE$2)+COUNTIF(CORRIDA!$M:$M,EE$2&amp;" d. "&amp;$B44)))</f>
        <v>0</v>
      </c>
      <c r="EF44" s="87" t="n">
        <f aca="false">IF($B44=EF$2,0,IF(COUNTIF(CORRIDA!$M:$M,$B44&amp;" d. "&amp;EF$2)+COUNTIF(CORRIDA!$M:$M,EF$2&amp;" d. "&amp;$B44)=0,0,COUNTIF(CORRIDA!$M:$M,$B44&amp;" d. "&amp;EF$2)+COUNTIF(CORRIDA!$M:$M,EF$2&amp;" d. "&amp;$B44)))</f>
        <v>0</v>
      </c>
      <c r="EG44" s="87" t="n">
        <f aca="false">IF($B44=EG$2,0,IF(COUNTIF(CORRIDA!$M:$M,$B44&amp;" d. "&amp;EG$2)+COUNTIF(CORRIDA!$M:$M,EG$2&amp;" d. "&amp;$B44)=0,0,COUNTIF(CORRIDA!$M:$M,$B44&amp;" d. "&amp;EG$2)+COUNTIF(CORRIDA!$M:$M,EG$2&amp;" d. "&amp;$B44)))</f>
        <v>0</v>
      </c>
      <c r="EH44" s="87" t="n">
        <f aca="false">IF($B44=EH$2,0,IF(COUNTIF(CORRIDA!$M:$M,$B44&amp;" d. "&amp;EH$2)+COUNTIF(CORRIDA!$M:$M,EH$2&amp;" d. "&amp;$B44)=0,0,COUNTIF(CORRIDA!$M:$M,$B44&amp;" d. "&amp;EH$2)+COUNTIF(CORRIDA!$M:$M,EH$2&amp;" d. "&amp;$B44)))</f>
        <v>0</v>
      </c>
      <c r="EI44" s="87" t="n">
        <f aca="false">IF($B44=EI$2,0,IF(COUNTIF(CORRIDA!$M:$M,$B44&amp;" d. "&amp;EI$2)+COUNTIF(CORRIDA!$M:$M,EI$2&amp;" d. "&amp;$B44)=0,0,COUNTIF(CORRIDA!$M:$M,$B44&amp;" d. "&amp;EI$2)+COUNTIF(CORRIDA!$M:$M,EI$2&amp;" d. "&amp;$B44)))</f>
        <v>0</v>
      </c>
      <c r="EJ44" s="87" t="n">
        <f aca="false">IF($B44=EJ$2,0,IF(COUNTIF(CORRIDA!$M:$M,$B44&amp;" d. "&amp;EJ$2)+COUNTIF(CORRIDA!$M:$M,EJ$2&amp;" d. "&amp;$B44)=0,0,COUNTIF(CORRIDA!$M:$M,$B44&amp;" d. "&amp;EJ$2)+COUNTIF(CORRIDA!$M:$M,EJ$2&amp;" d. "&amp;$B44)))</f>
        <v>0</v>
      </c>
      <c r="EK44" s="87" t="n">
        <f aca="false">IF($B44=EK$2,0,IF(COUNTIF(CORRIDA!$M:$M,$B44&amp;" d. "&amp;EK$2)+COUNTIF(CORRIDA!$M:$M,EK$2&amp;" d. "&amp;$B44)=0,0,COUNTIF(CORRIDA!$M:$M,$B44&amp;" d. "&amp;EK$2)+COUNTIF(CORRIDA!$M:$M,EK$2&amp;" d. "&amp;$B44)))</f>
        <v>0</v>
      </c>
      <c r="EL44" s="87" t="n">
        <f aca="false">IF($B44=EL$2,0,IF(COUNTIF(CORRIDA!$M:$M,$B44&amp;" d. "&amp;EL$2)+COUNTIF(CORRIDA!$M:$M,EL$2&amp;" d. "&amp;$B44)=0,0,COUNTIF(CORRIDA!$M:$M,$B44&amp;" d. "&amp;EL$2)+COUNTIF(CORRIDA!$M:$M,EL$2&amp;" d. "&amp;$B44)))</f>
        <v>0</v>
      </c>
      <c r="EM44" s="87" t="n">
        <f aca="false">IF($B44=EM$2,0,IF(COUNTIF(CORRIDA!$M:$M,$B44&amp;" d. "&amp;EM$2)+COUNTIF(CORRIDA!$M:$M,EM$2&amp;" d. "&amp;$B44)=0,0,COUNTIF(CORRIDA!$M:$M,$B44&amp;" d. "&amp;EM$2)+COUNTIF(CORRIDA!$M:$M,EM$2&amp;" d. "&amp;$B44)))</f>
        <v>0</v>
      </c>
      <c r="EN44" s="87" t="n">
        <f aca="false">IF($B44=EN$2,0,IF(COUNTIF(CORRIDA!$M:$M,$B44&amp;" d. "&amp;EN$2)+COUNTIF(CORRIDA!$M:$M,EN$2&amp;" d. "&amp;$B44)=0,0,COUNTIF(CORRIDA!$M:$M,$B44&amp;" d. "&amp;EN$2)+COUNTIF(CORRIDA!$M:$M,EN$2&amp;" d. "&amp;$B44)))</f>
        <v>0</v>
      </c>
      <c r="EO44" s="87" t="n">
        <f aca="false">IF($B44=EO$2,0,IF(COUNTIF(CORRIDA!$M:$M,$B44&amp;" d. "&amp;EO$2)+COUNTIF(CORRIDA!$M:$M,EO$2&amp;" d. "&amp;$B44)=0,0,COUNTIF(CORRIDA!$M:$M,$B44&amp;" d. "&amp;EO$2)+COUNTIF(CORRIDA!$M:$M,EO$2&amp;" d. "&amp;$B44)))</f>
        <v>0</v>
      </c>
      <c r="EP44" s="87" t="n">
        <f aca="false">IF($B44=EP$2,0,IF(COUNTIF(CORRIDA!$M:$M,$B44&amp;" d. "&amp;EP$2)+COUNTIF(CORRIDA!$M:$M,EP$2&amp;" d. "&amp;$B44)=0,0,COUNTIF(CORRIDA!$M:$M,$B44&amp;" d. "&amp;EP$2)+COUNTIF(CORRIDA!$M:$M,EP$2&amp;" d. "&amp;$B44)))</f>
        <v>0</v>
      </c>
      <c r="EQ44" s="87" t="n">
        <f aca="false">IF($B44=EQ$2,0,IF(COUNTIF(CORRIDA!$M:$M,$B44&amp;" d. "&amp;EQ$2)+COUNTIF(CORRIDA!$M:$M,EQ$2&amp;" d. "&amp;$B44)=0,0,COUNTIF(CORRIDA!$M:$M,$B44&amp;" d. "&amp;EQ$2)+COUNTIF(CORRIDA!$M:$M,EQ$2&amp;" d. "&amp;$B44)))</f>
        <v>0</v>
      </c>
      <c r="ER44" s="87" t="n">
        <f aca="false">IF($B44=ER$2,0,IF(COUNTIF(CORRIDA!$M:$M,$B44&amp;" d. "&amp;ER$2)+COUNTIF(CORRIDA!$M:$M,ER$2&amp;" d. "&amp;$B44)=0,0,COUNTIF(CORRIDA!$M:$M,$B44&amp;" d. "&amp;ER$2)+COUNTIF(CORRIDA!$M:$M,ER$2&amp;" d. "&amp;$B44)))</f>
        <v>0</v>
      </c>
      <c r="ES44" s="87" t="n">
        <f aca="false">IF($B44=ES$2,0,IF(COUNTIF(CORRIDA!$M:$M,$B44&amp;" d. "&amp;ES$2)+COUNTIF(CORRIDA!$M:$M,ES$2&amp;" d. "&amp;$B44)=0,0,COUNTIF(CORRIDA!$M:$M,$B44&amp;" d. "&amp;ES$2)+COUNTIF(CORRIDA!$M:$M,ES$2&amp;" d. "&amp;$B44)))</f>
        <v>0</v>
      </c>
      <c r="ET44" s="87" t="n">
        <f aca="false">IF($B44=ET$2,0,IF(COUNTIF(CORRIDA!$M:$M,$B44&amp;" d. "&amp;ET$2)+COUNTIF(CORRIDA!$M:$M,ET$2&amp;" d. "&amp;$B44)=0,0,COUNTIF(CORRIDA!$M:$M,$B44&amp;" d. "&amp;ET$2)+COUNTIF(CORRIDA!$M:$M,ET$2&amp;" d. "&amp;$B44)))</f>
        <v>0</v>
      </c>
      <c r="EU44" s="87" t="n">
        <f aca="false">IF($B44=EU$2,0,IF(COUNTIF(CORRIDA!$M:$M,$B44&amp;" d. "&amp;EU$2)+COUNTIF(CORRIDA!$M:$M,EU$2&amp;" d. "&amp;$B44)=0,0,COUNTIF(CORRIDA!$M:$M,$B44&amp;" d. "&amp;EU$2)+COUNTIF(CORRIDA!$M:$M,EU$2&amp;" d. "&amp;$B44)))</f>
        <v>0</v>
      </c>
      <c r="EV44" s="87" t="n">
        <f aca="false">IF($B44=EV$2,0,IF(COUNTIF(CORRIDA!$M:$M,$B44&amp;" d. "&amp;EV$2)+COUNTIF(CORRIDA!$M:$M,EV$2&amp;" d. "&amp;$B44)=0,0,COUNTIF(CORRIDA!$M:$M,$B44&amp;" d. "&amp;EV$2)+COUNTIF(CORRIDA!$M:$M,EV$2&amp;" d. "&amp;$B44)))</f>
        <v>0</v>
      </c>
      <c r="EW44" s="87" t="n">
        <f aca="false">IF($B44=EW$2,0,IF(COUNTIF(CORRIDA!$M:$M,$B44&amp;" d. "&amp;EW$2)+COUNTIF(CORRIDA!$M:$M,EW$2&amp;" d. "&amp;$B44)=0,0,COUNTIF(CORRIDA!$M:$M,$B44&amp;" d. "&amp;EW$2)+COUNTIF(CORRIDA!$M:$M,EW$2&amp;" d. "&amp;$B44)))</f>
        <v>0</v>
      </c>
      <c r="EX44" s="87" t="n">
        <f aca="false">IF($B44=EX$2,0,IF(COUNTIF(CORRIDA!$M:$M,$B44&amp;" d. "&amp;EX$2)+COUNTIF(CORRIDA!$M:$M,EX$2&amp;" d. "&amp;$B44)=0,0,COUNTIF(CORRIDA!$M:$M,$B44&amp;" d. "&amp;EX$2)+COUNTIF(CORRIDA!$M:$M,EX$2&amp;" d. "&amp;$B44)))</f>
        <v>0</v>
      </c>
      <c r="EY44" s="87" t="n">
        <f aca="false">IF($B44=EY$2,0,IF(COUNTIF(CORRIDA!$M:$M,$B44&amp;" d. "&amp;EY$2)+COUNTIF(CORRIDA!$M:$M,EY$2&amp;" d. "&amp;$B44)=0,0,COUNTIF(CORRIDA!$M:$M,$B44&amp;" d. "&amp;EY$2)+COUNTIF(CORRIDA!$M:$M,EY$2&amp;" d. "&amp;$B44)))</f>
        <v>0</v>
      </c>
      <c r="EZ44" s="87" t="n">
        <f aca="false">IF($B44=EZ$2,0,IF(COUNTIF(CORRIDA!$M:$M,$B44&amp;" d. "&amp;EZ$2)+COUNTIF(CORRIDA!$M:$M,EZ$2&amp;" d. "&amp;$B44)=0,0,COUNTIF(CORRIDA!$M:$M,$B44&amp;" d. "&amp;EZ$2)+COUNTIF(CORRIDA!$M:$M,EZ$2&amp;" d. "&amp;$B44)))</f>
        <v>0</v>
      </c>
      <c r="FA44" s="87" t="n">
        <f aca="false">IF($B44=FA$2,0,IF(COUNTIF(CORRIDA!$M:$M,$B44&amp;" d. "&amp;FA$2)+COUNTIF(CORRIDA!$M:$M,FA$2&amp;" d. "&amp;$B44)=0,0,COUNTIF(CORRIDA!$M:$M,$B44&amp;" d. "&amp;FA$2)+COUNTIF(CORRIDA!$M:$M,FA$2&amp;" d. "&amp;$B44)))</f>
        <v>0</v>
      </c>
      <c r="FB44" s="87" t="n">
        <f aca="false">IF($B44=FB$2,0,IF(COUNTIF(CORRIDA!$M:$M,$B44&amp;" d. "&amp;FB$2)+COUNTIF(CORRIDA!$M:$M,FB$2&amp;" d. "&amp;$B44)=0,0,COUNTIF(CORRIDA!$M:$M,$B44&amp;" d. "&amp;FB$2)+COUNTIF(CORRIDA!$M:$M,FB$2&amp;" d. "&amp;$B44)))</f>
        <v>0</v>
      </c>
      <c r="FC44" s="87" t="n">
        <f aca="false">IF($B44=FC$2,0,IF(COUNTIF(CORRIDA!$M:$M,$B44&amp;" d. "&amp;FC$2)+COUNTIF(CORRIDA!$M:$M,FC$2&amp;" d. "&amp;$B44)=0,0,COUNTIF(CORRIDA!$M:$M,$B44&amp;" d. "&amp;FC$2)+COUNTIF(CORRIDA!$M:$M,FC$2&amp;" d. "&amp;$B44)))</f>
        <v>0</v>
      </c>
      <c r="FD44" s="87" t="n">
        <f aca="false">IF($B44=FD$2,0,IF(COUNTIF(CORRIDA!$M:$M,$B44&amp;" d. "&amp;FD$2)+COUNTIF(CORRIDA!$M:$M,FD$2&amp;" d. "&amp;$B44)=0,0,COUNTIF(CORRIDA!$M:$M,$B44&amp;" d. "&amp;FD$2)+COUNTIF(CORRIDA!$M:$M,FD$2&amp;" d. "&amp;$B44)))</f>
        <v>0</v>
      </c>
      <c r="FE44" s="87" t="n">
        <f aca="false">IF($B44=FE$2,0,IF(COUNTIF(CORRIDA!$M:$M,$B44&amp;" d. "&amp;FE$2)+COUNTIF(CORRIDA!$M:$M,FE$2&amp;" d. "&amp;$B44)=0,0,COUNTIF(CORRIDA!$M:$M,$B44&amp;" d. "&amp;FE$2)+COUNTIF(CORRIDA!$M:$M,FE$2&amp;" d. "&amp;$B44)))</f>
        <v>0</v>
      </c>
      <c r="FF44" s="87" t="n">
        <f aca="false">IF($B44=FF$2,0,IF(COUNTIF(CORRIDA!$M:$M,$B44&amp;" d. "&amp;FF$2)+COUNTIF(CORRIDA!$M:$M,FF$2&amp;" d. "&amp;$B44)=0,0,COUNTIF(CORRIDA!$M:$M,$B44&amp;" d. "&amp;FF$2)+COUNTIF(CORRIDA!$M:$M,FF$2&amp;" d. "&amp;$B44)))</f>
        <v>0</v>
      </c>
      <c r="FG44" s="79" t="n">
        <f aca="false">SUM(DI44:EW44)</f>
        <v>0</v>
      </c>
      <c r="FH44" s="84"/>
      <c r="FI44" s="77" t="str">
        <f aca="false">BE44</f>
        <v>Sérgio Nacif</v>
      </c>
      <c r="FJ44" s="85" t="n">
        <f aca="false">COUNTIF(BF44:DC44,"&gt;0")</f>
        <v>0</v>
      </c>
      <c r="FK44" s="85" t="e">
        <f aca="false">AVERAGE(BF44:DC44)</f>
        <v>#DIV/0!</v>
      </c>
      <c r="FL44" s="85" t="e">
        <f aca="false">_xlfn.STDEV.P(BF44:DC44)</f>
        <v>#DIV/0!</v>
      </c>
    </row>
    <row r="45" customFormat="false" ht="12.75" hidden="false" customHeight="false" outlineLevel="0" collapsed="false">
      <c r="B45" s="77" t="str">
        <f aca="false">INTRO!B45</f>
        <v>Tesoura</v>
      </c>
      <c r="C45" s="78" t="str">
        <f aca="false">IF($B45=C$2,"-",IF(COUNTIF(CORRIDA!$M:$M,$B45&amp;" d. "&amp;C$2)=0,"",COUNTIF(CORRIDA!$M:$M,$B45&amp;" d. "&amp;C$2)))</f>
        <v/>
      </c>
      <c r="D45" s="78" t="str">
        <f aca="false">IF($B45=D$2,"-",IF(COUNTIF(CORRIDA!$M:$M,$B45&amp;" d. "&amp;D$2)=0,"",COUNTIF(CORRIDA!$M:$M,$B45&amp;" d. "&amp;D$2)))</f>
        <v/>
      </c>
      <c r="E45" s="78" t="str">
        <f aca="false">IF($B45=E$2,"-",IF(COUNTIF(CORRIDA!$M:$M,$B45&amp;" d. "&amp;E$2)=0,"",COUNTIF(CORRIDA!$M:$M,$B45&amp;" d. "&amp;E$2)))</f>
        <v/>
      </c>
      <c r="F45" s="78" t="str">
        <f aca="false">IF($B45=F$2,"-",IF(COUNTIF(CORRIDA!$M:$M,$B45&amp;" d. "&amp;F$2)=0,"",COUNTIF(CORRIDA!$M:$M,$B45&amp;" d. "&amp;F$2)))</f>
        <v/>
      </c>
      <c r="G45" s="78" t="str">
        <f aca="false">IF($B45=G$2,"-",IF(COUNTIF(CORRIDA!$M:$M,$B45&amp;" d. "&amp;G$2)=0,"",COUNTIF(CORRIDA!$M:$M,$B45&amp;" d. "&amp;G$2)))</f>
        <v/>
      </c>
      <c r="H45" s="78" t="str">
        <f aca="false">IF($B45=H$2,"-",IF(COUNTIF(CORRIDA!$M:$M,$B45&amp;" d. "&amp;H$2)=0,"",COUNTIF(CORRIDA!$M:$M,$B45&amp;" d. "&amp;H$2)))</f>
        <v/>
      </c>
      <c r="I45" s="78" t="str">
        <f aca="false">IF($B45=I$2,"-",IF(COUNTIF(CORRIDA!$M:$M,$B45&amp;" d. "&amp;I$2)=0,"",COUNTIF(CORRIDA!$M:$M,$B45&amp;" d. "&amp;I$2)))</f>
        <v/>
      </c>
      <c r="J45" s="78" t="str">
        <f aca="false">IF($B45=J$2,"-",IF(COUNTIF(CORRIDA!$M:$M,$B45&amp;" d. "&amp;J$2)=0,"",COUNTIF(CORRIDA!$M:$M,$B45&amp;" d. "&amp;J$2)))</f>
        <v/>
      </c>
      <c r="K45" s="78" t="str">
        <f aca="false">IF($B45=K$2,"-",IF(COUNTIF(CORRIDA!$M:$M,$B45&amp;" d. "&amp;K$2)=0,"",COUNTIF(CORRIDA!$M:$M,$B45&amp;" d. "&amp;K$2)))</f>
        <v/>
      </c>
      <c r="L45" s="78" t="str">
        <f aca="false">IF($B45=L$2,"-",IF(COUNTIF(CORRIDA!$M:$M,$B45&amp;" d. "&amp;L$2)=0,"",COUNTIF(CORRIDA!$M:$M,$B45&amp;" d. "&amp;L$2)))</f>
        <v/>
      </c>
      <c r="M45" s="78" t="str">
        <f aca="false">IF($B45=M$2,"-",IF(COUNTIF(CORRIDA!$M:$M,$B45&amp;" d. "&amp;M$2)=0,"",COUNTIF(CORRIDA!$M:$M,$B45&amp;" d. "&amp;M$2)))</f>
        <v/>
      </c>
      <c r="N45" s="78" t="str">
        <f aca="false">IF($B45=N$2,"-",IF(COUNTIF(CORRIDA!$M:$M,$B45&amp;" d. "&amp;N$2)=0,"",COUNTIF(CORRIDA!$M:$M,$B45&amp;" d. "&amp;N$2)))</f>
        <v/>
      </c>
      <c r="O45" s="78" t="str">
        <f aca="false">IF($B45=O$2,"-",IF(COUNTIF(CORRIDA!$M:$M,$B45&amp;" d. "&amp;O$2)=0,"",COUNTIF(CORRIDA!$M:$M,$B45&amp;" d. "&amp;O$2)))</f>
        <v/>
      </c>
      <c r="P45" s="78" t="str">
        <f aca="false">IF($B45=P$2,"-",IF(COUNTIF(CORRIDA!$M:$M,$B45&amp;" d. "&amp;P$2)=0,"",COUNTIF(CORRIDA!$M:$M,$B45&amp;" d. "&amp;P$2)))</f>
        <v/>
      </c>
      <c r="Q45" s="78" t="str">
        <f aca="false">IF($B45=Q$2,"-",IF(COUNTIF(CORRIDA!$M:$M,$B45&amp;" d. "&amp;Q$2)=0,"",COUNTIF(CORRIDA!$M:$M,$B45&amp;" d. "&amp;Q$2)))</f>
        <v/>
      </c>
      <c r="R45" s="78" t="str">
        <f aca="false">IF($B45=R$2,"-",IF(COUNTIF(CORRIDA!$M:$M,$B45&amp;" d. "&amp;R$2)=0,"",COUNTIF(CORRIDA!$M:$M,$B45&amp;" d. "&amp;R$2)))</f>
        <v/>
      </c>
      <c r="S45" s="78" t="str">
        <f aca="false">IF($B45=S$2,"-",IF(COUNTIF(CORRIDA!$M:$M,$B45&amp;" d. "&amp;S$2)=0,"",COUNTIF(CORRIDA!$M:$M,$B45&amp;" d. "&amp;S$2)))</f>
        <v/>
      </c>
      <c r="T45" s="78" t="str">
        <f aca="false">IF($B45=T$2,"-",IF(COUNTIF(CORRIDA!$M:$M,$B45&amp;" d. "&amp;T$2)=0,"",COUNTIF(CORRIDA!$M:$M,$B45&amp;" d. "&amp;T$2)))</f>
        <v/>
      </c>
      <c r="U45" s="78" t="str">
        <f aca="false">IF($B45=U$2,"-",IF(COUNTIF(CORRIDA!$M:$M,$B45&amp;" d. "&amp;U$2)=0,"",COUNTIF(CORRIDA!$M:$M,$B45&amp;" d. "&amp;U$2)))</f>
        <v/>
      </c>
      <c r="V45" s="78" t="str">
        <f aca="false">IF($B45=V$2,"-",IF(COUNTIF(CORRIDA!$M:$M,$B45&amp;" d. "&amp;V$2)=0,"",COUNTIF(CORRIDA!$M:$M,$B45&amp;" d. "&amp;V$2)))</f>
        <v/>
      </c>
      <c r="W45" s="78" t="str">
        <f aca="false">IF($B45=W$2,"-",IF(COUNTIF(CORRIDA!$M:$M,$B45&amp;" d. "&amp;W$2)=0,"",COUNTIF(CORRIDA!$M:$M,$B45&amp;" d. "&amp;W$2)))</f>
        <v/>
      </c>
      <c r="X45" s="78" t="str">
        <f aca="false">IF($B45=X$2,"-",IF(COUNTIF(CORRIDA!$M:$M,$B45&amp;" d. "&amp;X$2)=0,"",COUNTIF(CORRIDA!$M:$M,$B45&amp;" d. "&amp;X$2)))</f>
        <v/>
      </c>
      <c r="Y45" s="78" t="str">
        <f aca="false">IF($B45=Y$2,"-",IF(COUNTIF(CORRIDA!$M:$M,$B45&amp;" d. "&amp;Y$2)=0,"",COUNTIF(CORRIDA!$M:$M,$B45&amp;" d. "&amp;Y$2)))</f>
        <v/>
      </c>
      <c r="Z45" s="78" t="str">
        <f aca="false">IF($B45=Z$2,"-",IF(COUNTIF(CORRIDA!$M:$M,$B45&amp;" d. "&amp;Z$2)=0,"",COUNTIF(CORRIDA!$M:$M,$B45&amp;" d. "&amp;Z$2)))</f>
        <v/>
      </c>
      <c r="AA45" s="78" t="str">
        <f aca="false">IF($B45=AA$2,"-",IF(COUNTIF(CORRIDA!$M:$M,$B45&amp;" d. "&amp;AA$2)=0,"",COUNTIF(CORRIDA!$M:$M,$B45&amp;" d. "&amp;AA$2)))</f>
        <v/>
      </c>
      <c r="AB45" s="78" t="str">
        <f aca="false">IF($B45=AB$2,"-",IF(COUNTIF(CORRIDA!$M:$M,$B45&amp;" d. "&amp;AB$2)=0,"",COUNTIF(CORRIDA!$M:$M,$B45&amp;" d. "&amp;AB$2)))</f>
        <v/>
      </c>
      <c r="AC45" s="78" t="str">
        <f aca="false">IF($B45=AC$2,"-",IF(COUNTIF(CORRIDA!$M:$M,$B45&amp;" d. "&amp;AC$2)=0,"",COUNTIF(CORRIDA!$M:$M,$B45&amp;" d. "&amp;AC$2)))</f>
        <v/>
      </c>
      <c r="AD45" s="78" t="str">
        <f aca="false">IF($B45=AD$2,"-",IF(COUNTIF(CORRIDA!$M:$M,$B45&amp;" d. "&amp;AD$2)=0,"",COUNTIF(CORRIDA!$M:$M,$B45&amp;" d. "&amp;AD$2)))</f>
        <v/>
      </c>
      <c r="AE45" s="78" t="str">
        <f aca="false">IF($B45=AE$2,"-",IF(COUNTIF(CORRIDA!$M:$M,$B45&amp;" d. "&amp;AE$2)=0,"",COUNTIF(CORRIDA!$M:$M,$B45&amp;" d. "&amp;AE$2)))</f>
        <v/>
      </c>
      <c r="AF45" s="78" t="str">
        <f aca="false">IF($B45=AF$2,"-",IF(COUNTIF(CORRIDA!$M:$M,$B45&amp;" d. "&amp;AF$2)=0,"",COUNTIF(CORRIDA!$M:$M,$B45&amp;" d. "&amp;AF$2)))</f>
        <v/>
      </c>
      <c r="AG45" s="78" t="str">
        <f aca="false">IF($B45=AG$2,"-",IF(COUNTIF(CORRIDA!$M:$M,$B45&amp;" d. "&amp;AG$2)=0,"",COUNTIF(CORRIDA!$M:$M,$B45&amp;" d. "&amp;AG$2)))</f>
        <v/>
      </c>
      <c r="AH45" s="78" t="str">
        <f aca="false">IF($B45=AH$2,"-",IF(COUNTIF(CORRIDA!$M:$M,$B45&amp;" d. "&amp;AH$2)=0,"",COUNTIF(CORRIDA!$M:$M,$B45&amp;" d. "&amp;AH$2)))</f>
        <v/>
      </c>
      <c r="AI45" s="78" t="str">
        <f aca="false">IF($B45=AI$2,"-",IF(COUNTIF(CORRIDA!$M:$M,$B45&amp;" d. "&amp;AI$2)=0,"",COUNTIF(CORRIDA!$M:$M,$B45&amp;" d. "&amp;AI$2)))</f>
        <v/>
      </c>
      <c r="AJ45" s="78" t="str">
        <f aca="false">IF($B45=AJ$2,"-",IF(COUNTIF(CORRIDA!$M:$M,$B45&amp;" d. "&amp;AJ$2)=0,"",COUNTIF(CORRIDA!$M:$M,$B45&amp;" d. "&amp;AJ$2)))</f>
        <v/>
      </c>
      <c r="AK45" s="78" t="str">
        <f aca="false">IF($B45=AK$2,"-",IF(COUNTIF(CORRIDA!$M:$M,$B45&amp;" d. "&amp;AK$2)=0,"",COUNTIF(CORRIDA!$M:$M,$B45&amp;" d. "&amp;AK$2)))</f>
        <v/>
      </c>
      <c r="AL45" s="78" t="str">
        <f aca="false">IF($B45=AL$2,"-",IF(COUNTIF(CORRIDA!$M:$M,$B45&amp;" d. "&amp;AL$2)=0,"",COUNTIF(CORRIDA!$M:$M,$B45&amp;" d. "&amp;AL$2)))</f>
        <v/>
      </c>
      <c r="AM45" s="78" t="str">
        <f aca="false">IF($B45=AM$2,"-",IF(COUNTIF(CORRIDA!$M:$M,$B45&amp;" d. "&amp;AM$2)=0,"",COUNTIF(CORRIDA!$M:$M,$B45&amp;" d. "&amp;AM$2)))</f>
        <v/>
      </c>
      <c r="AN45" s="78" t="str">
        <f aca="false">IF($B45=AN$2,"-",IF(COUNTIF(CORRIDA!$M:$M,$B45&amp;" d. "&amp;AN$2)=0,"",COUNTIF(CORRIDA!$M:$M,$B45&amp;" d. "&amp;AN$2)))</f>
        <v/>
      </c>
      <c r="AO45" s="78" t="str">
        <f aca="false">IF($B45=AO$2,"-",IF(COUNTIF(CORRIDA!$M:$M,$B45&amp;" d. "&amp;AO$2)=0,"",COUNTIF(CORRIDA!$M:$M,$B45&amp;" d. "&amp;AO$2)))</f>
        <v/>
      </c>
      <c r="AP45" s="78" t="str">
        <f aca="false">IF($B45=AP$2,"-",IF(COUNTIF(CORRIDA!$M:$M,$B45&amp;" d. "&amp;AP$2)=0,"",COUNTIF(CORRIDA!$M:$M,$B45&amp;" d. "&amp;AP$2)))</f>
        <v/>
      </c>
      <c r="AQ45" s="78" t="str">
        <f aca="false">IF($B45=AQ$2,"-",IF(COUNTIF(CORRIDA!$M:$M,$B45&amp;" d. "&amp;AQ$2)=0,"",COUNTIF(CORRIDA!$M:$M,$B45&amp;" d. "&amp;AQ$2)))</f>
        <v/>
      </c>
      <c r="AR45" s="78" t="str">
        <f aca="false">IF($B45=AR$2,"-",IF(COUNTIF(CORRIDA!$M:$M,$B45&amp;" d. "&amp;AR$2)=0,"",COUNTIF(CORRIDA!$M:$M,$B45&amp;" d. "&amp;AR$2)))</f>
        <v/>
      </c>
      <c r="AS45" s="78" t="str">
        <f aca="false">IF($B45=AS$2,"-",IF(COUNTIF(CORRIDA!$M:$M,$B45&amp;" d. "&amp;AS$2)=0,"",COUNTIF(CORRIDA!$M:$M,$B45&amp;" d. "&amp;AS$2)))</f>
        <v>-</v>
      </c>
      <c r="AT45" s="78" t="str">
        <f aca="false">IF($B45=AT$2,"-",IF(COUNTIF(CORRIDA!$M:$M,$B45&amp;" d. "&amp;AT$2)=0,"",COUNTIF(CORRIDA!$M:$M,$B45&amp;" d. "&amp;AT$2)))</f>
        <v/>
      </c>
      <c r="AU45" s="78" t="str">
        <f aca="false">IF($B45=AU$2,"-",IF(COUNTIF(CORRIDA!$M:$M,$B45&amp;" d. "&amp;AU$2)=0,"",COUNTIF(CORRIDA!$M:$M,$B45&amp;" d. "&amp;AU$2)))</f>
        <v/>
      </c>
      <c r="AV45" s="78" t="str">
        <f aca="false">IF($B45=AV$2,"-",IF(COUNTIF(CORRIDA!$M:$M,$B45&amp;" d. "&amp;AV$2)=0,"",COUNTIF(CORRIDA!$M:$M,$B45&amp;" d. "&amp;AV$2)))</f>
        <v/>
      </c>
      <c r="AW45" s="78" t="str">
        <f aca="false">IF($B45=AW$2,"-",IF(COUNTIF(CORRIDA!$M:$M,$B45&amp;" d. "&amp;AW$2)=0,"",COUNTIF(CORRIDA!$M:$M,$B45&amp;" d. "&amp;AW$2)))</f>
        <v/>
      </c>
      <c r="AX45" s="78" t="str">
        <f aca="false">IF($B45=AX$2,"-",IF(COUNTIF(CORRIDA!$M:$M,$B45&amp;" d. "&amp;AX$2)=0,"",COUNTIF(CORRIDA!$M:$M,$B45&amp;" d. "&amp;AX$2)))</f>
        <v/>
      </c>
      <c r="AY45" s="78" t="str">
        <f aca="false">IF($B45=AY$2,"-",IF(COUNTIF(CORRIDA!$M:$M,$B45&amp;" d. "&amp;AY$2)=0,"",COUNTIF(CORRIDA!$M:$M,$B45&amp;" d. "&amp;AY$2)))</f>
        <v/>
      </c>
      <c r="AZ45" s="78" t="str">
        <f aca="false">IF($B45=AZ$2,"-",IF(COUNTIF(CORRIDA!$M:$M,$B45&amp;" d. "&amp;AZ$2)=0,"",COUNTIF(CORRIDA!$M:$M,$B45&amp;" d. "&amp;AZ$2)))</f>
        <v/>
      </c>
      <c r="BA45" s="79" t="n">
        <f aca="false">SUM(C45:AZ45)</f>
        <v>0</v>
      </c>
      <c r="BE45" s="77" t="str">
        <f aca="false">B45</f>
        <v>Tesoura</v>
      </c>
      <c r="BF45" s="80" t="str">
        <f aca="false">IF($B45=BF$2,"-",IF(COUNTIF(CORRIDA!$M:$M,$B45&amp;" d. "&amp;BF$2)+COUNTIF(CORRIDA!$M:$M,BF$2&amp;" d. "&amp;$B45)=0,"",COUNTIF(CORRIDA!$M:$M,$B45&amp;" d. "&amp;BF$2)+COUNTIF(CORRIDA!$M:$M,BF$2&amp;" d. "&amp;$B45)))</f>
        <v/>
      </c>
      <c r="BG45" s="80" t="str">
        <f aca="false">IF($B45=BG$2,"-",IF(COUNTIF(CORRIDA!$M:$M,$B45&amp;" d. "&amp;BG$2)+COUNTIF(CORRIDA!$M:$M,BG$2&amp;" d. "&amp;$B45)=0,"",COUNTIF(CORRIDA!$M:$M,$B45&amp;" d. "&amp;BG$2)+COUNTIF(CORRIDA!$M:$M,BG$2&amp;" d. "&amp;$B45)))</f>
        <v/>
      </c>
      <c r="BH45" s="80" t="str">
        <f aca="false">IF($B45=BH$2,"-",IF(COUNTIF(CORRIDA!$M:$M,$B45&amp;" d. "&amp;BH$2)+COUNTIF(CORRIDA!$M:$M,BH$2&amp;" d. "&amp;$B45)=0,"",COUNTIF(CORRIDA!$M:$M,$B45&amp;" d. "&amp;BH$2)+COUNTIF(CORRIDA!$M:$M,BH$2&amp;" d. "&amp;$B45)))</f>
        <v/>
      </c>
      <c r="BI45" s="80" t="str">
        <f aca="false">IF($B45=BI$2,"-",IF(COUNTIF(CORRIDA!$M:$M,$B45&amp;" d. "&amp;BI$2)+COUNTIF(CORRIDA!$M:$M,BI$2&amp;" d. "&amp;$B45)=0,"",COUNTIF(CORRIDA!$M:$M,$B45&amp;" d. "&amp;BI$2)+COUNTIF(CORRIDA!$M:$M,BI$2&amp;" d. "&amp;$B45)))</f>
        <v/>
      </c>
      <c r="BJ45" s="80" t="str">
        <f aca="false">IF($B45=BJ$2,"-",IF(COUNTIF(CORRIDA!$M:$M,$B45&amp;" d. "&amp;BJ$2)+COUNTIF(CORRIDA!$M:$M,BJ$2&amp;" d. "&amp;$B45)=0,"",COUNTIF(CORRIDA!$M:$M,$B45&amp;" d. "&amp;BJ$2)+COUNTIF(CORRIDA!$M:$M,BJ$2&amp;" d. "&amp;$B45)))</f>
        <v/>
      </c>
      <c r="BK45" s="80" t="str">
        <f aca="false">IF($B45=BK$2,"-",IF(COUNTIF(CORRIDA!$M:$M,$B45&amp;" d. "&amp;BK$2)+COUNTIF(CORRIDA!$M:$M,BK$2&amp;" d. "&amp;$B45)=0,"",COUNTIF(CORRIDA!$M:$M,$B45&amp;" d. "&amp;BK$2)+COUNTIF(CORRIDA!$M:$M,BK$2&amp;" d. "&amp;$B45)))</f>
        <v/>
      </c>
      <c r="BL45" s="80" t="str">
        <f aca="false">IF($B45=BL$2,"-",IF(COUNTIF(CORRIDA!$M:$M,$B45&amp;" d. "&amp;BL$2)+COUNTIF(CORRIDA!$M:$M,BL$2&amp;" d. "&amp;$B45)=0,"",COUNTIF(CORRIDA!$M:$M,$B45&amp;" d. "&amp;BL$2)+COUNTIF(CORRIDA!$M:$M,BL$2&amp;" d. "&amp;$B45)))</f>
        <v/>
      </c>
      <c r="BM45" s="80" t="str">
        <f aca="false">IF($B45=BM$2,"-",IF(COUNTIF(CORRIDA!$M:$M,$B45&amp;" d. "&amp;BM$2)+COUNTIF(CORRIDA!$M:$M,BM$2&amp;" d. "&amp;$B45)=0,"",COUNTIF(CORRIDA!$M:$M,$B45&amp;" d. "&amp;BM$2)+COUNTIF(CORRIDA!$M:$M,BM$2&amp;" d. "&amp;$B45)))</f>
        <v/>
      </c>
      <c r="BN45" s="80" t="str">
        <f aca="false">IF($B45=BN$2,"-",IF(COUNTIF(CORRIDA!$M:$M,$B45&amp;" d. "&amp;BN$2)+COUNTIF(CORRIDA!$M:$M,BN$2&amp;" d. "&amp;$B45)=0,"",COUNTIF(CORRIDA!$M:$M,$B45&amp;" d. "&amp;BN$2)+COUNTIF(CORRIDA!$M:$M,BN$2&amp;" d. "&amp;$B45)))</f>
        <v/>
      </c>
      <c r="BO45" s="80" t="str">
        <f aca="false">IF($B45=BO$2,"-",IF(COUNTIF(CORRIDA!$M:$M,$B45&amp;" d. "&amp;BO$2)+COUNTIF(CORRIDA!$M:$M,BO$2&amp;" d. "&amp;$B45)=0,"",COUNTIF(CORRIDA!$M:$M,$B45&amp;" d. "&amp;BO$2)+COUNTIF(CORRIDA!$M:$M,BO$2&amp;" d. "&amp;$B45)))</f>
        <v/>
      </c>
      <c r="BP45" s="80" t="str">
        <f aca="false">IF($B45=BP$2,"-",IF(COUNTIF(CORRIDA!$M:$M,$B45&amp;" d. "&amp;BP$2)+COUNTIF(CORRIDA!$M:$M,BP$2&amp;" d. "&amp;$B45)=0,"",COUNTIF(CORRIDA!$M:$M,$B45&amp;" d. "&amp;BP$2)+COUNTIF(CORRIDA!$M:$M,BP$2&amp;" d. "&amp;$B45)))</f>
        <v/>
      </c>
      <c r="BQ45" s="80" t="str">
        <f aca="false">IF($B45=BQ$2,"-",IF(COUNTIF(CORRIDA!$M:$M,$B45&amp;" d. "&amp;BQ$2)+COUNTIF(CORRIDA!$M:$M,BQ$2&amp;" d. "&amp;$B45)=0,"",COUNTIF(CORRIDA!$M:$M,$B45&amp;" d. "&amp;BQ$2)+COUNTIF(CORRIDA!$M:$M,BQ$2&amp;" d. "&amp;$B45)))</f>
        <v/>
      </c>
      <c r="BR45" s="80" t="str">
        <f aca="false">IF($B45=BR$2,"-",IF(COUNTIF(CORRIDA!$M:$M,$B45&amp;" d. "&amp;BR$2)+COUNTIF(CORRIDA!$M:$M,BR$2&amp;" d. "&amp;$B45)=0,"",COUNTIF(CORRIDA!$M:$M,$B45&amp;" d. "&amp;BR$2)+COUNTIF(CORRIDA!$M:$M,BR$2&amp;" d. "&amp;$B45)))</f>
        <v/>
      </c>
      <c r="BS45" s="80" t="str">
        <f aca="false">IF($B45=BS$2,"-",IF(COUNTIF(CORRIDA!$M:$M,$B45&amp;" d. "&amp;BS$2)+COUNTIF(CORRIDA!$M:$M,BS$2&amp;" d. "&amp;$B45)=0,"",COUNTIF(CORRIDA!$M:$M,$B45&amp;" d. "&amp;BS$2)+COUNTIF(CORRIDA!$M:$M,BS$2&amp;" d. "&amp;$B45)))</f>
        <v/>
      </c>
      <c r="BT45" s="80" t="str">
        <f aca="false">IF($B45=BT$2,"-",IF(COUNTIF(CORRIDA!$M:$M,$B45&amp;" d. "&amp;BT$2)+COUNTIF(CORRIDA!$M:$M,BT$2&amp;" d. "&amp;$B45)=0,"",COUNTIF(CORRIDA!$M:$M,$B45&amp;" d. "&amp;BT$2)+COUNTIF(CORRIDA!$M:$M,BT$2&amp;" d. "&amp;$B45)))</f>
        <v/>
      </c>
      <c r="BU45" s="80" t="str">
        <f aca="false">IF($B45=BU$2,"-",IF(COUNTIF(CORRIDA!$M:$M,$B45&amp;" d. "&amp;BU$2)+COUNTIF(CORRIDA!$M:$M,BU$2&amp;" d. "&amp;$B45)=0,"",COUNTIF(CORRIDA!$M:$M,$B45&amp;" d. "&amp;BU$2)+COUNTIF(CORRIDA!$M:$M,BU$2&amp;" d. "&amp;$B45)))</f>
        <v/>
      </c>
      <c r="BV45" s="80" t="str">
        <f aca="false">IF($B45=BV$2,"-",IF(COUNTIF(CORRIDA!$M:$M,$B45&amp;" d. "&amp;BV$2)+COUNTIF(CORRIDA!$M:$M,BV$2&amp;" d. "&amp;$B45)=0,"",COUNTIF(CORRIDA!$M:$M,$B45&amp;" d. "&amp;BV$2)+COUNTIF(CORRIDA!$M:$M,BV$2&amp;" d. "&amp;$B45)))</f>
        <v/>
      </c>
      <c r="BW45" s="80" t="str">
        <f aca="false">IF($B45=BW$2,"-",IF(COUNTIF(CORRIDA!$M:$M,$B45&amp;" d. "&amp;BW$2)+COUNTIF(CORRIDA!$M:$M,BW$2&amp;" d. "&amp;$B45)=0,"",COUNTIF(CORRIDA!$M:$M,$B45&amp;" d. "&amp;BW$2)+COUNTIF(CORRIDA!$M:$M,BW$2&amp;" d. "&amp;$B45)))</f>
        <v/>
      </c>
      <c r="BX45" s="80" t="str">
        <f aca="false">IF($B45=BX$2,"-",IF(COUNTIF(CORRIDA!$M:$M,$B45&amp;" d. "&amp;BX$2)+COUNTIF(CORRIDA!$M:$M,BX$2&amp;" d. "&amp;$B45)=0,"",COUNTIF(CORRIDA!$M:$M,$B45&amp;" d. "&amp;BX$2)+COUNTIF(CORRIDA!$M:$M,BX$2&amp;" d. "&amp;$B45)))</f>
        <v/>
      </c>
      <c r="BY45" s="80" t="str">
        <f aca="false">IF($B45=BY$2,"-",IF(COUNTIF(CORRIDA!$M:$M,$B45&amp;" d. "&amp;BY$2)+COUNTIF(CORRIDA!$M:$M,BY$2&amp;" d. "&amp;$B45)=0,"",COUNTIF(CORRIDA!$M:$M,$B45&amp;" d. "&amp;BY$2)+COUNTIF(CORRIDA!$M:$M,BY$2&amp;" d. "&amp;$B45)))</f>
        <v/>
      </c>
      <c r="BZ45" s="80" t="str">
        <f aca="false">IF($B45=BZ$2,"-",IF(COUNTIF(CORRIDA!$M:$M,$B45&amp;" d. "&amp;BZ$2)+COUNTIF(CORRIDA!$M:$M,BZ$2&amp;" d. "&amp;$B45)=0,"",COUNTIF(CORRIDA!$M:$M,$B45&amp;" d. "&amp;BZ$2)+COUNTIF(CORRIDA!$M:$M,BZ$2&amp;" d. "&amp;$B45)))</f>
        <v/>
      </c>
      <c r="CA45" s="80" t="str">
        <f aca="false">IF($B45=CA$2,"-",IF(COUNTIF(CORRIDA!$M:$M,$B45&amp;" d. "&amp;CA$2)+COUNTIF(CORRIDA!$M:$M,CA$2&amp;" d. "&amp;$B45)=0,"",COUNTIF(CORRIDA!$M:$M,$B45&amp;" d. "&amp;CA$2)+COUNTIF(CORRIDA!$M:$M,CA$2&amp;" d. "&amp;$B45)))</f>
        <v/>
      </c>
      <c r="CB45" s="80" t="str">
        <f aca="false">IF($B45=CB$2,"-",IF(COUNTIF(CORRIDA!$M:$M,$B45&amp;" d. "&amp;CB$2)+COUNTIF(CORRIDA!$M:$M,CB$2&amp;" d. "&amp;$B45)=0,"",COUNTIF(CORRIDA!$M:$M,$B45&amp;" d. "&amp;CB$2)+COUNTIF(CORRIDA!$M:$M,CB$2&amp;" d. "&amp;$B45)))</f>
        <v/>
      </c>
      <c r="CC45" s="80" t="str">
        <f aca="false">IF($B45=CC$2,"-",IF(COUNTIF(CORRIDA!$M:$M,$B45&amp;" d. "&amp;CC$2)+COUNTIF(CORRIDA!$M:$M,CC$2&amp;" d. "&amp;$B45)=0,"",COUNTIF(CORRIDA!$M:$M,$B45&amp;" d. "&amp;CC$2)+COUNTIF(CORRIDA!$M:$M,CC$2&amp;" d. "&amp;$B45)))</f>
        <v/>
      </c>
      <c r="CD45" s="80" t="str">
        <f aca="false">IF($B45=CD$2,"-",IF(COUNTIF(CORRIDA!$M:$M,$B45&amp;" d. "&amp;CD$2)+COUNTIF(CORRIDA!$M:$M,CD$2&amp;" d. "&amp;$B45)=0,"",COUNTIF(CORRIDA!$M:$M,$B45&amp;" d. "&amp;CD$2)+COUNTIF(CORRIDA!$M:$M,CD$2&amp;" d. "&amp;$B45)))</f>
        <v/>
      </c>
      <c r="CE45" s="80" t="str">
        <f aca="false">IF($B45=CE$2,"-",IF(COUNTIF(CORRIDA!$M:$M,$B45&amp;" d. "&amp;CE$2)+COUNTIF(CORRIDA!$M:$M,CE$2&amp;" d. "&amp;$B45)=0,"",COUNTIF(CORRIDA!$M:$M,$B45&amp;" d. "&amp;CE$2)+COUNTIF(CORRIDA!$M:$M,CE$2&amp;" d. "&amp;$B45)))</f>
        <v/>
      </c>
      <c r="CF45" s="80" t="str">
        <f aca="false">IF($B45=CF$2,"-",IF(COUNTIF(CORRIDA!$M:$M,$B45&amp;" d. "&amp;CF$2)+COUNTIF(CORRIDA!$M:$M,CF$2&amp;" d. "&amp;$B45)=0,"",COUNTIF(CORRIDA!$M:$M,$B45&amp;" d. "&amp;CF$2)+COUNTIF(CORRIDA!$M:$M,CF$2&amp;" d. "&amp;$B45)))</f>
        <v/>
      </c>
      <c r="CG45" s="80" t="str">
        <f aca="false">IF($B45=CG$2,"-",IF(COUNTIF(CORRIDA!$M:$M,$B45&amp;" d. "&amp;CG$2)+COUNTIF(CORRIDA!$M:$M,CG$2&amp;" d. "&amp;$B45)=0,"",COUNTIF(CORRIDA!$M:$M,$B45&amp;" d. "&amp;CG$2)+COUNTIF(CORRIDA!$M:$M,CG$2&amp;" d. "&amp;$B45)))</f>
        <v/>
      </c>
      <c r="CH45" s="80" t="str">
        <f aca="false">IF($B45=CH$2,"-",IF(COUNTIF(CORRIDA!$M:$M,$B45&amp;" d. "&amp;CH$2)+COUNTIF(CORRIDA!$M:$M,CH$2&amp;" d. "&amp;$B45)=0,"",COUNTIF(CORRIDA!$M:$M,$B45&amp;" d. "&amp;CH$2)+COUNTIF(CORRIDA!$M:$M,CH$2&amp;" d. "&amp;$B45)))</f>
        <v/>
      </c>
      <c r="CI45" s="80" t="str">
        <f aca="false">IF($B45=CI$2,"-",IF(COUNTIF(CORRIDA!$M:$M,$B45&amp;" d. "&amp;CI$2)+COUNTIF(CORRIDA!$M:$M,CI$2&amp;" d. "&amp;$B45)=0,"",COUNTIF(CORRIDA!$M:$M,$B45&amp;" d. "&amp;CI$2)+COUNTIF(CORRIDA!$M:$M,CI$2&amp;" d. "&amp;$B45)))</f>
        <v/>
      </c>
      <c r="CJ45" s="80" t="str">
        <f aca="false">IF($B45=CJ$2,"-",IF(COUNTIF(CORRIDA!$M:$M,$B45&amp;" d. "&amp;CJ$2)+COUNTIF(CORRIDA!$M:$M,CJ$2&amp;" d. "&amp;$B45)=0,"",COUNTIF(CORRIDA!$M:$M,$B45&amp;" d. "&amp;CJ$2)+COUNTIF(CORRIDA!$M:$M,CJ$2&amp;" d. "&amp;$B45)))</f>
        <v/>
      </c>
      <c r="CK45" s="80" t="str">
        <f aca="false">IF($B45=CK$2,"-",IF(COUNTIF(CORRIDA!$M:$M,$B45&amp;" d. "&amp;CK$2)+COUNTIF(CORRIDA!$M:$M,CK$2&amp;" d. "&amp;$B45)=0,"",COUNTIF(CORRIDA!$M:$M,$B45&amp;" d. "&amp;CK$2)+COUNTIF(CORRIDA!$M:$M,CK$2&amp;" d. "&amp;$B45)))</f>
        <v/>
      </c>
      <c r="CL45" s="80" t="str">
        <f aca="false">IF($B45=CL$2,"-",IF(COUNTIF(CORRIDA!$M:$M,$B45&amp;" d. "&amp;CL$2)+COUNTIF(CORRIDA!$M:$M,CL$2&amp;" d. "&amp;$B45)=0,"",COUNTIF(CORRIDA!$M:$M,$B45&amp;" d. "&amp;CL$2)+COUNTIF(CORRIDA!$M:$M,CL$2&amp;" d. "&amp;$B45)))</f>
        <v/>
      </c>
      <c r="CM45" s="80" t="str">
        <f aca="false">IF($B45=CM$2,"-",IF(COUNTIF(CORRIDA!$M:$M,$B45&amp;" d. "&amp;CM$2)+COUNTIF(CORRIDA!$M:$M,CM$2&amp;" d. "&amp;$B45)=0,"",COUNTIF(CORRIDA!$M:$M,$B45&amp;" d. "&amp;CM$2)+COUNTIF(CORRIDA!$M:$M,CM$2&amp;" d. "&amp;$B45)))</f>
        <v/>
      </c>
      <c r="CN45" s="80" t="str">
        <f aca="false">IF($B45=CN$2,"-",IF(COUNTIF(CORRIDA!$M:$M,$B45&amp;" d. "&amp;CN$2)+COUNTIF(CORRIDA!$M:$M,CN$2&amp;" d. "&amp;$B45)=0,"",COUNTIF(CORRIDA!$M:$M,$B45&amp;" d. "&amp;CN$2)+COUNTIF(CORRIDA!$M:$M,CN$2&amp;" d. "&amp;$B45)))</f>
        <v/>
      </c>
      <c r="CO45" s="80" t="str">
        <f aca="false">IF($B45=CO$2,"-",IF(COUNTIF(CORRIDA!$M:$M,$B45&amp;" d. "&amp;CO$2)+COUNTIF(CORRIDA!$M:$M,CO$2&amp;" d. "&amp;$B45)=0,"",COUNTIF(CORRIDA!$M:$M,$B45&amp;" d. "&amp;CO$2)+COUNTIF(CORRIDA!$M:$M,CO$2&amp;" d. "&amp;$B45)))</f>
        <v/>
      </c>
      <c r="CP45" s="80" t="str">
        <f aca="false">IF($B45=CP$2,"-",IF(COUNTIF(CORRIDA!$M:$M,$B45&amp;" d. "&amp;CP$2)+COUNTIF(CORRIDA!$M:$M,CP$2&amp;" d. "&amp;$B45)=0,"",COUNTIF(CORRIDA!$M:$M,$B45&amp;" d. "&amp;CP$2)+COUNTIF(CORRIDA!$M:$M,CP$2&amp;" d. "&amp;$B45)))</f>
        <v/>
      </c>
      <c r="CQ45" s="80" t="str">
        <f aca="false">IF($B45=CQ$2,"-",IF(COUNTIF(CORRIDA!$M:$M,$B45&amp;" d. "&amp;CQ$2)+COUNTIF(CORRIDA!$M:$M,CQ$2&amp;" d. "&amp;$B45)=0,"",COUNTIF(CORRIDA!$M:$M,$B45&amp;" d. "&amp;CQ$2)+COUNTIF(CORRIDA!$M:$M,CQ$2&amp;" d. "&amp;$B45)))</f>
        <v/>
      </c>
      <c r="CR45" s="80" t="str">
        <f aca="false">IF($B45=CR$2,"-",IF(COUNTIF(CORRIDA!$M:$M,$B45&amp;" d. "&amp;CR$2)+COUNTIF(CORRIDA!$M:$M,CR$2&amp;" d. "&amp;$B45)=0,"",COUNTIF(CORRIDA!$M:$M,$B45&amp;" d. "&amp;CR$2)+COUNTIF(CORRIDA!$M:$M,CR$2&amp;" d. "&amp;$B45)))</f>
        <v/>
      </c>
      <c r="CS45" s="80" t="str">
        <f aca="false">IF($B45=CS$2,"-",IF(COUNTIF(CORRIDA!$M:$M,$B45&amp;" d. "&amp;CS$2)+COUNTIF(CORRIDA!$M:$M,CS$2&amp;" d. "&amp;$B45)=0,"",COUNTIF(CORRIDA!$M:$M,$B45&amp;" d. "&amp;CS$2)+COUNTIF(CORRIDA!$M:$M,CS$2&amp;" d. "&amp;$B45)))</f>
        <v/>
      </c>
      <c r="CT45" s="80" t="str">
        <f aca="false">IF($B45=CT$2,"-",IF(COUNTIF(CORRIDA!$M:$M,$B45&amp;" d. "&amp;CT$2)+COUNTIF(CORRIDA!$M:$M,CT$2&amp;" d. "&amp;$B45)=0,"",COUNTIF(CORRIDA!$M:$M,$B45&amp;" d. "&amp;CT$2)+COUNTIF(CORRIDA!$M:$M,CT$2&amp;" d. "&amp;$B45)))</f>
        <v/>
      </c>
      <c r="CU45" s="80" t="str">
        <f aca="false">IF($B45=CU$2,"-",IF(COUNTIF(CORRIDA!$M:$M,$B45&amp;" d. "&amp;CU$2)+COUNTIF(CORRIDA!$M:$M,CU$2&amp;" d. "&amp;$B45)=0,"",COUNTIF(CORRIDA!$M:$M,$B45&amp;" d. "&amp;CU$2)+COUNTIF(CORRIDA!$M:$M,CU$2&amp;" d. "&amp;$B45)))</f>
        <v/>
      </c>
      <c r="CV45" s="80" t="str">
        <f aca="false">IF($B45=CV$2,"-",IF(COUNTIF(CORRIDA!$M:$M,$B45&amp;" d. "&amp;CV$2)+COUNTIF(CORRIDA!$M:$M,CV$2&amp;" d. "&amp;$B45)=0,"",COUNTIF(CORRIDA!$M:$M,$B45&amp;" d. "&amp;CV$2)+COUNTIF(CORRIDA!$M:$M,CV$2&amp;" d. "&amp;$B45)))</f>
        <v>-</v>
      </c>
      <c r="CW45" s="80" t="str">
        <f aca="false">IF($B45=CW$2,"-",IF(COUNTIF(CORRIDA!$M:$M,$B45&amp;" d. "&amp;CW$2)+COUNTIF(CORRIDA!$M:$M,CW$2&amp;" d. "&amp;$B45)=0,"",COUNTIF(CORRIDA!$M:$M,$B45&amp;" d. "&amp;CW$2)+COUNTIF(CORRIDA!$M:$M,CW$2&amp;" d. "&amp;$B45)))</f>
        <v/>
      </c>
      <c r="CX45" s="80" t="str">
        <f aca="false">IF($B45=CX$2,"-",IF(COUNTIF(CORRIDA!$M:$M,$B45&amp;" d. "&amp;CX$2)+COUNTIF(CORRIDA!$M:$M,CX$2&amp;" d. "&amp;$B45)=0,"",COUNTIF(CORRIDA!$M:$M,$B45&amp;" d. "&amp;CX$2)+COUNTIF(CORRIDA!$M:$M,CX$2&amp;" d. "&amp;$B45)))</f>
        <v/>
      </c>
      <c r="CY45" s="80" t="str">
        <f aca="false">IF($B45=CY$2,"-",IF(COUNTIF(CORRIDA!$M:$M,$B45&amp;" d. "&amp;CY$2)+COUNTIF(CORRIDA!$M:$M,CY$2&amp;" d. "&amp;$B45)=0,"",COUNTIF(CORRIDA!$M:$M,$B45&amp;" d. "&amp;CY$2)+COUNTIF(CORRIDA!$M:$M,CY$2&amp;" d. "&amp;$B45)))</f>
        <v/>
      </c>
      <c r="CZ45" s="80" t="str">
        <f aca="false">IF($B45=CZ$2,"-",IF(COUNTIF(CORRIDA!$M:$M,$B45&amp;" d. "&amp;CZ$2)+COUNTIF(CORRIDA!$M:$M,CZ$2&amp;" d. "&amp;$B45)=0,"",COUNTIF(CORRIDA!$M:$M,$B45&amp;" d. "&amp;CZ$2)+COUNTIF(CORRIDA!$M:$M,CZ$2&amp;" d. "&amp;$B45)))</f>
        <v/>
      </c>
      <c r="DA45" s="80" t="str">
        <f aca="false">IF($B45=DA$2,"-",IF(COUNTIF(CORRIDA!$M:$M,$B45&amp;" d. "&amp;DA$2)+COUNTIF(CORRIDA!$M:$M,DA$2&amp;" d. "&amp;$B45)=0,"",COUNTIF(CORRIDA!$M:$M,$B45&amp;" d. "&amp;DA$2)+COUNTIF(CORRIDA!$M:$M,DA$2&amp;" d. "&amp;$B45)))</f>
        <v/>
      </c>
      <c r="DB45" s="80" t="str">
        <f aca="false">IF($B45=DB$2,"-",IF(COUNTIF(CORRIDA!$M:$M,$B45&amp;" d. "&amp;DB$2)+COUNTIF(CORRIDA!$M:$M,DB$2&amp;" d. "&amp;$B45)=0,"",COUNTIF(CORRIDA!$M:$M,$B45&amp;" d. "&amp;DB$2)+COUNTIF(CORRIDA!$M:$M,DB$2&amp;" d. "&amp;$B45)))</f>
        <v/>
      </c>
      <c r="DC45" s="80" t="str">
        <f aca="false">IF($B45=DC$2,"-",IF(COUNTIF(CORRIDA!$M:$M,$B45&amp;" d. "&amp;DC$2)+COUNTIF(CORRIDA!$M:$M,DC$2&amp;" d. "&amp;$B45)=0,"",COUNTIF(CORRIDA!$M:$M,$B45&amp;" d. "&amp;DC$2)+COUNTIF(CORRIDA!$M:$M,DC$2&amp;" d. "&amp;$B45)))</f>
        <v/>
      </c>
      <c r="DD45" s="79" t="n">
        <f aca="false">SUM(BF45:DC45)</f>
        <v>0</v>
      </c>
      <c r="DE45" s="81" t="n">
        <f aca="false">COUNTIF(BF45:DC45,"&gt;0")</f>
        <v>0</v>
      </c>
      <c r="DF45" s="82" t="n">
        <f aca="false">IF(COUNTIF(BF45:DC45,"&gt;0")&lt;10,0,QUOTIENT(COUNTIF(BF45:DC45,"&gt;0"),5)*50)</f>
        <v>0</v>
      </c>
      <c r="DG45" s="83"/>
      <c r="DH45" s="77" t="str">
        <f aca="false">BE45</f>
        <v>Tesoura</v>
      </c>
      <c r="DI45" s="80" t="n">
        <f aca="false">IF($B45=DI$2,0,IF(COUNTIF(CORRIDA!$M:$M,$B45&amp;" d. "&amp;DI$2)+COUNTIF(CORRIDA!$M:$M,DI$2&amp;" d. "&amp;$B45)=0,0,COUNTIF(CORRIDA!$M:$M,$B45&amp;" d. "&amp;DI$2)+COUNTIF(CORRIDA!$M:$M,DI$2&amp;" d. "&amp;$B45)))</f>
        <v>0</v>
      </c>
      <c r="DJ45" s="80" t="n">
        <f aca="false">IF($B45=DJ$2,0,IF(COUNTIF(CORRIDA!$M:$M,$B45&amp;" d. "&amp;DJ$2)+COUNTIF(CORRIDA!$M:$M,DJ$2&amp;" d. "&amp;$B45)=0,0,COUNTIF(CORRIDA!$M:$M,$B45&amp;" d. "&amp;DJ$2)+COUNTIF(CORRIDA!$M:$M,DJ$2&amp;" d. "&amp;$B45)))</f>
        <v>0</v>
      </c>
      <c r="DK45" s="80" t="n">
        <f aca="false">IF($B45=DK$2,0,IF(COUNTIF(CORRIDA!$M:$M,$B45&amp;" d. "&amp;DK$2)+COUNTIF(CORRIDA!$M:$M,DK$2&amp;" d. "&amp;$B45)=0,0,COUNTIF(CORRIDA!$M:$M,$B45&amp;" d. "&amp;DK$2)+COUNTIF(CORRIDA!$M:$M,DK$2&amp;" d. "&amp;$B45)))</f>
        <v>0</v>
      </c>
      <c r="DL45" s="80" t="n">
        <f aca="false">IF($B45=DL$2,0,IF(COUNTIF(CORRIDA!$M:$M,$B45&amp;" d. "&amp;DL$2)+COUNTIF(CORRIDA!$M:$M,DL$2&amp;" d. "&amp;$B45)=0,0,COUNTIF(CORRIDA!$M:$M,$B45&amp;" d. "&amp;DL$2)+COUNTIF(CORRIDA!$M:$M,DL$2&amp;" d. "&amp;$B45)))</f>
        <v>0</v>
      </c>
      <c r="DM45" s="80" t="n">
        <f aca="false">IF($B45=DM$2,0,IF(COUNTIF(CORRIDA!$M:$M,$B45&amp;" d. "&amp;DM$2)+COUNTIF(CORRIDA!$M:$M,DM$2&amp;" d. "&amp;$B45)=0,0,COUNTIF(CORRIDA!$M:$M,$B45&amp;" d. "&amp;DM$2)+COUNTIF(CORRIDA!$M:$M,DM$2&amp;" d. "&amp;$B45)))</f>
        <v>0</v>
      </c>
      <c r="DN45" s="80" t="n">
        <f aca="false">IF($B45=DN$2,0,IF(COUNTIF(CORRIDA!$M:$M,$B45&amp;" d. "&amp;DN$2)+COUNTIF(CORRIDA!$M:$M,DN$2&amp;" d. "&amp;$B45)=0,0,COUNTIF(CORRIDA!$M:$M,$B45&amp;" d. "&amp;DN$2)+COUNTIF(CORRIDA!$M:$M,DN$2&amp;" d. "&amp;$B45)))</f>
        <v>0</v>
      </c>
      <c r="DO45" s="80" t="n">
        <f aca="false">IF($B45=DO$2,0,IF(COUNTIF(CORRIDA!$M:$M,$B45&amp;" d. "&amp;DO$2)+COUNTIF(CORRIDA!$M:$M,DO$2&amp;" d. "&amp;$B45)=0,0,COUNTIF(CORRIDA!$M:$M,$B45&amp;" d. "&amp;DO$2)+COUNTIF(CORRIDA!$M:$M,DO$2&amp;" d. "&amp;$B45)))</f>
        <v>0</v>
      </c>
      <c r="DP45" s="80" t="n">
        <f aca="false">IF($B45=DP$2,0,IF(COUNTIF(CORRIDA!$M:$M,$B45&amp;" d. "&amp;DP$2)+COUNTIF(CORRIDA!$M:$M,DP$2&amp;" d. "&amp;$B45)=0,0,COUNTIF(CORRIDA!$M:$M,$B45&amp;" d. "&amp;DP$2)+COUNTIF(CORRIDA!$M:$M,DP$2&amp;" d. "&amp;$B45)))</f>
        <v>0</v>
      </c>
      <c r="DQ45" s="80" t="n">
        <f aca="false">IF($B45=DQ$2,0,IF(COUNTIF(CORRIDA!$M:$M,$B45&amp;" d. "&amp;DQ$2)+COUNTIF(CORRIDA!$M:$M,DQ$2&amp;" d. "&amp;$B45)=0,0,COUNTIF(CORRIDA!$M:$M,$B45&amp;" d. "&amp;DQ$2)+COUNTIF(CORRIDA!$M:$M,DQ$2&amp;" d. "&amp;$B45)))</f>
        <v>0</v>
      </c>
      <c r="DR45" s="80" t="n">
        <f aca="false">IF($B45=DR$2,0,IF(COUNTIF(CORRIDA!$M:$M,$B45&amp;" d. "&amp;DR$2)+COUNTIF(CORRIDA!$M:$M,DR$2&amp;" d. "&amp;$B45)=0,0,COUNTIF(CORRIDA!$M:$M,$B45&amp;" d. "&amp;DR$2)+COUNTIF(CORRIDA!$M:$M,DR$2&amp;" d. "&amp;$B45)))</f>
        <v>0</v>
      </c>
      <c r="DS45" s="80" t="n">
        <f aca="false">IF($B45=DS$2,0,IF(COUNTIF(CORRIDA!$M:$M,$B45&amp;" d. "&amp;DS$2)+COUNTIF(CORRIDA!$M:$M,DS$2&amp;" d. "&amp;$B45)=0,0,COUNTIF(CORRIDA!$M:$M,$B45&amp;" d. "&amp;DS$2)+COUNTIF(CORRIDA!$M:$M,DS$2&amp;" d. "&amp;$B45)))</f>
        <v>0</v>
      </c>
      <c r="DT45" s="80" t="n">
        <f aca="false">IF($B45=DT$2,0,IF(COUNTIF(CORRIDA!$M:$M,$B45&amp;" d. "&amp;DT$2)+COUNTIF(CORRIDA!$M:$M,DT$2&amp;" d. "&amp;$B45)=0,0,COUNTIF(CORRIDA!$M:$M,$B45&amp;" d. "&amp;DT$2)+COUNTIF(CORRIDA!$M:$M,DT$2&amp;" d. "&amp;$B45)))</f>
        <v>0</v>
      </c>
      <c r="DU45" s="80" t="n">
        <f aca="false">IF($B45=DU$2,0,IF(COUNTIF(CORRIDA!$M:$M,$B45&amp;" d. "&amp;DU$2)+COUNTIF(CORRIDA!$M:$M,DU$2&amp;" d. "&amp;$B45)=0,0,COUNTIF(CORRIDA!$M:$M,$B45&amp;" d. "&amp;DU$2)+COUNTIF(CORRIDA!$M:$M,DU$2&amp;" d. "&amp;$B45)))</f>
        <v>0</v>
      </c>
      <c r="DV45" s="80" t="n">
        <f aca="false">IF($B45=DV$2,0,IF(COUNTIF(CORRIDA!$M:$M,$B45&amp;" d. "&amp;DV$2)+COUNTIF(CORRIDA!$M:$M,DV$2&amp;" d. "&amp;$B45)=0,0,COUNTIF(CORRIDA!$M:$M,$B45&amp;" d. "&amp;DV$2)+COUNTIF(CORRIDA!$M:$M,DV$2&amp;" d. "&amp;$B45)))</f>
        <v>0</v>
      </c>
      <c r="DW45" s="80" t="n">
        <f aca="false">IF($B45=DW$2,0,IF(COUNTIF(CORRIDA!$M:$M,$B45&amp;" d. "&amp;DW$2)+COUNTIF(CORRIDA!$M:$M,DW$2&amp;" d. "&amp;$B45)=0,0,COUNTIF(CORRIDA!$M:$M,$B45&amp;" d. "&amp;DW$2)+COUNTIF(CORRIDA!$M:$M,DW$2&amp;" d. "&amp;$B45)))</f>
        <v>0</v>
      </c>
      <c r="DX45" s="80" t="n">
        <f aca="false">IF($B45=DX$2,0,IF(COUNTIF(CORRIDA!$M:$M,$B45&amp;" d. "&amp;DX$2)+COUNTIF(CORRIDA!$M:$M,DX$2&amp;" d. "&amp;$B45)=0,0,COUNTIF(CORRIDA!$M:$M,$B45&amp;" d. "&amp;DX$2)+COUNTIF(CORRIDA!$M:$M,DX$2&amp;" d. "&amp;$B45)))</f>
        <v>0</v>
      </c>
      <c r="DY45" s="80" t="n">
        <f aca="false">IF($B45=DY$2,0,IF(COUNTIF(CORRIDA!$M:$M,$B45&amp;" d. "&amp;DY$2)+COUNTIF(CORRIDA!$M:$M,DY$2&amp;" d. "&amp;$B45)=0,0,COUNTIF(CORRIDA!$M:$M,$B45&amp;" d. "&amp;DY$2)+COUNTIF(CORRIDA!$M:$M,DY$2&amp;" d. "&amp;$B45)))</f>
        <v>0</v>
      </c>
      <c r="DZ45" s="80" t="n">
        <f aca="false">IF($B45=DZ$2,0,IF(COUNTIF(CORRIDA!$M:$M,$B45&amp;" d. "&amp;DZ$2)+COUNTIF(CORRIDA!$M:$M,DZ$2&amp;" d. "&amp;$B45)=0,0,COUNTIF(CORRIDA!$M:$M,$B45&amp;" d. "&amp;DZ$2)+COUNTIF(CORRIDA!$M:$M,DZ$2&amp;" d. "&amp;$B45)))</f>
        <v>0</v>
      </c>
      <c r="EA45" s="80" t="n">
        <f aca="false">IF($B45=EA$2,0,IF(COUNTIF(CORRIDA!$M:$M,$B45&amp;" d. "&amp;EA$2)+COUNTIF(CORRIDA!$M:$M,EA$2&amp;" d. "&amp;$B45)=0,0,COUNTIF(CORRIDA!$M:$M,$B45&amp;" d. "&amp;EA$2)+COUNTIF(CORRIDA!$M:$M,EA$2&amp;" d. "&amp;$B45)))</f>
        <v>0</v>
      </c>
      <c r="EB45" s="80" t="n">
        <f aca="false">IF($B45=EB$2,0,IF(COUNTIF(CORRIDA!$M:$M,$B45&amp;" d. "&amp;EB$2)+COUNTIF(CORRIDA!$M:$M,EB$2&amp;" d. "&amp;$B45)=0,0,COUNTIF(CORRIDA!$M:$M,$B45&amp;" d. "&amp;EB$2)+COUNTIF(CORRIDA!$M:$M,EB$2&amp;" d. "&amp;$B45)))</f>
        <v>0</v>
      </c>
      <c r="EC45" s="80" t="n">
        <f aca="false">IF($B45=EC$2,0,IF(COUNTIF(CORRIDA!$M:$M,$B45&amp;" d. "&amp;EC$2)+COUNTIF(CORRIDA!$M:$M,EC$2&amp;" d. "&amp;$B45)=0,0,COUNTIF(CORRIDA!$M:$M,$B45&amp;" d. "&amp;EC$2)+COUNTIF(CORRIDA!$M:$M,EC$2&amp;" d. "&amp;$B45)))</f>
        <v>0</v>
      </c>
      <c r="ED45" s="80" t="n">
        <f aca="false">IF($B45=ED$2,0,IF(COUNTIF(CORRIDA!$M:$M,$B45&amp;" d. "&amp;ED$2)+COUNTIF(CORRIDA!$M:$M,ED$2&amp;" d. "&amp;$B45)=0,0,COUNTIF(CORRIDA!$M:$M,$B45&amp;" d. "&amp;ED$2)+COUNTIF(CORRIDA!$M:$M,ED$2&amp;" d. "&amp;$B45)))</f>
        <v>0</v>
      </c>
      <c r="EE45" s="80" t="n">
        <f aca="false">IF($B45=EE$2,0,IF(COUNTIF(CORRIDA!$M:$M,$B45&amp;" d. "&amp;EE$2)+COUNTIF(CORRIDA!$M:$M,EE$2&amp;" d. "&amp;$B45)=0,0,COUNTIF(CORRIDA!$M:$M,$B45&amp;" d. "&amp;EE$2)+COUNTIF(CORRIDA!$M:$M,EE$2&amp;" d. "&amp;$B45)))</f>
        <v>0</v>
      </c>
      <c r="EF45" s="80" t="n">
        <f aca="false">IF($B45=EF$2,0,IF(COUNTIF(CORRIDA!$M:$M,$B45&amp;" d. "&amp;EF$2)+COUNTIF(CORRIDA!$M:$M,EF$2&amp;" d. "&amp;$B45)=0,0,COUNTIF(CORRIDA!$M:$M,$B45&amp;" d. "&amp;EF$2)+COUNTIF(CORRIDA!$M:$M,EF$2&amp;" d. "&amp;$B45)))</f>
        <v>0</v>
      </c>
      <c r="EG45" s="80" t="n">
        <f aca="false">IF($B45=EG$2,0,IF(COUNTIF(CORRIDA!$M:$M,$B45&amp;" d. "&amp;EG$2)+COUNTIF(CORRIDA!$M:$M,EG$2&amp;" d. "&amp;$B45)=0,0,COUNTIF(CORRIDA!$M:$M,$B45&amp;" d. "&amp;EG$2)+COUNTIF(CORRIDA!$M:$M,EG$2&amp;" d. "&amp;$B45)))</f>
        <v>0</v>
      </c>
      <c r="EH45" s="80" t="n">
        <f aca="false">IF($B45=EH$2,0,IF(COUNTIF(CORRIDA!$M:$M,$B45&amp;" d. "&amp;EH$2)+COUNTIF(CORRIDA!$M:$M,EH$2&amp;" d. "&amp;$B45)=0,0,COUNTIF(CORRIDA!$M:$M,$B45&amp;" d. "&amp;EH$2)+COUNTIF(CORRIDA!$M:$M,EH$2&amp;" d. "&amp;$B45)))</f>
        <v>0</v>
      </c>
      <c r="EI45" s="80" t="n">
        <f aca="false">IF($B45=EI$2,0,IF(COUNTIF(CORRIDA!$M:$M,$B45&amp;" d. "&amp;EI$2)+COUNTIF(CORRIDA!$M:$M,EI$2&amp;" d. "&amp;$B45)=0,0,COUNTIF(CORRIDA!$M:$M,$B45&amp;" d. "&amp;EI$2)+COUNTIF(CORRIDA!$M:$M,EI$2&amp;" d. "&amp;$B45)))</f>
        <v>0</v>
      </c>
      <c r="EJ45" s="80" t="n">
        <f aca="false">IF($B45=EJ$2,0,IF(COUNTIF(CORRIDA!$M:$M,$B45&amp;" d. "&amp;EJ$2)+COUNTIF(CORRIDA!$M:$M,EJ$2&amp;" d. "&amp;$B45)=0,0,COUNTIF(CORRIDA!$M:$M,$B45&amp;" d. "&amp;EJ$2)+COUNTIF(CORRIDA!$M:$M,EJ$2&amp;" d. "&amp;$B45)))</f>
        <v>0</v>
      </c>
      <c r="EK45" s="80" t="n">
        <f aca="false">IF($B45=EK$2,0,IF(COUNTIF(CORRIDA!$M:$M,$B45&amp;" d. "&amp;EK$2)+COUNTIF(CORRIDA!$M:$M,EK$2&amp;" d. "&amp;$B45)=0,0,COUNTIF(CORRIDA!$M:$M,$B45&amp;" d. "&amp;EK$2)+COUNTIF(CORRIDA!$M:$M,EK$2&amp;" d. "&amp;$B45)))</f>
        <v>0</v>
      </c>
      <c r="EL45" s="80" t="n">
        <f aca="false">IF($B45=EL$2,0,IF(COUNTIF(CORRIDA!$M:$M,$B45&amp;" d. "&amp;EL$2)+COUNTIF(CORRIDA!$M:$M,EL$2&amp;" d. "&amp;$B45)=0,0,COUNTIF(CORRIDA!$M:$M,$B45&amp;" d. "&amp;EL$2)+COUNTIF(CORRIDA!$M:$M,EL$2&amp;" d. "&amp;$B45)))</f>
        <v>0</v>
      </c>
      <c r="EM45" s="80" t="n">
        <f aca="false">IF($B45=EM$2,0,IF(COUNTIF(CORRIDA!$M:$M,$B45&amp;" d. "&amp;EM$2)+COUNTIF(CORRIDA!$M:$M,EM$2&amp;" d. "&amp;$B45)=0,0,COUNTIF(CORRIDA!$M:$M,$B45&amp;" d. "&amp;EM$2)+COUNTIF(CORRIDA!$M:$M,EM$2&amp;" d. "&amp;$B45)))</f>
        <v>0</v>
      </c>
      <c r="EN45" s="80" t="n">
        <f aca="false">IF($B45=EN$2,0,IF(COUNTIF(CORRIDA!$M:$M,$B45&amp;" d. "&amp;EN$2)+COUNTIF(CORRIDA!$M:$M,EN$2&amp;" d. "&amp;$B45)=0,0,COUNTIF(CORRIDA!$M:$M,$B45&amp;" d. "&amp;EN$2)+COUNTIF(CORRIDA!$M:$M,EN$2&amp;" d. "&amp;$B45)))</f>
        <v>0</v>
      </c>
      <c r="EO45" s="80" t="n">
        <f aca="false">IF($B45=EO$2,0,IF(COUNTIF(CORRIDA!$M:$M,$B45&amp;" d. "&amp;EO$2)+COUNTIF(CORRIDA!$M:$M,EO$2&amp;" d. "&amp;$B45)=0,0,COUNTIF(CORRIDA!$M:$M,$B45&amp;" d. "&amp;EO$2)+COUNTIF(CORRIDA!$M:$M,EO$2&amp;" d. "&amp;$B45)))</f>
        <v>0</v>
      </c>
      <c r="EP45" s="80" t="n">
        <f aca="false">IF($B45=EP$2,0,IF(COUNTIF(CORRIDA!$M:$M,$B45&amp;" d. "&amp;EP$2)+COUNTIF(CORRIDA!$M:$M,EP$2&amp;" d. "&amp;$B45)=0,0,COUNTIF(CORRIDA!$M:$M,$B45&amp;" d. "&amp;EP$2)+COUNTIF(CORRIDA!$M:$M,EP$2&amp;" d. "&amp;$B45)))</f>
        <v>0</v>
      </c>
      <c r="EQ45" s="80" t="n">
        <f aca="false">IF($B45=EQ$2,0,IF(COUNTIF(CORRIDA!$M:$M,$B45&amp;" d. "&amp;EQ$2)+COUNTIF(CORRIDA!$M:$M,EQ$2&amp;" d. "&amp;$B45)=0,0,COUNTIF(CORRIDA!$M:$M,$B45&amp;" d. "&amp;EQ$2)+COUNTIF(CORRIDA!$M:$M,EQ$2&amp;" d. "&amp;$B45)))</f>
        <v>0</v>
      </c>
      <c r="ER45" s="80" t="n">
        <f aca="false">IF($B45=ER$2,0,IF(COUNTIF(CORRIDA!$M:$M,$B45&amp;" d. "&amp;ER$2)+COUNTIF(CORRIDA!$M:$M,ER$2&amp;" d. "&amp;$B45)=0,0,COUNTIF(CORRIDA!$M:$M,$B45&amp;" d. "&amp;ER$2)+COUNTIF(CORRIDA!$M:$M,ER$2&amp;" d. "&amp;$B45)))</f>
        <v>0</v>
      </c>
      <c r="ES45" s="80" t="n">
        <f aca="false">IF($B45=ES$2,0,IF(COUNTIF(CORRIDA!$M:$M,$B45&amp;" d. "&amp;ES$2)+COUNTIF(CORRIDA!$M:$M,ES$2&amp;" d. "&amp;$B45)=0,0,COUNTIF(CORRIDA!$M:$M,$B45&amp;" d. "&amp;ES$2)+COUNTIF(CORRIDA!$M:$M,ES$2&amp;" d. "&amp;$B45)))</f>
        <v>0</v>
      </c>
      <c r="ET45" s="80" t="n">
        <f aca="false">IF($B45=ET$2,0,IF(COUNTIF(CORRIDA!$M:$M,$B45&amp;" d. "&amp;ET$2)+COUNTIF(CORRIDA!$M:$M,ET$2&amp;" d. "&amp;$B45)=0,0,COUNTIF(CORRIDA!$M:$M,$B45&amp;" d. "&amp;ET$2)+COUNTIF(CORRIDA!$M:$M,ET$2&amp;" d. "&amp;$B45)))</f>
        <v>0</v>
      </c>
      <c r="EU45" s="80" t="n">
        <f aca="false">IF($B45=EU$2,0,IF(COUNTIF(CORRIDA!$M:$M,$B45&amp;" d. "&amp;EU$2)+COUNTIF(CORRIDA!$M:$M,EU$2&amp;" d. "&amp;$B45)=0,0,COUNTIF(CORRIDA!$M:$M,$B45&amp;" d. "&amp;EU$2)+COUNTIF(CORRIDA!$M:$M,EU$2&amp;" d. "&amp;$B45)))</f>
        <v>0</v>
      </c>
      <c r="EV45" s="80" t="n">
        <f aca="false">IF($B45=EV$2,0,IF(COUNTIF(CORRIDA!$M:$M,$B45&amp;" d. "&amp;EV$2)+COUNTIF(CORRIDA!$M:$M,EV$2&amp;" d. "&amp;$B45)=0,0,COUNTIF(CORRIDA!$M:$M,$B45&amp;" d. "&amp;EV$2)+COUNTIF(CORRIDA!$M:$M,EV$2&amp;" d. "&amp;$B45)))</f>
        <v>0</v>
      </c>
      <c r="EW45" s="80" t="n">
        <f aca="false">IF($B45=EW$2,0,IF(COUNTIF(CORRIDA!$M:$M,$B45&amp;" d. "&amp;EW$2)+COUNTIF(CORRIDA!$M:$M,EW$2&amp;" d. "&amp;$B45)=0,0,COUNTIF(CORRIDA!$M:$M,$B45&amp;" d. "&amp;EW$2)+COUNTIF(CORRIDA!$M:$M,EW$2&amp;" d. "&amp;$B45)))</f>
        <v>0</v>
      </c>
      <c r="EX45" s="80" t="n">
        <f aca="false">IF($B45=EX$2,0,IF(COUNTIF(CORRIDA!$M:$M,$B45&amp;" d. "&amp;EX$2)+COUNTIF(CORRIDA!$M:$M,EX$2&amp;" d. "&amp;$B45)=0,0,COUNTIF(CORRIDA!$M:$M,$B45&amp;" d. "&amp;EX$2)+COUNTIF(CORRIDA!$M:$M,EX$2&amp;" d. "&amp;$B45)))</f>
        <v>0</v>
      </c>
      <c r="EY45" s="80" t="n">
        <f aca="false">IF($B45=EY$2,0,IF(COUNTIF(CORRIDA!$M:$M,$B45&amp;" d. "&amp;EY$2)+COUNTIF(CORRIDA!$M:$M,EY$2&amp;" d. "&amp;$B45)=0,0,COUNTIF(CORRIDA!$M:$M,$B45&amp;" d. "&amp;EY$2)+COUNTIF(CORRIDA!$M:$M,EY$2&amp;" d. "&amp;$B45)))</f>
        <v>0</v>
      </c>
      <c r="EZ45" s="80" t="n">
        <f aca="false">IF($B45=EZ$2,0,IF(COUNTIF(CORRIDA!$M:$M,$B45&amp;" d. "&amp;EZ$2)+COUNTIF(CORRIDA!$M:$M,EZ$2&amp;" d. "&amp;$B45)=0,0,COUNTIF(CORRIDA!$M:$M,$B45&amp;" d. "&amp;EZ$2)+COUNTIF(CORRIDA!$M:$M,EZ$2&amp;" d. "&amp;$B45)))</f>
        <v>0</v>
      </c>
      <c r="FA45" s="80" t="n">
        <f aca="false">IF($B45=FA$2,0,IF(COUNTIF(CORRIDA!$M:$M,$B45&amp;" d. "&amp;FA$2)+COUNTIF(CORRIDA!$M:$M,FA$2&amp;" d. "&amp;$B45)=0,0,COUNTIF(CORRIDA!$M:$M,$B45&amp;" d. "&amp;FA$2)+COUNTIF(CORRIDA!$M:$M,FA$2&amp;" d. "&amp;$B45)))</f>
        <v>0</v>
      </c>
      <c r="FB45" s="80" t="n">
        <f aca="false">IF($B45=FB$2,0,IF(COUNTIF(CORRIDA!$M:$M,$B45&amp;" d. "&amp;FB$2)+COUNTIF(CORRIDA!$M:$M,FB$2&amp;" d. "&amp;$B45)=0,0,COUNTIF(CORRIDA!$M:$M,$B45&amp;" d. "&amp;FB$2)+COUNTIF(CORRIDA!$M:$M,FB$2&amp;" d. "&amp;$B45)))</f>
        <v>0</v>
      </c>
      <c r="FC45" s="80" t="n">
        <f aca="false">IF($B45=FC$2,0,IF(COUNTIF(CORRIDA!$M:$M,$B45&amp;" d. "&amp;FC$2)+COUNTIF(CORRIDA!$M:$M,FC$2&amp;" d. "&amp;$B45)=0,0,COUNTIF(CORRIDA!$M:$M,$B45&amp;" d. "&amp;FC$2)+COUNTIF(CORRIDA!$M:$M,FC$2&amp;" d. "&amp;$B45)))</f>
        <v>0</v>
      </c>
      <c r="FD45" s="80" t="n">
        <f aca="false">IF($B45=FD$2,0,IF(COUNTIF(CORRIDA!$M:$M,$B45&amp;" d. "&amp;FD$2)+COUNTIF(CORRIDA!$M:$M,FD$2&amp;" d. "&amp;$B45)=0,0,COUNTIF(CORRIDA!$M:$M,$B45&amp;" d. "&amp;FD$2)+COUNTIF(CORRIDA!$M:$M,FD$2&amp;" d. "&amp;$B45)))</f>
        <v>0</v>
      </c>
      <c r="FE45" s="80" t="n">
        <f aca="false">IF($B45=FE$2,0,IF(COUNTIF(CORRIDA!$M:$M,$B45&amp;" d. "&amp;FE$2)+COUNTIF(CORRIDA!$M:$M,FE$2&amp;" d. "&amp;$B45)=0,0,COUNTIF(CORRIDA!$M:$M,$B45&amp;" d. "&amp;FE$2)+COUNTIF(CORRIDA!$M:$M,FE$2&amp;" d. "&amp;$B45)))</f>
        <v>0</v>
      </c>
      <c r="FF45" s="80" t="n">
        <f aca="false">IF($B45=FF$2,0,IF(COUNTIF(CORRIDA!$M:$M,$B45&amp;" d. "&amp;FF$2)+COUNTIF(CORRIDA!$M:$M,FF$2&amp;" d. "&amp;$B45)=0,0,COUNTIF(CORRIDA!$M:$M,$B45&amp;" d. "&amp;FF$2)+COUNTIF(CORRIDA!$M:$M,FF$2&amp;" d. "&amp;$B45)))</f>
        <v>0</v>
      </c>
      <c r="FG45" s="79" t="n">
        <f aca="false">SUM(DI45:EW45)</f>
        <v>0</v>
      </c>
      <c r="FH45" s="84"/>
      <c r="FI45" s="77" t="str">
        <f aca="false">BE45</f>
        <v>Tesoura</v>
      </c>
      <c r="FJ45" s="85" t="n">
        <f aca="false">COUNTIF(BF45:DC45,"&gt;0")</f>
        <v>0</v>
      </c>
      <c r="FK45" s="85" t="e">
        <f aca="false">AVERAGE(BF45:DC45)</f>
        <v>#DIV/0!</v>
      </c>
      <c r="FL45" s="85" t="e">
        <f aca="false">_xlfn.STDEV.P(BF45:DC45)</f>
        <v>#DIV/0!</v>
      </c>
    </row>
    <row r="46" customFormat="false" ht="12.75" hidden="false" customHeight="false" outlineLevel="0" collapsed="false">
      <c r="B46" s="77" t="str">
        <f aca="false">INTRO!B46</f>
        <v>Vinicius</v>
      </c>
      <c r="C46" s="86" t="str">
        <f aca="false">IF($B46=C$2,"-",IF(COUNTIF(CORRIDA!$M:$M,$B46&amp;" d. "&amp;C$2)=0,"",COUNTIF(CORRIDA!$M:$M,$B46&amp;" d. "&amp;C$2)))</f>
        <v/>
      </c>
      <c r="D46" s="86" t="str">
        <f aca="false">IF($B46=D$2,"-",IF(COUNTIF(CORRIDA!$M:$M,$B46&amp;" d. "&amp;D$2)=0,"",COUNTIF(CORRIDA!$M:$M,$B46&amp;" d. "&amp;D$2)))</f>
        <v/>
      </c>
      <c r="E46" s="86" t="str">
        <f aca="false">IF($B46=E$2,"-",IF(COUNTIF(CORRIDA!$M:$M,$B46&amp;" d. "&amp;E$2)=0,"",COUNTIF(CORRIDA!$M:$M,$B46&amp;" d. "&amp;E$2)))</f>
        <v/>
      </c>
      <c r="F46" s="86" t="str">
        <f aca="false">IF($B46=F$2,"-",IF(COUNTIF(CORRIDA!$M:$M,$B46&amp;" d. "&amp;F$2)=0,"",COUNTIF(CORRIDA!$M:$M,$B46&amp;" d. "&amp;F$2)))</f>
        <v/>
      </c>
      <c r="G46" s="86" t="str">
        <f aca="false">IF($B46=G$2,"-",IF(COUNTIF(CORRIDA!$M:$M,$B46&amp;" d. "&amp;G$2)=0,"",COUNTIF(CORRIDA!$M:$M,$B46&amp;" d. "&amp;G$2)))</f>
        <v/>
      </c>
      <c r="H46" s="86" t="str">
        <f aca="false">IF($B46=H$2,"-",IF(COUNTIF(CORRIDA!$M:$M,$B46&amp;" d. "&amp;H$2)=0,"",COUNTIF(CORRIDA!$M:$M,$B46&amp;" d. "&amp;H$2)))</f>
        <v/>
      </c>
      <c r="I46" s="86" t="str">
        <f aca="false">IF($B46=I$2,"-",IF(COUNTIF(CORRIDA!$M:$M,$B46&amp;" d. "&amp;I$2)=0,"",COUNTIF(CORRIDA!$M:$M,$B46&amp;" d. "&amp;I$2)))</f>
        <v/>
      </c>
      <c r="J46" s="86" t="str">
        <f aca="false">IF($B46=J$2,"-",IF(COUNTIF(CORRIDA!$M:$M,$B46&amp;" d. "&amp;J$2)=0,"",COUNTIF(CORRIDA!$M:$M,$B46&amp;" d. "&amp;J$2)))</f>
        <v/>
      </c>
      <c r="K46" s="86" t="str">
        <f aca="false">IF($B46=K$2,"-",IF(COUNTIF(CORRIDA!$M:$M,$B46&amp;" d. "&amp;K$2)=0,"",COUNTIF(CORRIDA!$M:$M,$B46&amp;" d. "&amp;K$2)))</f>
        <v/>
      </c>
      <c r="L46" s="86" t="str">
        <f aca="false">IF($B46=L$2,"-",IF(COUNTIF(CORRIDA!$M:$M,$B46&amp;" d. "&amp;L$2)=0,"",COUNTIF(CORRIDA!$M:$M,$B46&amp;" d. "&amp;L$2)))</f>
        <v/>
      </c>
      <c r="M46" s="86" t="str">
        <f aca="false">IF($B46=M$2,"-",IF(COUNTIF(CORRIDA!$M:$M,$B46&amp;" d. "&amp;M$2)=0,"",COUNTIF(CORRIDA!$M:$M,$B46&amp;" d. "&amp;M$2)))</f>
        <v/>
      </c>
      <c r="N46" s="86" t="str">
        <f aca="false">IF($B46=N$2,"-",IF(COUNTIF(CORRIDA!$M:$M,$B46&amp;" d. "&amp;N$2)=0,"",COUNTIF(CORRIDA!$M:$M,$B46&amp;" d. "&amp;N$2)))</f>
        <v/>
      </c>
      <c r="O46" s="86" t="str">
        <f aca="false">IF($B46=O$2,"-",IF(COUNTIF(CORRIDA!$M:$M,$B46&amp;" d. "&amp;O$2)=0,"",COUNTIF(CORRIDA!$M:$M,$B46&amp;" d. "&amp;O$2)))</f>
        <v/>
      </c>
      <c r="P46" s="86" t="str">
        <f aca="false">IF($B46=P$2,"-",IF(COUNTIF(CORRIDA!$M:$M,$B46&amp;" d. "&amp;P$2)=0,"",COUNTIF(CORRIDA!$M:$M,$B46&amp;" d. "&amp;P$2)))</f>
        <v/>
      </c>
      <c r="Q46" s="86" t="str">
        <f aca="false">IF($B46=Q$2,"-",IF(COUNTIF(CORRIDA!$M:$M,$B46&amp;" d. "&amp;Q$2)=0,"",COUNTIF(CORRIDA!$M:$M,$B46&amp;" d. "&amp;Q$2)))</f>
        <v/>
      </c>
      <c r="R46" s="86" t="str">
        <f aca="false">IF($B46=R$2,"-",IF(COUNTIF(CORRIDA!$M:$M,$B46&amp;" d. "&amp;R$2)=0,"",COUNTIF(CORRIDA!$M:$M,$B46&amp;" d. "&amp;R$2)))</f>
        <v/>
      </c>
      <c r="S46" s="86" t="str">
        <f aca="false">IF($B46=S$2,"-",IF(COUNTIF(CORRIDA!$M:$M,$B46&amp;" d. "&amp;S$2)=0,"",COUNTIF(CORRIDA!$M:$M,$B46&amp;" d. "&amp;S$2)))</f>
        <v/>
      </c>
      <c r="T46" s="86" t="str">
        <f aca="false">IF($B46=T$2,"-",IF(COUNTIF(CORRIDA!$M:$M,$B46&amp;" d. "&amp;T$2)=0,"",COUNTIF(CORRIDA!$M:$M,$B46&amp;" d. "&amp;T$2)))</f>
        <v/>
      </c>
      <c r="U46" s="86" t="str">
        <f aca="false">IF($B46=U$2,"-",IF(COUNTIF(CORRIDA!$M:$M,$B46&amp;" d. "&amp;U$2)=0,"",COUNTIF(CORRIDA!$M:$M,$B46&amp;" d. "&amp;U$2)))</f>
        <v/>
      </c>
      <c r="V46" s="86" t="str">
        <f aca="false">IF($B46=V$2,"-",IF(COUNTIF(CORRIDA!$M:$M,$B46&amp;" d. "&amp;V$2)=0,"",COUNTIF(CORRIDA!$M:$M,$B46&amp;" d. "&amp;V$2)))</f>
        <v/>
      </c>
      <c r="W46" s="86" t="str">
        <f aca="false">IF($B46=W$2,"-",IF(COUNTIF(CORRIDA!$M:$M,$B46&amp;" d. "&amp;W$2)=0,"",COUNTIF(CORRIDA!$M:$M,$B46&amp;" d. "&amp;W$2)))</f>
        <v/>
      </c>
      <c r="X46" s="86" t="str">
        <f aca="false">IF($B46=X$2,"-",IF(COUNTIF(CORRIDA!$M:$M,$B46&amp;" d. "&amp;X$2)=0,"",COUNTIF(CORRIDA!$M:$M,$B46&amp;" d. "&amp;X$2)))</f>
        <v/>
      </c>
      <c r="Y46" s="86" t="str">
        <f aca="false">IF($B46=Y$2,"-",IF(COUNTIF(CORRIDA!$M:$M,$B46&amp;" d. "&amp;Y$2)=0,"",COUNTIF(CORRIDA!$M:$M,$B46&amp;" d. "&amp;Y$2)))</f>
        <v/>
      </c>
      <c r="Z46" s="86" t="str">
        <f aca="false">IF($B46=Z$2,"-",IF(COUNTIF(CORRIDA!$M:$M,$B46&amp;" d. "&amp;Z$2)=0,"",COUNTIF(CORRIDA!$M:$M,$B46&amp;" d. "&amp;Z$2)))</f>
        <v/>
      </c>
      <c r="AA46" s="86" t="str">
        <f aca="false">IF($B46=AA$2,"-",IF(COUNTIF(CORRIDA!$M:$M,$B46&amp;" d. "&amp;AA$2)=0,"",COUNTIF(CORRIDA!$M:$M,$B46&amp;" d. "&amp;AA$2)))</f>
        <v/>
      </c>
      <c r="AB46" s="86" t="str">
        <f aca="false">IF($B46=AB$2,"-",IF(COUNTIF(CORRIDA!$M:$M,$B46&amp;" d. "&amp;AB$2)=0,"",COUNTIF(CORRIDA!$M:$M,$B46&amp;" d. "&amp;AB$2)))</f>
        <v/>
      </c>
      <c r="AC46" s="86" t="str">
        <f aca="false">IF($B46=AC$2,"-",IF(COUNTIF(CORRIDA!$M:$M,$B46&amp;" d. "&amp;AC$2)=0,"",COUNTIF(CORRIDA!$M:$M,$B46&amp;" d. "&amp;AC$2)))</f>
        <v/>
      </c>
      <c r="AD46" s="86" t="str">
        <f aca="false">IF($B46=AD$2,"-",IF(COUNTIF(CORRIDA!$M:$M,$B46&amp;" d. "&amp;AD$2)=0,"",COUNTIF(CORRIDA!$M:$M,$B46&amp;" d. "&amp;AD$2)))</f>
        <v/>
      </c>
      <c r="AE46" s="86" t="str">
        <f aca="false">IF($B46=AE$2,"-",IF(COUNTIF(CORRIDA!$M:$M,$B46&amp;" d. "&amp;AE$2)=0,"",COUNTIF(CORRIDA!$M:$M,$B46&amp;" d. "&amp;AE$2)))</f>
        <v/>
      </c>
      <c r="AF46" s="86" t="str">
        <f aca="false">IF($B46=AF$2,"-",IF(COUNTIF(CORRIDA!$M:$M,$B46&amp;" d. "&amp;AF$2)=0,"",COUNTIF(CORRIDA!$M:$M,$B46&amp;" d. "&amp;AF$2)))</f>
        <v/>
      </c>
      <c r="AG46" s="86" t="str">
        <f aca="false">IF($B46=AG$2,"-",IF(COUNTIF(CORRIDA!$M:$M,$B46&amp;" d. "&amp;AG$2)=0,"",COUNTIF(CORRIDA!$M:$M,$B46&amp;" d. "&amp;AG$2)))</f>
        <v/>
      </c>
      <c r="AH46" s="86" t="str">
        <f aca="false">IF($B46=AH$2,"-",IF(COUNTIF(CORRIDA!$M:$M,$B46&amp;" d. "&amp;AH$2)=0,"",COUNTIF(CORRIDA!$M:$M,$B46&amp;" d. "&amp;AH$2)))</f>
        <v/>
      </c>
      <c r="AI46" s="86" t="str">
        <f aca="false">IF($B46=AI$2,"-",IF(COUNTIF(CORRIDA!$M:$M,$B46&amp;" d. "&amp;AI$2)=0,"",COUNTIF(CORRIDA!$M:$M,$B46&amp;" d. "&amp;AI$2)))</f>
        <v/>
      </c>
      <c r="AJ46" s="86" t="str">
        <f aca="false">IF($B46=AJ$2,"-",IF(COUNTIF(CORRIDA!$M:$M,$B46&amp;" d. "&amp;AJ$2)=0,"",COUNTIF(CORRIDA!$M:$M,$B46&amp;" d. "&amp;AJ$2)))</f>
        <v/>
      </c>
      <c r="AK46" s="86" t="str">
        <f aca="false">IF($B46=AK$2,"-",IF(COUNTIF(CORRIDA!$M:$M,$B46&amp;" d. "&amp;AK$2)=0,"",COUNTIF(CORRIDA!$M:$M,$B46&amp;" d. "&amp;AK$2)))</f>
        <v/>
      </c>
      <c r="AL46" s="86" t="str">
        <f aca="false">IF($B46=AL$2,"-",IF(COUNTIF(CORRIDA!$M:$M,$B46&amp;" d. "&amp;AL$2)=0,"",COUNTIF(CORRIDA!$M:$M,$B46&amp;" d. "&amp;AL$2)))</f>
        <v/>
      </c>
      <c r="AM46" s="86" t="str">
        <f aca="false">IF($B46=AM$2,"-",IF(COUNTIF(CORRIDA!$M:$M,$B46&amp;" d. "&amp;AM$2)=0,"",COUNTIF(CORRIDA!$M:$M,$B46&amp;" d. "&amp;AM$2)))</f>
        <v/>
      </c>
      <c r="AN46" s="86" t="str">
        <f aca="false">IF($B46=AN$2,"-",IF(COUNTIF(CORRIDA!$M:$M,$B46&amp;" d. "&amp;AN$2)=0,"",COUNTIF(CORRIDA!$M:$M,$B46&amp;" d. "&amp;AN$2)))</f>
        <v/>
      </c>
      <c r="AO46" s="86" t="str">
        <f aca="false">IF($B46=AO$2,"-",IF(COUNTIF(CORRIDA!$M:$M,$B46&amp;" d. "&amp;AO$2)=0,"",COUNTIF(CORRIDA!$M:$M,$B46&amp;" d. "&amp;AO$2)))</f>
        <v/>
      </c>
      <c r="AP46" s="86" t="str">
        <f aca="false">IF($B46=AP$2,"-",IF(COUNTIF(CORRIDA!$M:$M,$B46&amp;" d. "&amp;AP$2)=0,"",COUNTIF(CORRIDA!$M:$M,$B46&amp;" d. "&amp;AP$2)))</f>
        <v/>
      </c>
      <c r="AQ46" s="86" t="str">
        <f aca="false">IF($B46=AQ$2,"-",IF(COUNTIF(CORRIDA!$M:$M,$B46&amp;" d. "&amp;AQ$2)=0,"",COUNTIF(CORRIDA!$M:$M,$B46&amp;" d. "&amp;AQ$2)))</f>
        <v/>
      </c>
      <c r="AR46" s="86" t="str">
        <f aca="false">IF($B46=AR$2,"-",IF(COUNTIF(CORRIDA!$M:$M,$B46&amp;" d. "&amp;AR$2)=0,"",COUNTIF(CORRIDA!$M:$M,$B46&amp;" d. "&amp;AR$2)))</f>
        <v/>
      </c>
      <c r="AS46" s="86" t="str">
        <f aca="false">IF($B46=AS$2,"-",IF(COUNTIF(CORRIDA!$M:$M,$B46&amp;" d. "&amp;AS$2)=0,"",COUNTIF(CORRIDA!$M:$M,$B46&amp;" d. "&amp;AS$2)))</f>
        <v/>
      </c>
      <c r="AT46" s="86" t="str">
        <f aca="false">IF($B46=AT$2,"-",IF(COUNTIF(CORRIDA!$M:$M,$B46&amp;" d. "&amp;AT$2)=0,"",COUNTIF(CORRIDA!$M:$M,$B46&amp;" d. "&amp;AT$2)))</f>
        <v>-</v>
      </c>
      <c r="AU46" s="86" t="str">
        <f aca="false">IF($B46=AU$2,"-",IF(COUNTIF(CORRIDA!$M:$M,$B46&amp;" d. "&amp;AU$2)=0,"",COUNTIF(CORRIDA!$M:$M,$B46&amp;" d. "&amp;AU$2)))</f>
        <v/>
      </c>
      <c r="AV46" s="86" t="str">
        <f aca="false">IF($B46=AV$2,"-",IF(COUNTIF(CORRIDA!$M:$M,$B46&amp;" d. "&amp;AV$2)=0,"",COUNTIF(CORRIDA!$M:$M,$B46&amp;" d. "&amp;AV$2)))</f>
        <v/>
      </c>
      <c r="AW46" s="86" t="str">
        <f aca="false">IF($B46=AW$2,"-",IF(COUNTIF(CORRIDA!$M:$M,$B46&amp;" d. "&amp;AW$2)=0,"",COUNTIF(CORRIDA!$M:$M,$B46&amp;" d. "&amp;AW$2)))</f>
        <v/>
      </c>
      <c r="AX46" s="86" t="str">
        <f aca="false">IF($B46=AX$2,"-",IF(COUNTIF(CORRIDA!$M:$M,$B46&amp;" d. "&amp;AX$2)=0,"",COUNTIF(CORRIDA!$M:$M,$B46&amp;" d. "&amp;AX$2)))</f>
        <v/>
      </c>
      <c r="AY46" s="86" t="str">
        <f aca="false">IF($B46=AY$2,"-",IF(COUNTIF(CORRIDA!$M:$M,$B46&amp;" d. "&amp;AY$2)=0,"",COUNTIF(CORRIDA!$M:$M,$B46&amp;" d. "&amp;AY$2)))</f>
        <v/>
      </c>
      <c r="AZ46" s="86" t="str">
        <f aca="false">IF($B46=AZ$2,"-",IF(COUNTIF(CORRIDA!$M:$M,$B46&amp;" d. "&amp;AZ$2)=0,"",COUNTIF(CORRIDA!$M:$M,$B46&amp;" d. "&amp;AZ$2)))</f>
        <v/>
      </c>
      <c r="BA46" s="79" t="n">
        <f aca="false">SUM(C46:AZ46)</f>
        <v>0</v>
      </c>
      <c r="BE46" s="77" t="str">
        <f aca="false">B46</f>
        <v>Vinicius</v>
      </c>
      <c r="BF46" s="87" t="str">
        <f aca="false">IF($B46=BF$2,"-",IF(COUNTIF(CORRIDA!$M:$M,$B46&amp;" d. "&amp;BF$2)+COUNTIF(CORRIDA!$M:$M,BF$2&amp;" d. "&amp;$B46)=0,"",COUNTIF(CORRIDA!$M:$M,$B46&amp;" d. "&amp;BF$2)+COUNTIF(CORRIDA!$M:$M,BF$2&amp;" d. "&amp;$B46)))</f>
        <v/>
      </c>
      <c r="BG46" s="87" t="str">
        <f aca="false">IF($B46=BG$2,"-",IF(COUNTIF(CORRIDA!$M:$M,$B46&amp;" d. "&amp;BG$2)+COUNTIF(CORRIDA!$M:$M,BG$2&amp;" d. "&amp;$B46)=0,"",COUNTIF(CORRIDA!$M:$M,$B46&amp;" d. "&amp;BG$2)+COUNTIF(CORRIDA!$M:$M,BG$2&amp;" d. "&amp;$B46)))</f>
        <v/>
      </c>
      <c r="BH46" s="87" t="str">
        <f aca="false">IF($B46=BH$2,"-",IF(COUNTIF(CORRIDA!$M:$M,$B46&amp;" d. "&amp;BH$2)+COUNTIF(CORRIDA!$M:$M,BH$2&amp;" d. "&amp;$B46)=0,"",COUNTIF(CORRIDA!$M:$M,$B46&amp;" d. "&amp;BH$2)+COUNTIF(CORRIDA!$M:$M,BH$2&amp;" d. "&amp;$B46)))</f>
        <v/>
      </c>
      <c r="BI46" s="87" t="str">
        <f aca="false">IF($B46=BI$2,"-",IF(COUNTIF(CORRIDA!$M:$M,$B46&amp;" d. "&amp;BI$2)+COUNTIF(CORRIDA!$M:$M,BI$2&amp;" d. "&amp;$B46)=0,"",COUNTIF(CORRIDA!$M:$M,$B46&amp;" d. "&amp;BI$2)+COUNTIF(CORRIDA!$M:$M,BI$2&amp;" d. "&amp;$B46)))</f>
        <v/>
      </c>
      <c r="BJ46" s="87" t="str">
        <f aca="false">IF($B46=BJ$2,"-",IF(COUNTIF(CORRIDA!$M:$M,$B46&amp;" d. "&amp;BJ$2)+COUNTIF(CORRIDA!$M:$M,BJ$2&amp;" d. "&amp;$B46)=0,"",COUNTIF(CORRIDA!$M:$M,$B46&amp;" d. "&amp;BJ$2)+COUNTIF(CORRIDA!$M:$M,BJ$2&amp;" d. "&amp;$B46)))</f>
        <v/>
      </c>
      <c r="BK46" s="87" t="str">
        <f aca="false">IF($B46=BK$2,"-",IF(COUNTIF(CORRIDA!$M:$M,$B46&amp;" d. "&amp;BK$2)+COUNTIF(CORRIDA!$M:$M,BK$2&amp;" d. "&amp;$B46)=0,"",COUNTIF(CORRIDA!$M:$M,$B46&amp;" d. "&amp;BK$2)+COUNTIF(CORRIDA!$M:$M,BK$2&amp;" d. "&amp;$B46)))</f>
        <v/>
      </c>
      <c r="BL46" s="87" t="str">
        <f aca="false">IF($B46=BL$2,"-",IF(COUNTIF(CORRIDA!$M:$M,$B46&amp;" d. "&amp;BL$2)+COUNTIF(CORRIDA!$M:$M,BL$2&amp;" d. "&amp;$B46)=0,"",COUNTIF(CORRIDA!$M:$M,$B46&amp;" d. "&amp;BL$2)+COUNTIF(CORRIDA!$M:$M,BL$2&amp;" d. "&amp;$B46)))</f>
        <v/>
      </c>
      <c r="BM46" s="87" t="str">
        <f aca="false">IF($B46=BM$2,"-",IF(COUNTIF(CORRIDA!$M:$M,$B46&amp;" d. "&amp;BM$2)+COUNTIF(CORRIDA!$M:$M,BM$2&amp;" d. "&amp;$B46)=0,"",COUNTIF(CORRIDA!$M:$M,$B46&amp;" d. "&amp;BM$2)+COUNTIF(CORRIDA!$M:$M,BM$2&amp;" d. "&amp;$B46)))</f>
        <v/>
      </c>
      <c r="BN46" s="87" t="str">
        <f aca="false">IF($B46=BN$2,"-",IF(COUNTIF(CORRIDA!$M:$M,$B46&amp;" d. "&amp;BN$2)+COUNTIF(CORRIDA!$M:$M,BN$2&amp;" d. "&amp;$B46)=0,"",COUNTIF(CORRIDA!$M:$M,$B46&amp;" d. "&amp;BN$2)+COUNTIF(CORRIDA!$M:$M,BN$2&amp;" d. "&amp;$B46)))</f>
        <v/>
      </c>
      <c r="BO46" s="87" t="str">
        <f aca="false">IF($B46=BO$2,"-",IF(COUNTIF(CORRIDA!$M:$M,$B46&amp;" d. "&amp;BO$2)+COUNTIF(CORRIDA!$M:$M,BO$2&amp;" d. "&amp;$B46)=0,"",COUNTIF(CORRIDA!$M:$M,$B46&amp;" d. "&amp;BO$2)+COUNTIF(CORRIDA!$M:$M,BO$2&amp;" d. "&amp;$B46)))</f>
        <v/>
      </c>
      <c r="BP46" s="87" t="str">
        <f aca="false">IF($B46=BP$2,"-",IF(COUNTIF(CORRIDA!$M:$M,$B46&amp;" d. "&amp;BP$2)+COUNTIF(CORRIDA!$M:$M,BP$2&amp;" d. "&amp;$B46)=0,"",COUNTIF(CORRIDA!$M:$M,$B46&amp;" d. "&amp;BP$2)+COUNTIF(CORRIDA!$M:$M,BP$2&amp;" d. "&amp;$B46)))</f>
        <v/>
      </c>
      <c r="BQ46" s="87" t="str">
        <f aca="false">IF($B46=BQ$2,"-",IF(COUNTIF(CORRIDA!$M:$M,$B46&amp;" d. "&amp;BQ$2)+COUNTIF(CORRIDA!$M:$M,BQ$2&amp;" d. "&amp;$B46)=0,"",COUNTIF(CORRIDA!$M:$M,$B46&amp;" d. "&amp;BQ$2)+COUNTIF(CORRIDA!$M:$M,BQ$2&amp;" d. "&amp;$B46)))</f>
        <v/>
      </c>
      <c r="BR46" s="87" t="str">
        <f aca="false">IF($B46=BR$2,"-",IF(COUNTIF(CORRIDA!$M:$M,$B46&amp;" d. "&amp;BR$2)+COUNTIF(CORRIDA!$M:$M,BR$2&amp;" d. "&amp;$B46)=0,"",COUNTIF(CORRIDA!$M:$M,$B46&amp;" d. "&amp;BR$2)+COUNTIF(CORRIDA!$M:$M,BR$2&amp;" d. "&amp;$B46)))</f>
        <v/>
      </c>
      <c r="BS46" s="87" t="str">
        <f aca="false">IF($B46=BS$2,"-",IF(COUNTIF(CORRIDA!$M:$M,$B46&amp;" d. "&amp;BS$2)+COUNTIF(CORRIDA!$M:$M,BS$2&amp;" d. "&amp;$B46)=0,"",COUNTIF(CORRIDA!$M:$M,$B46&amp;" d. "&amp;BS$2)+COUNTIF(CORRIDA!$M:$M,BS$2&amp;" d. "&amp;$B46)))</f>
        <v/>
      </c>
      <c r="BT46" s="87" t="str">
        <f aca="false">IF($B46=BT$2,"-",IF(COUNTIF(CORRIDA!$M:$M,$B46&amp;" d. "&amp;BT$2)+COUNTIF(CORRIDA!$M:$M,BT$2&amp;" d. "&amp;$B46)=0,"",COUNTIF(CORRIDA!$M:$M,$B46&amp;" d. "&amp;BT$2)+COUNTIF(CORRIDA!$M:$M,BT$2&amp;" d. "&amp;$B46)))</f>
        <v/>
      </c>
      <c r="BU46" s="87" t="str">
        <f aca="false">IF($B46=BU$2,"-",IF(COUNTIF(CORRIDA!$M:$M,$B46&amp;" d. "&amp;BU$2)+COUNTIF(CORRIDA!$M:$M,BU$2&amp;" d. "&amp;$B46)=0,"",COUNTIF(CORRIDA!$M:$M,$B46&amp;" d. "&amp;BU$2)+COUNTIF(CORRIDA!$M:$M,BU$2&amp;" d. "&amp;$B46)))</f>
        <v/>
      </c>
      <c r="BV46" s="87" t="str">
        <f aca="false">IF($B46=BV$2,"-",IF(COUNTIF(CORRIDA!$M:$M,$B46&amp;" d. "&amp;BV$2)+COUNTIF(CORRIDA!$M:$M,BV$2&amp;" d. "&amp;$B46)=0,"",COUNTIF(CORRIDA!$M:$M,$B46&amp;" d. "&amp;BV$2)+COUNTIF(CORRIDA!$M:$M,BV$2&amp;" d. "&amp;$B46)))</f>
        <v/>
      </c>
      <c r="BW46" s="87" t="str">
        <f aca="false">IF($B46=BW$2,"-",IF(COUNTIF(CORRIDA!$M:$M,$B46&amp;" d. "&amp;BW$2)+COUNTIF(CORRIDA!$M:$M,BW$2&amp;" d. "&amp;$B46)=0,"",COUNTIF(CORRIDA!$M:$M,$B46&amp;" d. "&amp;BW$2)+COUNTIF(CORRIDA!$M:$M,BW$2&amp;" d. "&amp;$B46)))</f>
        <v/>
      </c>
      <c r="BX46" s="87" t="str">
        <f aca="false">IF($B46=BX$2,"-",IF(COUNTIF(CORRIDA!$M:$M,$B46&amp;" d. "&amp;BX$2)+COUNTIF(CORRIDA!$M:$M,BX$2&amp;" d. "&amp;$B46)=0,"",COUNTIF(CORRIDA!$M:$M,$B46&amp;" d. "&amp;BX$2)+COUNTIF(CORRIDA!$M:$M,BX$2&amp;" d. "&amp;$B46)))</f>
        <v/>
      </c>
      <c r="BY46" s="87" t="str">
        <f aca="false">IF($B46=BY$2,"-",IF(COUNTIF(CORRIDA!$M:$M,$B46&amp;" d. "&amp;BY$2)+COUNTIF(CORRIDA!$M:$M,BY$2&amp;" d. "&amp;$B46)=0,"",COUNTIF(CORRIDA!$M:$M,$B46&amp;" d. "&amp;BY$2)+COUNTIF(CORRIDA!$M:$M,BY$2&amp;" d. "&amp;$B46)))</f>
        <v/>
      </c>
      <c r="BZ46" s="87" t="str">
        <f aca="false">IF($B46=BZ$2,"-",IF(COUNTIF(CORRIDA!$M:$M,$B46&amp;" d. "&amp;BZ$2)+COUNTIF(CORRIDA!$M:$M,BZ$2&amp;" d. "&amp;$B46)=0,"",COUNTIF(CORRIDA!$M:$M,$B46&amp;" d. "&amp;BZ$2)+COUNTIF(CORRIDA!$M:$M,BZ$2&amp;" d. "&amp;$B46)))</f>
        <v/>
      </c>
      <c r="CA46" s="87" t="str">
        <f aca="false">IF($B46=CA$2,"-",IF(COUNTIF(CORRIDA!$M:$M,$B46&amp;" d. "&amp;CA$2)+COUNTIF(CORRIDA!$M:$M,CA$2&amp;" d. "&amp;$B46)=0,"",COUNTIF(CORRIDA!$M:$M,$B46&amp;" d. "&amp;CA$2)+COUNTIF(CORRIDA!$M:$M,CA$2&amp;" d. "&amp;$B46)))</f>
        <v/>
      </c>
      <c r="CB46" s="87" t="str">
        <f aca="false">IF($B46=CB$2,"-",IF(COUNTIF(CORRIDA!$M:$M,$B46&amp;" d. "&amp;CB$2)+COUNTIF(CORRIDA!$M:$M,CB$2&amp;" d. "&amp;$B46)=0,"",COUNTIF(CORRIDA!$M:$M,$B46&amp;" d. "&amp;CB$2)+COUNTIF(CORRIDA!$M:$M,CB$2&amp;" d. "&amp;$B46)))</f>
        <v/>
      </c>
      <c r="CC46" s="87" t="str">
        <f aca="false">IF($B46=CC$2,"-",IF(COUNTIF(CORRIDA!$M:$M,$B46&amp;" d. "&amp;CC$2)+COUNTIF(CORRIDA!$M:$M,CC$2&amp;" d. "&amp;$B46)=0,"",COUNTIF(CORRIDA!$M:$M,$B46&amp;" d. "&amp;CC$2)+COUNTIF(CORRIDA!$M:$M,CC$2&amp;" d. "&amp;$B46)))</f>
        <v/>
      </c>
      <c r="CD46" s="87" t="str">
        <f aca="false">IF($B46=CD$2,"-",IF(COUNTIF(CORRIDA!$M:$M,$B46&amp;" d. "&amp;CD$2)+COUNTIF(CORRIDA!$M:$M,CD$2&amp;" d. "&amp;$B46)=0,"",COUNTIF(CORRIDA!$M:$M,$B46&amp;" d. "&amp;CD$2)+COUNTIF(CORRIDA!$M:$M,CD$2&amp;" d. "&amp;$B46)))</f>
        <v/>
      </c>
      <c r="CE46" s="87" t="str">
        <f aca="false">IF($B46=CE$2,"-",IF(COUNTIF(CORRIDA!$M:$M,$B46&amp;" d. "&amp;CE$2)+COUNTIF(CORRIDA!$M:$M,CE$2&amp;" d. "&amp;$B46)=0,"",COUNTIF(CORRIDA!$M:$M,$B46&amp;" d. "&amp;CE$2)+COUNTIF(CORRIDA!$M:$M,CE$2&amp;" d. "&amp;$B46)))</f>
        <v/>
      </c>
      <c r="CF46" s="87" t="str">
        <f aca="false">IF($B46=CF$2,"-",IF(COUNTIF(CORRIDA!$M:$M,$B46&amp;" d. "&amp;CF$2)+COUNTIF(CORRIDA!$M:$M,CF$2&amp;" d. "&amp;$B46)=0,"",COUNTIF(CORRIDA!$M:$M,$B46&amp;" d. "&amp;CF$2)+COUNTIF(CORRIDA!$M:$M,CF$2&amp;" d. "&amp;$B46)))</f>
        <v/>
      </c>
      <c r="CG46" s="87" t="str">
        <f aca="false">IF($B46=CG$2,"-",IF(COUNTIF(CORRIDA!$M:$M,$B46&amp;" d. "&amp;CG$2)+COUNTIF(CORRIDA!$M:$M,CG$2&amp;" d. "&amp;$B46)=0,"",COUNTIF(CORRIDA!$M:$M,$B46&amp;" d. "&amp;CG$2)+COUNTIF(CORRIDA!$M:$M,CG$2&amp;" d. "&amp;$B46)))</f>
        <v/>
      </c>
      <c r="CH46" s="87" t="str">
        <f aca="false">IF($B46=CH$2,"-",IF(COUNTIF(CORRIDA!$M:$M,$B46&amp;" d. "&amp;CH$2)+COUNTIF(CORRIDA!$M:$M,CH$2&amp;" d. "&amp;$B46)=0,"",COUNTIF(CORRIDA!$M:$M,$B46&amp;" d. "&amp;CH$2)+COUNTIF(CORRIDA!$M:$M,CH$2&amp;" d. "&amp;$B46)))</f>
        <v/>
      </c>
      <c r="CI46" s="87" t="str">
        <f aca="false">IF($B46=CI$2,"-",IF(COUNTIF(CORRIDA!$M:$M,$B46&amp;" d. "&amp;CI$2)+COUNTIF(CORRIDA!$M:$M,CI$2&amp;" d. "&amp;$B46)=0,"",COUNTIF(CORRIDA!$M:$M,$B46&amp;" d. "&amp;CI$2)+COUNTIF(CORRIDA!$M:$M,CI$2&amp;" d. "&amp;$B46)))</f>
        <v/>
      </c>
      <c r="CJ46" s="87" t="str">
        <f aca="false">IF($B46=CJ$2,"-",IF(COUNTIF(CORRIDA!$M:$M,$B46&amp;" d. "&amp;CJ$2)+COUNTIF(CORRIDA!$M:$M,CJ$2&amp;" d. "&amp;$B46)=0,"",COUNTIF(CORRIDA!$M:$M,$B46&amp;" d. "&amp;CJ$2)+COUNTIF(CORRIDA!$M:$M,CJ$2&amp;" d. "&amp;$B46)))</f>
        <v/>
      </c>
      <c r="CK46" s="87" t="str">
        <f aca="false">IF($B46=CK$2,"-",IF(COUNTIF(CORRIDA!$M:$M,$B46&amp;" d. "&amp;CK$2)+COUNTIF(CORRIDA!$M:$M,CK$2&amp;" d. "&amp;$B46)=0,"",COUNTIF(CORRIDA!$M:$M,$B46&amp;" d. "&amp;CK$2)+COUNTIF(CORRIDA!$M:$M,CK$2&amp;" d. "&amp;$B46)))</f>
        <v/>
      </c>
      <c r="CL46" s="87" t="str">
        <f aca="false">IF($B46=CL$2,"-",IF(COUNTIF(CORRIDA!$M:$M,$B46&amp;" d. "&amp;CL$2)+COUNTIF(CORRIDA!$M:$M,CL$2&amp;" d. "&amp;$B46)=0,"",COUNTIF(CORRIDA!$M:$M,$B46&amp;" d. "&amp;CL$2)+COUNTIF(CORRIDA!$M:$M,CL$2&amp;" d. "&amp;$B46)))</f>
        <v/>
      </c>
      <c r="CM46" s="87" t="str">
        <f aca="false">IF($B46=CM$2,"-",IF(COUNTIF(CORRIDA!$M:$M,$B46&amp;" d. "&amp;CM$2)+COUNTIF(CORRIDA!$M:$M,CM$2&amp;" d. "&amp;$B46)=0,"",COUNTIF(CORRIDA!$M:$M,$B46&amp;" d. "&amp;CM$2)+COUNTIF(CORRIDA!$M:$M,CM$2&amp;" d. "&amp;$B46)))</f>
        <v/>
      </c>
      <c r="CN46" s="87" t="str">
        <f aca="false">IF($B46=CN$2,"-",IF(COUNTIF(CORRIDA!$M:$M,$B46&amp;" d. "&amp;CN$2)+COUNTIF(CORRIDA!$M:$M,CN$2&amp;" d. "&amp;$B46)=0,"",COUNTIF(CORRIDA!$M:$M,$B46&amp;" d. "&amp;CN$2)+COUNTIF(CORRIDA!$M:$M,CN$2&amp;" d. "&amp;$B46)))</f>
        <v/>
      </c>
      <c r="CO46" s="87" t="str">
        <f aca="false">IF($B46=CO$2,"-",IF(COUNTIF(CORRIDA!$M:$M,$B46&amp;" d. "&amp;CO$2)+COUNTIF(CORRIDA!$M:$M,CO$2&amp;" d. "&amp;$B46)=0,"",COUNTIF(CORRIDA!$M:$M,$B46&amp;" d. "&amp;CO$2)+COUNTIF(CORRIDA!$M:$M,CO$2&amp;" d. "&amp;$B46)))</f>
        <v/>
      </c>
      <c r="CP46" s="87" t="str">
        <f aca="false">IF($B46=CP$2,"-",IF(COUNTIF(CORRIDA!$M:$M,$B46&amp;" d. "&amp;CP$2)+COUNTIF(CORRIDA!$M:$M,CP$2&amp;" d. "&amp;$B46)=0,"",COUNTIF(CORRIDA!$M:$M,$B46&amp;" d. "&amp;CP$2)+COUNTIF(CORRIDA!$M:$M,CP$2&amp;" d. "&amp;$B46)))</f>
        <v/>
      </c>
      <c r="CQ46" s="87" t="str">
        <f aca="false">IF($B46=CQ$2,"-",IF(COUNTIF(CORRIDA!$M:$M,$B46&amp;" d. "&amp;CQ$2)+COUNTIF(CORRIDA!$M:$M,CQ$2&amp;" d. "&amp;$B46)=0,"",COUNTIF(CORRIDA!$M:$M,$B46&amp;" d. "&amp;CQ$2)+COUNTIF(CORRIDA!$M:$M,CQ$2&amp;" d. "&amp;$B46)))</f>
        <v/>
      </c>
      <c r="CR46" s="87" t="str">
        <f aca="false">IF($B46=CR$2,"-",IF(COUNTIF(CORRIDA!$M:$M,$B46&amp;" d. "&amp;CR$2)+COUNTIF(CORRIDA!$M:$M,CR$2&amp;" d. "&amp;$B46)=0,"",COUNTIF(CORRIDA!$M:$M,$B46&amp;" d. "&amp;CR$2)+COUNTIF(CORRIDA!$M:$M,CR$2&amp;" d. "&amp;$B46)))</f>
        <v/>
      </c>
      <c r="CS46" s="87" t="str">
        <f aca="false">IF($B46=CS$2,"-",IF(COUNTIF(CORRIDA!$M:$M,$B46&amp;" d. "&amp;CS$2)+COUNTIF(CORRIDA!$M:$M,CS$2&amp;" d. "&amp;$B46)=0,"",COUNTIF(CORRIDA!$M:$M,$B46&amp;" d. "&amp;CS$2)+COUNTIF(CORRIDA!$M:$M,CS$2&amp;" d. "&amp;$B46)))</f>
        <v/>
      </c>
      <c r="CT46" s="87" t="str">
        <f aca="false">IF($B46=CT$2,"-",IF(COUNTIF(CORRIDA!$M:$M,$B46&amp;" d. "&amp;CT$2)+COUNTIF(CORRIDA!$M:$M,CT$2&amp;" d. "&amp;$B46)=0,"",COUNTIF(CORRIDA!$M:$M,$B46&amp;" d. "&amp;CT$2)+COUNTIF(CORRIDA!$M:$M,CT$2&amp;" d. "&amp;$B46)))</f>
        <v/>
      </c>
      <c r="CU46" s="87" t="str">
        <f aca="false">IF($B46=CU$2,"-",IF(COUNTIF(CORRIDA!$M:$M,$B46&amp;" d. "&amp;CU$2)+COUNTIF(CORRIDA!$M:$M,CU$2&amp;" d. "&amp;$B46)=0,"",COUNTIF(CORRIDA!$M:$M,$B46&amp;" d. "&amp;CU$2)+COUNTIF(CORRIDA!$M:$M,CU$2&amp;" d. "&amp;$B46)))</f>
        <v/>
      </c>
      <c r="CV46" s="87" t="str">
        <f aca="false">IF($B46=CV$2,"-",IF(COUNTIF(CORRIDA!$M:$M,$B46&amp;" d. "&amp;CV$2)+COUNTIF(CORRIDA!$M:$M,CV$2&amp;" d. "&amp;$B46)=0,"",COUNTIF(CORRIDA!$M:$M,$B46&amp;" d. "&amp;CV$2)+COUNTIF(CORRIDA!$M:$M,CV$2&amp;" d. "&amp;$B46)))</f>
        <v/>
      </c>
      <c r="CW46" s="87" t="str">
        <f aca="false">IF($B46=CW$2,"-",IF(COUNTIF(CORRIDA!$M:$M,$B46&amp;" d. "&amp;CW$2)+COUNTIF(CORRIDA!$M:$M,CW$2&amp;" d. "&amp;$B46)=0,"",COUNTIF(CORRIDA!$M:$M,$B46&amp;" d. "&amp;CW$2)+COUNTIF(CORRIDA!$M:$M,CW$2&amp;" d. "&amp;$B46)))</f>
        <v>-</v>
      </c>
      <c r="CX46" s="87" t="str">
        <f aca="false">IF($B46=CX$2,"-",IF(COUNTIF(CORRIDA!$M:$M,$B46&amp;" d. "&amp;CX$2)+COUNTIF(CORRIDA!$M:$M,CX$2&amp;" d. "&amp;$B46)=0,"",COUNTIF(CORRIDA!$M:$M,$B46&amp;" d. "&amp;CX$2)+COUNTIF(CORRIDA!$M:$M,CX$2&amp;" d. "&amp;$B46)))</f>
        <v/>
      </c>
      <c r="CY46" s="87" t="str">
        <f aca="false">IF($B46=CY$2,"-",IF(COUNTIF(CORRIDA!$M:$M,$B46&amp;" d. "&amp;CY$2)+COUNTIF(CORRIDA!$M:$M,CY$2&amp;" d. "&amp;$B46)=0,"",COUNTIF(CORRIDA!$M:$M,$B46&amp;" d. "&amp;CY$2)+COUNTIF(CORRIDA!$M:$M,CY$2&amp;" d. "&amp;$B46)))</f>
        <v/>
      </c>
      <c r="CZ46" s="87" t="str">
        <f aca="false">IF($B46=CZ$2,"-",IF(COUNTIF(CORRIDA!$M:$M,$B46&amp;" d. "&amp;CZ$2)+COUNTIF(CORRIDA!$M:$M,CZ$2&amp;" d. "&amp;$B46)=0,"",COUNTIF(CORRIDA!$M:$M,$B46&amp;" d. "&amp;CZ$2)+COUNTIF(CORRIDA!$M:$M,CZ$2&amp;" d. "&amp;$B46)))</f>
        <v/>
      </c>
      <c r="DA46" s="87" t="str">
        <f aca="false">IF($B46=DA$2,"-",IF(COUNTIF(CORRIDA!$M:$M,$B46&amp;" d. "&amp;DA$2)+COUNTIF(CORRIDA!$M:$M,DA$2&amp;" d. "&amp;$B46)=0,"",COUNTIF(CORRIDA!$M:$M,$B46&amp;" d. "&amp;DA$2)+COUNTIF(CORRIDA!$M:$M,DA$2&amp;" d. "&amp;$B46)))</f>
        <v/>
      </c>
      <c r="DB46" s="87" t="str">
        <f aca="false">IF($B46=DB$2,"-",IF(COUNTIF(CORRIDA!$M:$M,$B46&amp;" d. "&amp;DB$2)+COUNTIF(CORRIDA!$M:$M,DB$2&amp;" d. "&amp;$B46)=0,"",COUNTIF(CORRIDA!$M:$M,$B46&amp;" d. "&amp;DB$2)+COUNTIF(CORRIDA!$M:$M,DB$2&amp;" d. "&amp;$B46)))</f>
        <v/>
      </c>
      <c r="DC46" s="87" t="str">
        <f aca="false">IF($B46=DC$2,"-",IF(COUNTIF(CORRIDA!$M:$M,$B46&amp;" d. "&amp;DC$2)+COUNTIF(CORRIDA!$M:$M,DC$2&amp;" d. "&amp;$B46)=0,"",COUNTIF(CORRIDA!$M:$M,$B46&amp;" d. "&amp;DC$2)+COUNTIF(CORRIDA!$M:$M,DC$2&amp;" d. "&amp;$B46)))</f>
        <v/>
      </c>
      <c r="DD46" s="79" t="n">
        <f aca="false">SUM(BF46:DC46)</f>
        <v>0</v>
      </c>
      <c r="DE46" s="81" t="n">
        <f aca="false">COUNTIF(BF46:DC46,"&gt;0")</f>
        <v>0</v>
      </c>
      <c r="DF46" s="82" t="n">
        <f aca="false">IF(COUNTIF(BF46:DC46,"&gt;0")&lt;10,0,QUOTIENT(COUNTIF(BF46:DC46,"&gt;0"),5)*50)</f>
        <v>0</v>
      </c>
      <c r="DG46" s="83"/>
      <c r="DH46" s="77" t="str">
        <f aca="false">BE46</f>
        <v>Vinicius</v>
      </c>
      <c r="DI46" s="87" t="n">
        <f aca="false">IF($B46=DI$2,0,IF(COUNTIF(CORRIDA!$M:$M,$B46&amp;" d. "&amp;DI$2)+COUNTIF(CORRIDA!$M:$M,DI$2&amp;" d. "&amp;$B46)=0,0,COUNTIF(CORRIDA!$M:$M,$B46&amp;" d. "&amp;DI$2)+COUNTIF(CORRIDA!$M:$M,DI$2&amp;" d. "&amp;$B46)))</f>
        <v>0</v>
      </c>
      <c r="DJ46" s="87" t="n">
        <f aca="false">IF($B46=DJ$2,0,IF(COUNTIF(CORRIDA!$M:$M,$B46&amp;" d. "&amp;DJ$2)+COUNTIF(CORRIDA!$M:$M,DJ$2&amp;" d. "&amp;$B46)=0,0,COUNTIF(CORRIDA!$M:$M,$B46&amp;" d. "&amp;DJ$2)+COUNTIF(CORRIDA!$M:$M,DJ$2&amp;" d. "&amp;$B46)))</f>
        <v>0</v>
      </c>
      <c r="DK46" s="87" t="n">
        <f aca="false">IF($B46=DK$2,0,IF(COUNTIF(CORRIDA!$M:$M,$B46&amp;" d. "&amp;DK$2)+COUNTIF(CORRIDA!$M:$M,DK$2&amp;" d. "&amp;$B46)=0,0,COUNTIF(CORRIDA!$M:$M,$B46&amp;" d. "&amp;DK$2)+COUNTIF(CORRIDA!$M:$M,DK$2&amp;" d. "&amp;$B46)))</f>
        <v>0</v>
      </c>
      <c r="DL46" s="87" t="n">
        <f aca="false">IF($B46=DL$2,0,IF(COUNTIF(CORRIDA!$M:$M,$B46&amp;" d. "&amp;DL$2)+COUNTIF(CORRIDA!$M:$M,DL$2&amp;" d. "&amp;$B46)=0,0,COUNTIF(CORRIDA!$M:$M,$B46&amp;" d. "&amp;DL$2)+COUNTIF(CORRIDA!$M:$M,DL$2&amp;" d. "&amp;$B46)))</f>
        <v>0</v>
      </c>
      <c r="DM46" s="87" t="n">
        <f aca="false">IF($B46=DM$2,0,IF(COUNTIF(CORRIDA!$M:$M,$B46&amp;" d. "&amp;DM$2)+COUNTIF(CORRIDA!$M:$M,DM$2&amp;" d. "&amp;$B46)=0,0,COUNTIF(CORRIDA!$M:$M,$B46&amp;" d. "&amp;DM$2)+COUNTIF(CORRIDA!$M:$M,DM$2&amp;" d. "&amp;$B46)))</f>
        <v>0</v>
      </c>
      <c r="DN46" s="87" t="n">
        <f aca="false">IF($B46=DN$2,0,IF(COUNTIF(CORRIDA!$M:$M,$B46&amp;" d. "&amp;DN$2)+COUNTIF(CORRIDA!$M:$M,DN$2&amp;" d. "&amp;$B46)=0,0,COUNTIF(CORRIDA!$M:$M,$B46&amp;" d. "&amp;DN$2)+COUNTIF(CORRIDA!$M:$M,DN$2&amp;" d. "&amp;$B46)))</f>
        <v>0</v>
      </c>
      <c r="DO46" s="87" t="n">
        <f aca="false">IF($B46=DO$2,0,IF(COUNTIF(CORRIDA!$M:$M,$B46&amp;" d. "&amp;DO$2)+COUNTIF(CORRIDA!$M:$M,DO$2&amp;" d. "&amp;$B46)=0,0,COUNTIF(CORRIDA!$M:$M,$B46&amp;" d. "&amp;DO$2)+COUNTIF(CORRIDA!$M:$M,DO$2&amp;" d. "&amp;$B46)))</f>
        <v>0</v>
      </c>
      <c r="DP46" s="87" t="n">
        <f aca="false">IF($B46=DP$2,0,IF(COUNTIF(CORRIDA!$M:$M,$B46&amp;" d. "&amp;DP$2)+COUNTIF(CORRIDA!$M:$M,DP$2&amp;" d. "&amp;$B46)=0,0,COUNTIF(CORRIDA!$M:$M,$B46&amp;" d. "&amp;DP$2)+COUNTIF(CORRIDA!$M:$M,DP$2&amp;" d. "&amp;$B46)))</f>
        <v>0</v>
      </c>
      <c r="DQ46" s="87" t="n">
        <f aca="false">IF($B46=DQ$2,0,IF(COUNTIF(CORRIDA!$M:$M,$B46&amp;" d. "&amp;DQ$2)+COUNTIF(CORRIDA!$M:$M,DQ$2&amp;" d. "&amp;$B46)=0,0,COUNTIF(CORRIDA!$M:$M,$B46&amp;" d. "&amp;DQ$2)+COUNTIF(CORRIDA!$M:$M,DQ$2&amp;" d. "&amp;$B46)))</f>
        <v>0</v>
      </c>
      <c r="DR46" s="87" t="n">
        <f aca="false">IF($B46=DR$2,0,IF(COUNTIF(CORRIDA!$M:$M,$B46&amp;" d. "&amp;DR$2)+COUNTIF(CORRIDA!$M:$M,DR$2&amp;" d. "&amp;$B46)=0,0,COUNTIF(CORRIDA!$M:$M,$B46&amp;" d. "&amp;DR$2)+COUNTIF(CORRIDA!$M:$M,DR$2&amp;" d. "&amp;$B46)))</f>
        <v>0</v>
      </c>
      <c r="DS46" s="87" t="n">
        <f aca="false">IF($B46=DS$2,0,IF(COUNTIF(CORRIDA!$M:$M,$B46&amp;" d. "&amp;DS$2)+COUNTIF(CORRIDA!$M:$M,DS$2&amp;" d. "&amp;$B46)=0,0,COUNTIF(CORRIDA!$M:$M,$B46&amp;" d. "&amp;DS$2)+COUNTIF(CORRIDA!$M:$M,DS$2&amp;" d. "&amp;$B46)))</f>
        <v>0</v>
      </c>
      <c r="DT46" s="87" t="n">
        <f aca="false">IF($B46=DT$2,0,IF(COUNTIF(CORRIDA!$M:$M,$B46&amp;" d. "&amp;DT$2)+COUNTIF(CORRIDA!$M:$M,DT$2&amp;" d. "&amp;$B46)=0,0,COUNTIF(CORRIDA!$M:$M,$B46&amp;" d. "&amp;DT$2)+COUNTIF(CORRIDA!$M:$M,DT$2&amp;" d. "&amp;$B46)))</f>
        <v>0</v>
      </c>
      <c r="DU46" s="87" t="n">
        <f aca="false">IF($B46=DU$2,0,IF(COUNTIF(CORRIDA!$M:$M,$B46&amp;" d. "&amp;DU$2)+COUNTIF(CORRIDA!$M:$M,DU$2&amp;" d. "&amp;$B46)=0,0,COUNTIF(CORRIDA!$M:$M,$B46&amp;" d. "&amp;DU$2)+COUNTIF(CORRIDA!$M:$M,DU$2&amp;" d. "&amp;$B46)))</f>
        <v>0</v>
      </c>
      <c r="DV46" s="87" t="n">
        <f aca="false">IF($B46=DV$2,0,IF(COUNTIF(CORRIDA!$M:$M,$B46&amp;" d. "&amp;DV$2)+COUNTIF(CORRIDA!$M:$M,DV$2&amp;" d. "&amp;$B46)=0,0,COUNTIF(CORRIDA!$M:$M,$B46&amp;" d. "&amp;DV$2)+COUNTIF(CORRIDA!$M:$M,DV$2&amp;" d. "&amp;$B46)))</f>
        <v>0</v>
      </c>
      <c r="DW46" s="87" t="n">
        <f aca="false">IF($B46=DW$2,0,IF(COUNTIF(CORRIDA!$M:$M,$B46&amp;" d. "&amp;DW$2)+COUNTIF(CORRIDA!$M:$M,DW$2&amp;" d. "&amp;$B46)=0,0,COUNTIF(CORRIDA!$M:$M,$B46&amp;" d. "&amp;DW$2)+COUNTIF(CORRIDA!$M:$M,DW$2&amp;" d. "&amp;$B46)))</f>
        <v>0</v>
      </c>
      <c r="DX46" s="87" t="n">
        <f aca="false">IF($B46=DX$2,0,IF(COUNTIF(CORRIDA!$M:$M,$B46&amp;" d. "&amp;DX$2)+COUNTIF(CORRIDA!$M:$M,DX$2&amp;" d. "&amp;$B46)=0,0,COUNTIF(CORRIDA!$M:$M,$B46&amp;" d. "&amp;DX$2)+COUNTIF(CORRIDA!$M:$M,DX$2&amp;" d. "&amp;$B46)))</f>
        <v>0</v>
      </c>
      <c r="DY46" s="87" t="n">
        <f aca="false">IF($B46=DY$2,0,IF(COUNTIF(CORRIDA!$M:$M,$B46&amp;" d. "&amp;DY$2)+COUNTIF(CORRIDA!$M:$M,DY$2&amp;" d. "&amp;$B46)=0,0,COUNTIF(CORRIDA!$M:$M,$B46&amp;" d. "&amp;DY$2)+COUNTIF(CORRIDA!$M:$M,DY$2&amp;" d. "&amp;$B46)))</f>
        <v>0</v>
      </c>
      <c r="DZ46" s="87" t="n">
        <f aca="false">IF($B46=DZ$2,0,IF(COUNTIF(CORRIDA!$M:$M,$B46&amp;" d. "&amp;DZ$2)+COUNTIF(CORRIDA!$M:$M,DZ$2&amp;" d. "&amp;$B46)=0,0,COUNTIF(CORRIDA!$M:$M,$B46&amp;" d. "&amp;DZ$2)+COUNTIF(CORRIDA!$M:$M,DZ$2&amp;" d. "&amp;$B46)))</f>
        <v>0</v>
      </c>
      <c r="EA46" s="87" t="n">
        <f aca="false">IF($B46=EA$2,0,IF(COUNTIF(CORRIDA!$M:$M,$B46&amp;" d. "&amp;EA$2)+COUNTIF(CORRIDA!$M:$M,EA$2&amp;" d. "&amp;$B46)=0,0,COUNTIF(CORRIDA!$M:$M,$B46&amp;" d. "&amp;EA$2)+COUNTIF(CORRIDA!$M:$M,EA$2&amp;" d. "&amp;$B46)))</f>
        <v>0</v>
      </c>
      <c r="EB46" s="87" t="n">
        <f aca="false">IF($B46=EB$2,0,IF(COUNTIF(CORRIDA!$M:$M,$B46&amp;" d. "&amp;EB$2)+COUNTIF(CORRIDA!$M:$M,EB$2&amp;" d. "&amp;$B46)=0,0,COUNTIF(CORRIDA!$M:$M,$B46&amp;" d. "&amp;EB$2)+COUNTIF(CORRIDA!$M:$M,EB$2&amp;" d. "&amp;$B46)))</f>
        <v>0</v>
      </c>
      <c r="EC46" s="87" t="n">
        <f aca="false">IF($B46=EC$2,0,IF(COUNTIF(CORRIDA!$M:$M,$B46&amp;" d. "&amp;EC$2)+COUNTIF(CORRIDA!$M:$M,EC$2&amp;" d. "&amp;$B46)=0,0,COUNTIF(CORRIDA!$M:$M,$B46&amp;" d. "&amp;EC$2)+COUNTIF(CORRIDA!$M:$M,EC$2&amp;" d. "&amp;$B46)))</f>
        <v>0</v>
      </c>
      <c r="ED46" s="87" t="n">
        <f aca="false">IF($B46=ED$2,0,IF(COUNTIF(CORRIDA!$M:$M,$B46&amp;" d. "&amp;ED$2)+COUNTIF(CORRIDA!$M:$M,ED$2&amp;" d. "&amp;$B46)=0,0,COUNTIF(CORRIDA!$M:$M,$B46&amp;" d. "&amp;ED$2)+COUNTIF(CORRIDA!$M:$M,ED$2&amp;" d. "&amp;$B46)))</f>
        <v>0</v>
      </c>
      <c r="EE46" s="87" t="n">
        <f aca="false">IF($B46=EE$2,0,IF(COUNTIF(CORRIDA!$M:$M,$B46&amp;" d. "&amp;EE$2)+COUNTIF(CORRIDA!$M:$M,EE$2&amp;" d. "&amp;$B46)=0,0,COUNTIF(CORRIDA!$M:$M,$B46&amp;" d. "&amp;EE$2)+COUNTIF(CORRIDA!$M:$M,EE$2&amp;" d. "&amp;$B46)))</f>
        <v>0</v>
      </c>
      <c r="EF46" s="87" t="n">
        <f aca="false">IF($B46=EF$2,0,IF(COUNTIF(CORRIDA!$M:$M,$B46&amp;" d. "&amp;EF$2)+COUNTIF(CORRIDA!$M:$M,EF$2&amp;" d. "&amp;$B46)=0,0,COUNTIF(CORRIDA!$M:$M,$B46&amp;" d. "&amp;EF$2)+COUNTIF(CORRIDA!$M:$M,EF$2&amp;" d. "&amp;$B46)))</f>
        <v>0</v>
      </c>
      <c r="EG46" s="87" t="n">
        <f aca="false">IF($B46=EG$2,0,IF(COUNTIF(CORRIDA!$M:$M,$B46&amp;" d. "&amp;EG$2)+COUNTIF(CORRIDA!$M:$M,EG$2&amp;" d. "&amp;$B46)=0,0,COUNTIF(CORRIDA!$M:$M,$B46&amp;" d. "&amp;EG$2)+COUNTIF(CORRIDA!$M:$M,EG$2&amp;" d. "&amp;$B46)))</f>
        <v>0</v>
      </c>
      <c r="EH46" s="87" t="n">
        <f aca="false">IF($B46=EH$2,0,IF(COUNTIF(CORRIDA!$M:$M,$B46&amp;" d. "&amp;EH$2)+COUNTIF(CORRIDA!$M:$M,EH$2&amp;" d. "&amp;$B46)=0,0,COUNTIF(CORRIDA!$M:$M,$B46&amp;" d. "&amp;EH$2)+COUNTIF(CORRIDA!$M:$M,EH$2&amp;" d. "&amp;$B46)))</f>
        <v>0</v>
      </c>
      <c r="EI46" s="87" t="n">
        <f aca="false">IF($B46=EI$2,0,IF(COUNTIF(CORRIDA!$M:$M,$B46&amp;" d. "&amp;EI$2)+COUNTIF(CORRIDA!$M:$M,EI$2&amp;" d. "&amp;$B46)=0,0,COUNTIF(CORRIDA!$M:$M,$B46&amp;" d. "&amp;EI$2)+COUNTIF(CORRIDA!$M:$M,EI$2&amp;" d. "&amp;$B46)))</f>
        <v>0</v>
      </c>
      <c r="EJ46" s="87" t="n">
        <f aca="false">IF($B46=EJ$2,0,IF(COUNTIF(CORRIDA!$M:$M,$B46&amp;" d. "&amp;EJ$2)+COUNTIF(CORRIDA!$M:$M,EJ$2&amp;" d. "&amp;$B46)=0,0,COUNTIF(CORRIDA!$M:$M,$B46&amp;" d. "&amp;EJ$2)+COUNTIF(CORRIDA!$M:$M,EJ$2&amp;" d. "&amp;$B46)))</f>
        <v>0</v>
      </c>
      <c r="EK46" s="87" t="n">
        <f aca="false">IF($B46=EK$2,0,IF(COUNTIF(CORRIDA!$M:$M,$B46&amp;" d. "&amp;EK$2)+COUNTIF(CORRIDA!$M:$M,EK$2&amp;" d. "&amp;$B46)=0,0,COUNTIF(CORRIDA!$M:$M,$B46&amp;" d. "&amp;EK$2)+COUNTIF(CORRIDA!$M:$M,EK$2&amp;" d. "&amp;$B46)))</f>
        <v>0</v>
      </c>
      <c r="EL46" s="87" t="n">
        <f aca="false">IF($B46=EL$2,0,IF(COUNTIF(CORRIDA!$M:$M,$B46&amp;" d. "&amp;EL$2)+COUNTIF(CORRIDA!$M:$M,EL$2&amp;" d. "&amp;$B46)=0,0,COUNTIF(CORRIDA!$M:$M,$B46&amp;" d. "&amp;EL$2)+COUNTIF(CORRIDA!$M:$M,EL$2&amp;" d. "&amp;$B46)))</f>
        <v>0</v>
      </c>
      <c r="EM46" s="87" t="n">
        <f aca="false">IF($B46=EM$2,0,IF(COUNTIF(CORRIDA!$M:$M,$B46&amp;" d. "&amp;EM$2)+COUNTIF(CORRIDA!$M:$M,EM$2&amp;" d. "&amp;$B46)=0,0,COUNTIF(CORRIDA!$M:$M,$B46&amp;" d. "&amp;EM$2)+COUNTIF(CORRIDA!$M:$M,EM$2&amp;" d. "&amp;$B46)))</f>
        <v>0</v>
      </c>
      <c r="EN46" s="87" t="n">
        <f aca="false">IF($B46=EN$2,0,IF(COUNTIF(CORRIDA!$M:$M,$B46&amp;" d. "&amp;EN$2)+COUNTIF(CORRIDA!$M:$M,EN$2&amp;" d. "&amp;$B46)=0,0,COUNTIF(CORRIDA!$M:$M,$B46&amp;" d. "&amp;EN$2)+COUNTIF(CORRIDA!$M:$M,EN$2&amp;" d. "&amp;$B46)))</f>
        <v>0</v>
      </c>
      <c r="EO46" s="87" t="n">
        <f aca="false">IF($B46=EO$2,0,IF(COUNTIF(CORRIDA!$M:$M,$B46&amp;" d. "&amp;EO$2)+COUNTIF(CORRIDA!$M:$M,EO$2&amp;" d. "&amp;$B46)=0,0,COUNTIF(CORRIDA!$M:$M,$B46&amp;" d. "&amp;EO$2)+COUNTIF(CORRIDA!$M:$M,EO$2&amp;" d. "&amp;$B46)))</f>
        <v>0</v>
      </c>
      <c r="EP46" s="87" t="n">
        <f aca="false">IF($B46=EP$2,0,IF(COUNTIF(CORRIDA!$M:$M,$B46&amp;" d. "&amp;EP$2)+COUNTIF(CORRIDA!$M:$M,EP$2&amp;" d. "&amp;$B46)=0,0,COUNTIF(CORRIDA!$M:$M,$B46&amp;" d. "&amp;EP$2)+COUNTIF(CORRIDA!$M:$M,EP$2&amp;" d. "&amp;$B46)))</f>
        <v>0</v>
      </c>
      <c r="EQ46" s="87" t="n">
        <f aca="false">IF($B46=EQ$2,0,IF(COUNTIF(CORRIDA!$M:$M,$B46&amp;" d. "&amp;EQ$2)+COUNTIF(CORRIDA!$M:$M,EQ$2&amp;" d. "&amp;$B46)=0,0,COUNTIF(CORRIDA!$M:$M,$B46&amp;" d. "&amp;EQ$2)+COUNTIF(CORRIDA!$M:$M,EQ$2&amp;" d. "&amp;$B46)))</f>
        <v>0</v>
      </c>
      <c r="ER46" s="87" t="n">
        <f aca="false">IF($B46=ER$2,0,IF(COUNTIF(CORRIDA!$M:$M,$B46&amp;" d. "&amp;ER$2)+COUNTIF(CORRIDA!$M:$M,ER$2&amp;" d. "&amp;$B46)=0,0,COUNTIF(CORRIDA!$M:$M,$B46&amp;" d. "&amp;ER$2)+COUNTIF(CORRIDA!$M:$M,ER$2&amp;" d. "&amp;$B46)))</f>
        <v>0</v>
      </c>
      <c r="ES46" s="87" t="n">
        <f aca="false">IF($B46=ES$2,0,IF(COUNTIF(CORRIDA!$M:$M,$B46&amp;" d. "&amp;ES$2)+COUNTIF(CORRIDA!$M:$M,ES$2&amp;" d. "&amp;$B46)=0,0,COUNTIF(CORRIDA!$M:$M,$B46&amp;" d. "&amp;ES$2)+COUNTIF(CORRIDA!$M:$M,ES$2&amp;" d. "&amp;$B46)))</f>
        <v>0</v>
      </c>
      <c r="ET46" s="87" t="n">
        <f aca="false">IF($B46=ET$2,0,IF(COUNTIF(CORRIDA!$M:$M,$B46&amp;" d. "&amp;ET$2)+COUNTIF(CORRIDA!$M:$M,ET$2&amp;" d. "&amp;$B46)=0,0,COUNTIF(CORRIDA!$M:$M,$B46&amp;" d. "&amp;ET$2)+COUNTIF(CORRIDA!$M:$M,ET$2&amp;" d. "&amp;$B46)))</f>
        <v>0</v>
      </c>
      <c r="EU46" s="87" t="n">
        <f aca="false">IF($B46=EU$2,0,IF(COUNTIF(CORRIDA!$M:$M,$B46&amp;" d. "&amp;EU$2)+COUNTIF(CORRIDA!$M:$M,EU$2&amp;" d. "&amp;$B46)=0,0,COUNTIF(CORRIDA!$M:$M,$B46&amp;" d. "&amp;EU$2)+COUNTIF(CORRIDA!$M:$M,EU$2&amp;" d. "&amp;$B46)))</f>
        <v>0</v>
      </c>
      <c r="EV46" s="87" t="n">
        <f aca="false">IF($B46=EV$2,0,IF(COUNTIF(CORRIDA!$M:$M,$B46&amp;" d. "&amp;EV$2)+COUNTIF(CORRIDA!$M:$M,EV$2&amp;" d. "&amp;$B46)=0,0,COUNTIF(CORRIDA!$M:$M,$B46&amp;" d. "&amp;EV$2)+COUNTIF(CORRIDA!$M:$M,EV$2&amp;" d. "&amp;$B46)))</f>
        <v>0</v>
      </c>
      <c r="EW46" s="87" t="n">
        <f aca="false">IF($B46=EW$2,0,IF(COUNTIF(CORRIDA!$M:$M,$B46&amp;" d. "&amp;EW$2)+COUNTIF(CORRIDA!$M:$M,EW$2&amp;" d. "&amp;$B46)=0,0,COUNTIF(CORRIDA!$M:$M,$B46&amp;" d. "&amp;EW$2)+COUNTIF(CORRIDA!$M:$M,EW$2&amp;" d. "&amp;$B46)))</f>
        <v>0</v>
      </c>
      <c r="EX46" s="87" t="n">
        <f aca="false">IF($B46=EX$2,0,IF(COUNTIF(CORRIDA!$M:$M,$B46&amp;" d. "&amp;EX$2)+COUNTIF(CORRIDA!$M:$M,EX$2&amp;" d. "&amp;$B46)=0,0,COUNTIF(CORRIDA!$M:$M,$B46&amp;" d. "&amp;EX$2)+COUNTIF(CORRIDA!$M:$M,EX$2&amp;" d. "&amp;$B46)))</f>
        <v>0</v>
      </c>
      <c r="EY46" s="87" t="n">
        <f aca="false">IF($B46=EY$2,0,IF(COUNTIF(CORRIDA!$M:$M,$B46&amp;" d. "&amp;EY$2)+COUNTIF(CORRIDA!$M:$M,EY$2&amp;" d. "&amp;$B46)=0,0,COUNTIF(CORRIDA!$M:$M,$B46&amp;" d. "&amp;EY$2)+COUNTIF(CORRIDA!$M:$M,EY$2&amp;" d. "&amp;$B46)))</f>
        <v>0</v>
      </c>
      <c r="EZ46" s="87" t="n">
        <f aca="false">IF($B46=EZ$2,0,IF(COUNTIF(CORRIDA!$M:$M,$B46&amp;" d. "&amp;EZ$2)+COUNTIF(CORRIDA!$M:$M,EZ$2&amp;" d. "&amp;$B46)=0,0,COUNTIF(CORRIDA!$M:$M,$B46&amp;" d. "&amp;EZ$2)+COUNTIF(CORRIDA!$M:$M,EZ$2&amp;" d. "&amp;$B46)))</f>
        <v>0</v>
      </c>
      <c r="FA46" s="87" t="n">
        <f aca="false">IF($B46=FA$2,0,IF(COUNTIF(CORRIDA!$M:$M,$B46&amp;" d. "&amp;FA$2)+COUNTIF(CORRIDA!$M:$M,FA$2&amp;" d. "&amp;$B46)=0,0,COUNTIF(CORRIDA!$M:$M,$B46&amp;" d. "&amp;FA$2)+COUNTIF(CORRIDA!$M:$M,FA$2&amp;" d. "&amp;$B46)))</f>
        <v>0</v>
      </c>
      <c r="FB46" s="87" t="n">
        <f aca="false">IF($B46=FB$2,0,IF(COUNTIF(CORRIDA!$M:$M,$B46&amp;" d. "&amp;FB$2)+COUNTIF(CORRIDA!$M:$M,FB$2&amp;" d. "&amp;$B46)=0,0,COUNTIF(CORRIDA!$M:$M,$B46&amp;" d. "&amp;FB$2)+COUNTIF(CORRIDA!$M:$M,FB$2&amp;" d. "&amp;$B46)))</f>
        <v>0</v>
      </c>
      <c r="FC46" s="87" t="n">
        <f aca="false">IF($B46=FC$2,0,IF(COUNTIF(CORRIDA!$M:$M,$B46&amp;" d. "&amp;FC$2)+COUNTIF(CORRIDA!$M:$M,FC$2&amp;" d. "&amp;$B46)=0,0,COUNTIF(CORRIDA!$M:$M,$B46&amp;" d. "&amp;FC$2)+COUNTIF(CORRIDA!$M:$M,FC$2&amp;" d. "&amp;$B46)))</f>
        <v>0</v>
      </c>
      <c r="FD46" s="87" t="n">
        <f aca="false">IF($B46=FD$2,0,IF(COUNTIF(CORRIDA!$M:$M,$B46&amp;" d. "&amp;FD$2)+COUNTIF(CORRIDA!$M:$M,FD$2&amp;" d. "&amp;$B46)=0,0,COUNTIF(CORRIDA!$M:$M,$B46&amp;" d. "&amp;FD$2)+COUNTIF(CORRIDA!$M:$M,FD$2&amp;" d. "&amp;$B46)))</f>
        <v>0</v>
      </c>
      <c r="FE46" s="87" t="n">
        <f aca="false">IF($B46=FE$2,0,IF(COUNTIF(CORRIDA!$M:$M,$B46&amp;" d. "&amp;FE$2)+COUNTIF(CORRIDA!$M:$M,FE$2&amp;" d. "&amp;$B46)=0,0,COUNTIF(CORRIDA!$M:$M,$B46&amp;" d. "&amp;FE$2)+COUNTIF(CORRIDA!$M:$M,FE$2&amp;" d. "&amp;$B46)))</f>
        <v>0</v>
      </c>
      <c r="FF46" s="87" t="n">
        <f aca="false">IF($B46=FF$2,0,IF(COUNTIF(CORRIDA!$M:$M,$B46&amp;" d. "&amp;FF$2)+COUNTIF(CORRIDA!$M:$M,FF$2&amp;" d. "&amp;$B46)=0,0,COUNTIF(CORRIDA!$M:$M,$B46&amp;" d. "&amp;FF$2)+COUNTIF(CORRIDA!$M:$M,FF$2&amp;" d. "&amp;$B46)))</f>
        <v>0</v>
      </c>
      <c r="FG46" s="79" t="n">
        <f aca="false">SUM(DI46:EW46)</f>
        <v>0</v>
      </c>
      <c r="FH46" s="84"/>
      <c r="FI46" s="77" t="str">
        <f aca="false">BE46</f>
        <v>Vinicius</v>
      </c>
      <c r="FJ46" s="85" t="n">
        <f aca="false">COUNTIF(BF46:DC46,"&gt;0")</f>
        <v>0</v>
      </c>
      <c r="FK46" s="85" t="e">
        <f aca="false">AVERAGE(BF46:DC46)</f>
        <v>#DIV/0!</v>
      </c>
      <c r="FL46" s="85" t="e">
        <f aca="false">_xlfn.STDEV.P(BF46:DC46)</f>
        <v>#DIV/0!</v>
      </c>
    </row>
    <row r="47" customFormat="false" ht="12.75" hidden="false" customHeight="false" outlineLevel="0" collapsed="false">
      <c r="B47" s="77" t="str">
        <f aca="false">INTRO!B47</f>
        <v>Vitor</v>
      </c>
      <c r="C47" s="78" t="str">
        <f aca="false">IF($B47=C$2,"-",IF(COUNTIF(CORRIDA!$M:$M,$B47&amp;" d. "&amp;C$2)=0,"",COUNTIF(CORRIDA!$M:$M,$B47&amp;" d. "&amp;C$2)))</f>
        <v/>
      </c>
      <c r="D47" s="78" t="str">
        <f aca="false">IF($B47=D$2,"-",IF(COUNTIF(CORRIDA!$M:$M,$B47&amp;" d. "&amp;D$2)=0,"",COUNTIF(CORRIDA!$M:$M,$B47&amp;" d. "&amp;D$2)))</f>
        <v/>
      </c>
      <c r="E47" s="78" t="str">
        <f aca="false">IF($B47=E$2,"-",IF(COUNTIF(CORRIDA!$M:$M,$B47&amp;" d. "&amp;E$2)=0,"",COUNTIF(CORRIDA!$M:$M,$B47&amp;" d. "&amp;E$2)))</f>
        <v/>
      </c>
      <c r="F47" s="78" t="str">
        <f aca="false">IF($B47=F$2,"-",IF(COUNTIF(CORRIDA!$M:$M,$B47&amp;" d. "&amp;F$2)=0,"",COUNTIF(CORRIDA!$M:$M,$B47&amp;" d. "&amp;F$2)))</f>
        <v/>
      </c>
      <c r="G47" s="78" t="str">
        <f aca="false">IF($B47=G$2,"-",IF(COUNTIF(CORRIDA!$M:$M,$B47&amp;" d. "&amp;G$2)=0,"",COUNTIF(CORRIDA!$M:$M,$B47&amp;" d. "&amp;G$2)))</f>
        <v/>
      </c>
      <c r="H47" s="78" t="str">
        <f aca="false">IF($B47=H$2,"-",IF(COUNTIF(CORRIDA!$M:$M,$B47&amp;" d. "&amp;H$2)=0,"",COUNTIF(CORRIDA!$M:$M,$B47&amp;" d. "&amp;H$2)))</f>
        <v/>
      </c>
      <c r="I47" s="78" t="str">
        <f aca="false">IF($B47=I$2,"-",IF(COUNTIF(CORRIDA!$M:$M,$B47&amp;" d. "&amp;I$2)=0,"",COUNTIF(CORRIDA!$M:$M,$B47&amp;" d. "&amp;I$2)))</f>
        <v/>
      </c>
      <c r="J47" s="78" t="str">
        <f aca="false">IF($B47=J$2,"-",IF(COUNTIF(CORRIDA!$M:$M,$B47&amp;" d. "&amp;J$2)=0,"",COUNTIF(CORRIDA!$M:$M,$B47&amp;" d. "&amp;J$2)))</f>
        <v/>
      </c>
      <c r="K47" s="78" t="str">
        <f aca="false">IF($B47=K$2,"-",IF(COUNTIF(CORRIDA!$M:$M,$B47&amp;" d. "&amp;K$2)=0,"",COUNTIF(CORRIDA!$M:$M,$B47&amp;" d. "&amp;K$2)))</f>
        <v/>
      </c>
      <c r="L47" s="78" t="str">
        <f aca="false">IF($B47=L$2,"-",IF(COUNTIF(CORRIDA!$M:$M,$B47&amp;" d. "&amp;L$2)=0,"",COUNTIF(CORRIDA!$M:$M,$B47&amp;" d. "&amp;L$2)))</f>
        <v/>
      </c>
      <c r="M47" s="78" t="str">
        <f aca="false">IF($B47=M$2,"-",IF(COUNTIF(CORRIDA!$M:$M,$B47&amp;" d. "&amp;M$2)=0,"",COUNTIF(CORRIDA!$M:$M,$B47&amp;" d. "&amp;M$2)))</f>
        <v/>
      </c>
      <c r="N47" s="78" t="str">
        <f aca="false">IF($B47=N$2,"-",IF(COUNTIF(CORRIDA!$M:$M,$B47&amp;" d. "&amp;N$2)=0,"",COUNTIF(CORRIDA!$M:$M,$B47&amp;" d. "&amp;N$2)))</f>
        <v/>
      </c>
      <c r="O47" s="78" t="str">
        <f aca="false">IF($B47=O$2,"-",IF(COUNTIF(CORRIDA!$M:$M,$B47&amp;" d. "&amp;O$2)=0,"",COUNTIF(CORRIDA!$M:$M,$B47&amp;" d. "&amp;O$2)))</f>
        <v/>
      </c>
      <c r="P47" s="78" t="str">
        <f aca="false">IF($B47=P$2,"-",IF(COUNTIF(CORRIDA!$M:$M,$B47&amp;" d. "&amp;P$2)=0,"",COUNTIF(CORRIDA!$M:$M,$B47&amp;" d. "&amp;P$2)))</f>
        <v/>
      </c>
      <c r="Q47" s="78" t="str">
        <f aca="false">IF($B47=Q$2,"-",IF(COUNTIF(CORRIDA!$M:$M,$B47&amp;" d. "&amp;Q$2)=0,"",COUNTIF(CORRIDA!$M:$M,$B47&amp;" d. "&amp;Q$2)))</f>
        <v/>
      </c>
      <c r="R47" s="78" t="str">
        <f aca="false">IF($B47=R$2,"-",IF(COUNTIF(CORRIDA!$M:$M,$B47&amp;" d. "&amp;R$2)=0,"",COUNTIF(CORRIDA!$M:$M,$B47&amp;" d. "&amp;R$2)))</f>
        <v/>
      </c>
      <c r="S47" s="78" t="str">
        <f aca="false">IF($B47=S$2,"-",IF(COUNTIF(CORRIDA!$M:$M,$B47&amp;" d. "&amp;S$2)=0,"",COUNTIF(CORRIDA!$M:$M,$B47&amp;" d. "&amp;S$2)))</f>
        <v/>
      </c>
      <c r="T47" s="78" t="str">
        <f aca="false">IF($B47=T$2,"-",IF(COUNTIF(CORRIDA!$M:$M,$B47&amp;" d. "&amp;T$2)=0,"",COUNTIF(CORRIDA!$M:$M,$B47&amp;" d. "&amp;T$2)))</f>
        <v/>
      </c>
      <c r="U47" s="78" t="str">
        <f aca="false">IF($B47=U$2,"-",IF(COUNTIF(CORRIDA!$M:$M,$B47&amp;" d. "&amp;U$2)=0,"",COUNTIF(CORRIDA!$M:$M,$B47&amp;" d. "&amp;U$2)))</f>
        <v/>
      </c>
      <c r="V47" s="78" t="str">
        <f aca="false">IF($B47=V$2,"-",IF(COUNTIF(CORRIDA!$M:$M,$B47&amp;" d. "&amp;V$2)=0,"",COUNTIF(CORRIDA!$M:$M,$B47&amp;" d. "&amp;V$2)))</f>
        <v/>
      </c>
      <c r="W47" s="78" t="str">
        <f aca="false">IF($B47=W$2,"-",IF(COUNTIF(CORRIDA!$M:$M,$B47&amp;" d. "&amp;W$2)=0,"",COUNTIF(CORRIDA!$M:$M,$B47&amp;" d. "&amp;W$2)))</f>
        <v/>
      </c>
      <c r="X47" s="78" t="str">
        <f aca="false">IF($B47=X$2,"-",IF(COUNTIF(CORRIDA!$M:$M,$B47&amp;" d. "&amp;X$2)=0,"",COUNTIF(CORRIDA!$M:$M,$B47&amp;" d. "&amp;X$2)))</f>
        <v/>
      </c>
      <c r="Y47" s="78" t="str">
        <f aca="false">IF($B47=Y$2,"-",IF(COUNTIF(CORRIDA!$M:$M,$B47&amp;" d. "&amp;Y$2)=0,"",COUNTIF(CORRIDA!$M:$M,$B47&amp;" d. "&amp;Y$2)))</f>
        <v/>
      </c>
      <c r="Z47" s="78" t="str">
        <f aca="false">IF($B47=Z$2,"-",IF(COUNTIF(CORRIDA!$M:$M,$B47&amp;" d. "&amp;Z$2)=0,"",COUNTIF(CORRIDA!$M:$M,$B47&amp;" d. "&amp;Z$2)))</f>
        <v/>
      </c>
      <c r="AA47" s="78" t="str">
        <f aca="false">IF($B47=AA$2,"-",IF(COUNTIF(CORRIDA!$M:$M,$B47&amp;" d. "&amp;AA$2)=0,"",COUNTIF(CORRIDA!$M:$M,$B47&amp;" d. "&amp;AA$2)))</f>
        <v/>
      </c>
      <c r="AB47" s="78" t="str">
        <f aca="false">IF($B47=AB$2,"-",IF(COUNTIF(CORRIDA!$M:$M,$B47&amp;" d. "&amp;AB$2)=0,"",COUNTIF(CORRIDA!$M:$M,$B47&amp;" d. "&amp;AB$2)))</f>
        <v/>
      </c>
      <c r="AC47" s="78" t="str">
        <f aca="false">IF($B47=AC$2,"-",IF(COUNTIF(CORRIDA!$M:$M,$B47&amp;" d. "&amp;AC$2)=0,"",COUNTIF(CORRIDA!$M:$M,$B47&amp;" d. "&amp;AC$2)))</f>
        <v/>
      </c>
      <c r="AD47" s="78" t="str">
        <f aca="false">IF($B47=AD$2,"-",IF(COUNTIF(CORRIDA!$M:$M,$B47&amp;" d. "&amp;AD$2)=0,"",COUNTIF(CORRIDA!$M:$M,$B47&amp;" d. "&amp;AD$2)))</f>
        <v/>
      </c>
      <c r="AE47" s="78" t="str">
        <f aca="false">IF($B47=AE$2,"-",IF(COUNTIF(CORRIDA!$M:$M,$B47&amp;" d. "&amp;AE$2)=0,"",COUNTIF(CORRIDA!$M:$M,$B47&amp;" d. "&amp;AE$2)))</f>
        <v/>
      </c>
      <c r="AF47" s="78" t="str">
        <f aca="false">IF($B47=AF$2,"-",IF(COUNTIF(CORRIDA!$M:$M,$B47&amp;" d. "&amp;AF$2)=0,"",COUNTIF(CORRIDA!$M:$M,$B47&amp;" d. "&amp;AF$2)))</f>
        <v/>
      </c>
      <c r="AG47" s="78" t="str">
        <f aca="false">IF($B47=AG$2,"-",IF(COUNTIF(CORRIDA!$M:$M,$B47&amp;" d. "&amp;AG$2)=0,"",COUNTIF(CORRIDA!$M:$M,$B47&amp;" d. "&amp;AG$2)))</f>
        <v/>
      </c>
      <c r="AH47" s="78" t="str">
        <f aca="false">IF($B47=AH$2,"-",IF(COUNTIF(CORRIDA!$M:$M,$B47&amp;" d. "&amp;AH$2)=0,"",COUNTIF(CORRIDA!$M:$M,$B47&amp;" d. "&amp;AH$2)))</f>
        <v/>
      </c>
      <c r="AI47" s="78" t="str">
        <f aca="false">IF($B47=AI$2,"-",IF(COUNTIF(CORRIDA!$M:$M,$B47&amp;" d. "&amp;AI$2)=0,"",COUNTIF(CORRIDA!$M:$M,$B47&amp;" d. "&amp;AI$2)))</f>
        <v/>
      </c>
      <c r="AJ47" s="78" t="str">
        <f aca="false">IF($B47=AJ$2,"-",IF(COUNTIF(CORRIDA!$M:$M,$B47&amp;" d. "&amp;AJ$2)=0,"",COUNTIF(CORRIDA!$M:$M,$B47&amp;" d. "&amp;AJ$2)))</f>
        <v/>
      </c>
      <c r="AK47" s="78" t="str">
        <f aca="false">IF($B47=AK$2,"-",IF(COUNTIF(CORRIDA!$M:$M,$B47&amp;" d. "&amp;AK$2)=0,"",COUNTIF(CORRIDA!$M:$M,$B47&amp;" d. "&amp;AK$2)))</f>
        <v/>
      </c>
      <c r="AL47" s="78" t="str">
        <f aca="false">IF($B47=AL$2,"-",IF(COUNTIF(CORRIDA!$M:$M,$B47&amp;" d. "&amp;AL$2)=0,"",COUNTIF(CORRIDA!$M:$M,$B47&amp;" d. "&amp;AL$2)))</f>
        <v/>
      </c>
      <c r="AM47" s="78" t="str">
        <f aca="false">IF($B47=AM$2,"-",IF(COUNTIF(CORRIDA!$M:$M,$B47&amp;" d. "&amp;AM$2)=0,"",COUNTIF(CORRIDA!$M:$M,$B47&amp;" d. "&amp;AM$2)))</f>
        <v/>
      </c>
      <c r="AN47" s="78" t="str">
        <f aca="false">IF($B47=AN$2,"-",IF(COUNTIF(CORRIDA!$M:$M,$B47&amp;" d. "&amp;AN$2)=0,"",COUNTIF(CORRIDA!$M:$M,$B47&amp;" d. "&amp;AN$2)))</f>
        <v/>
      </c>
      <c r="AO47" s="78" t="str">
        <f aca="false">IF($B47=AO$2,"-",IF(COUNTIF(CORRIDA!$M:$M,$B47&amp;" d. "&amp;AO$2)=0,"",COUNTIF(CORRIDA!$M:$M,$B47&amp;" d. "&amp;AO$2)))</f>
        <v/>
      </c>
      <c r="AP47" s="78" t="str">
        <f aca="false">IF($B47=AP$2,"-",IF(COUNTIF(CORRIDA!$M:$M,$B47&amp;" d. "&amp;AP$2)=0,"",COUNTIF(CORRIDA!$M:$M,$B47&amp;" d. "&amp;AP$2)))</f>
        <v/>
      </c>
      <c r="AQ47" s="78" t="str">
        <f aca="false">IF($B47=AQ$2,"-",IF(COUNTIF(CORRIDA!$M:$M,$B47&amp;" d. "&amp;AQ$2)=0,"",COUNTIF(CORRIDA!$M:$M,$B47&amp;" d. "&amp;AQ$2)))</f>
        <v/>
      </c>
      <c r="AR47" s="78" t="str">
        <f aca="false">IF($B47=AR$2,"-",IF(COUNTIF(CORRIDA!$M:$M,$B47&amp;" d. "&amp;AR$2)=0,"",COUNTIF(CORRIDA!$M:$M,$B47&amp;" d. "&amp;AR$2)))</f>
        <v/>
      </c>
      <c r="AS47" s="78" t="str">
        <f aca="false">IF($B47=AS$2,"-",IF(COUNTIF(CORRIDA!$M:$M,$B47&amp;" d. "&amp;AS$2)=0,"",COUNTIF(CORRIDA!$M:$M,$B47&amp;" d. "&amp;AS$2)))</f>
        <v/>
      </c>
      <c r="AT47" s="78" t="str">
        <f aca="false">IF($B47=AT$2,"-",IF(COUNTIF(CORRIDA!$M:$M,$B47&amp;" d. "&amp;AT$2)=0,"",COUNTIF(CORRIDA!$M:$M,$B47&amp;" d. "&amp;AT$2)))</f>
        <v/>
      </c>
      <c r="AU47" s="78" t="str">
        <f aca="false">IF($B47=AU$2,"-",IF(COUNTIF(CORRIDA!$M:$M,$B47&amp;" d. "&amp;AU$2)=0,"",COUNTIF(CORRIDA!$M:$M,$B47&amp;" d. "&amp;AU$2)))</f>
        <v>-</v>
      </c>
      <c r="AV47" s="78" t="str">
        <f aca="false">IF($B47=AV$2,"-",IF(COUNTIF(CORRIDA!$M:$M,$B47&amp;" d. "&amp;AV$2)=0,"",COUNTIF(CORRIDA!$M:$M,$B47&amp;" d. "&amp;AV$2)))</f>
        <v/>
      </c>
      <c r="AW47" s="78" t="str">
        <f aca="false">IF($B47=AW$2,"-",IF(COUNTIF(CORRIDA!$M:$M,$B47&amp;" d. "&amp;AW$2)=0,"",COUNTIF(CORRIDA!$M:$M,$B47&amp;" d. "&amp;AW$2)))</f>
        <v/>
      </c>
      <c r="AX47" s="78" t="str">
        <f aca="false">IF($B47=AX$2,"-",IF(COUNTIF(CORRIDA!$M:$M,$B47&amp;" d. "&amp;AX$2)=0,"",COUNTIF(CORRIDA!$M:$M,$B47&amp;" d. "&amp;AX$2)))</f>
        <v/>
      </c>
      <c r="AY47" s="78" t="str">
        <f aca="false">IF($B47=AY$2,"-",IF(COUNTIF(CORRIDA!$M:$M,$B47&amp;" d. "&amp;AY$2)=0,"",COUNTIF(CORRIDA!$M:$M,$B47&amp;" d. "&amp;AY$2)))</f>
        <v/>
      </c>
      <c r="AZ47" s="78" t="str">
        <f aca="false">IF($B47=AZ$2,"-",IF(COUNTIF(CORRIDA!$M:$M,$B47&amp;" d. "&amp;AZ$2)=0,"",COUNTIF(CORRIDA!$M:$M,$B47&amp;" d. "&amp;AZ$2)))</f>
        <v/>
      </c>
      <c r="BA47" s="79" t="n">
        <f aca="false">SUM(C47:AZ47)</f>
        <v>0</v>
      </c>
      <c r="BE47" s="77" t="str">
        <f aca="false">B47</f>
        <v>Vitor</v>
      </c>
      <c r="BF47" s="80" t="str">
        <f aca="false">IF($B47=BF$2,"-",IF(COUNTIF(CORRIDA!$M:$M,$B47&amp;" d. "&amp;BF$2)+COUNTIF(CORRIDA!$M:$M,BF$2&amp;" d. "&amp;$B47)=0,"",COUNTIF(CORRIDA!$M:$M,$B47&amp;" d. "&amp;BF$2)+COUNTIF(CORRIDA!$M:$M,BF$2&amp;" d. "&amp;$B47)))</f>
        <v/>
      </c>
      <c r="BG47" s="80" t="str">
        <f aca="false">IF($B47=BG$2,"-",IF(COUNTIF(CORRIDA!$M:$M,$B47&amp;" d. "&amp;BG$2)+COUNTIF(CORRIDA!$M:$M,BG$2&amp;" d. "&amp;$B47)=0,"",COUNTIF(CORRIDA!$M:$M,$B47&amp;" d. "&amp;BG$2)+COUNTIF(CORRIDA!$M:$M,BG$2&amp;" d. "&amp;$B47)))</f>
        <v/>
      </c>
      <c r="BH47" s="80" t="str">
        <f aca="false">IF($B47=BH$2,"-",IF(COUNTIF(CORRIDA!$M:$M,$B47&amp;" d. "&amp;BH$2)+COUNTIF(CORRIDA!$M:$M,BH$2&amp;" d. "&amp;$B47)=0,"",COUNTIF(CORRIDA!$M:$M,$B47&amp;" d. "&amp;BH$2)+COUNTIF(CORRIDA!$M:$M,BH$2&amp;" d. "&amp;$B47)))</f>
        <v/>
      </c>
      <c r="BI47" s="80" t="str">
        <f aca="false">IF($B47=BI$2,"-",IF(COUNTIF(CORRIDA!$M:$M,$B47&amp;" d. "&amp;BI$2)+COUNTIF(CORRIDA!$M:$M,BI$2&amp;" d. "&amp;$B47)=0,"",COUNTIF(CORRIDA!$M:$M,$B47&amp;" d. "&amp;BI$2)+COUNTIF(CORRIDA!$M:$M,BI$2&amp;" d. "&amp;$B47)))</f>
        <v/>
      </c>
      <c r="BJ47" s="80" t="str">
        <f aca="false">IF($B47=BJ$2,"-",IF(COUNTIF(CORRIDA!$M:$M,$B47&amp;" d. "&amp;BJ$2)+COUNTIF(CORRIDA!$M:$M,BJ$2&amp;" d. "&amp;$B47)=0,"",COUNTIF(CORRIDA!$M:$M,$B47&amp;" d. "&amp;BJ$2)+COUNTIF(CORRIDA!$M:$M,BJ$2&amp;" d. "&amp;$B47)))</f>
        <v/>
      </c>
      <c r="BK47" s="80" t="str">
        <f aca="false">IF($B47=BK$2,"-",IF(COUNTIF(CORRIDA!$M:$M,$B47&amp;" d. "&amp;BK$2)+COUNTIF(CORRIDA!$M:$M,BK$2&amp;" d. "&amp;$B47)=0,"",COUNTIF(CORRIDA!$M:$M,$B47&amp;" d. "&amp;BK$2)+COUNTIF(CORRIDA!$M:$M,BK$2&amp;" d. "&amp;$B47)))</f>
        <v/>
      </c>
      <c r="BL47" s="80" t="str">
        <f aca="false">IF($B47=BL$2,"-",IF(COUNTIF(CORRIDA!$M:$M,$B47&amp;" d. "&amp;BL$2)+COUNTIF(CORRIDA!$M:$M,BL$2&amp;" d. "&amp;$B47)=0,"",COUNTIF(CORRIDA!$M:$M,$B47&amp;" d. "&amp;BL$2)+COUNTIF(CORRIDA!$M:$M,BL$2&amp;" d. "&amp;$B47)))</f>
        <v/>
      </c>
      <c r="BM47" s="80" t="str">
        <f aca="false">IF($B47=BM$2,"-",IF(COUNTIF(CORRIDA!$M:$M,$B47&amp;" d. "&amp;BM$2)+COUNTIF(CORRIDA!$M:$M,BM$2&amp;" d. "&amp;$B47)=0,"",COUNTIF(CORRIDA!$M:$M,$B47&amp;" d. "&amp;BM$2)+COUNTIF(CORRIDA!$M:$M,BM$2&amp;" d. "&amp;$B47)))</f>
        <v/>
      </c>
      <c r="BN47" s="80" t="str">
        <f aca="false">IF($B47=BN$2,"-",IF(COUNTIF(CORRIDA!$M:$M,$B47&amp;" d. "&amp;BN$2)+COUNTIF(CORRIDA!$M:$M,BN$2&amp;" d. "&amp;$B47)=0,"",COUNTIF(CORRIDA!$M:$M,$B47&amp;" d. "&amp;BN$2)+COUNTIF(CORRIDA!$M:$M,BN$2&amp;" d. "&amp;$B47)))</f>
        <v/>
      </c>
      <c r="BO47" s="80" t="str">
        <f aca="false">IF($B47=BO$2,"-",IF(COUNTIF(CORRIDA!$M:$M,$B47&amp;" d. "&amp;BO$2)+COUNTIF(CORRIDA!$M:$M,BO$2&amp;" d. "&amp;$B47)=0,"",COUNTIF(CORRIDA!$M:$M,$B47&amp;" d. "&amp;BO$2)+COUNTIF(CORRIDA!$M:$M,BO$2&amp;" d. "&amp;$B47)))</f>
        <v/>
      </c>
      <c r="BP47" s="80" t="str">
        <f aca="false">IF($B47=BP$2,"-",IF(COUNTIF(CORRIDA!$M:$M,$B47&amp;" d. "&amp;BP$2)+COUNTIF(CORRIDA!$M:$M,BP$2&amp;" d. "&amp;$B47)=0,"",COUNTIF(CORRIDA!$M:$M,$B47&amp;" d. "&amp;BP$2)+COUNTIF(CORRIDA!$M:$M,BP$2&amp;" d. "&amp;$B47)))</f>
        <v/>
      </c>
      <c r="BQ47" s="80" t="str">
        <f aca="false">IF($B47=BQ$2,"-",IF(COUNTIF(CORRIDA!$M:$M,$B47&amp;" d. "&amp;BQ$2)+COUNTIF(CORRIDA!$M:$M,BQ$2&amp;" d. "&amp;$B47)=0,"",COUNTIF(CORRIDA!$M:$M,$B47&amp;" d. "&amp;BQ$2)+COUNTIF(CORRIDA!$M:$M,BQ$2&amp;" d. "&amp;$B47)))</f>
        <v/>
      </c>
      <c r="BR47" s="80" t="str">
        <f aca="false">IF($B47=BR$2,"-",IF(COUNTIF(CORRIDA!$M:$M,$B47&amp;" d. "&amp;BR$2)+COUNTIF(CORRIDA!$M:$M,BR$2&amp;" d. "&amp;$B47)=0,"",COUNTIF(CORRIDA!$M:$M,$B47&amp;" d. "&amp;BR$2)+COUNTIF(CORRIDA!$M:$M,BR$2&amp;" d. "&amp;$B47)))</f>
        <v/>
      </c>
      <c r="BS47" s="80" t="str">
        <f aca="false">IF($B47=BS$2,"-",IF(COUNTIF(CORRIDA!$M:$M,$B47&amp;" d. "&amp;BS$2)+COUNTIF(CORRIDA!$M:$M,BS$2&amp;" d. "&amp;$B47)=0,"",COUNTIF(CORRIDA!$M:$M,$B47&amp;" d. "&amp;BS$2)+COUNTIF(CORRIDA!$M:$M,BS$2&amp;" d. "&amp;$B47)))</f>
        <v/>
      </c>
      <c r="BT47" s="80" t="str">
        <f aca="false">IF($B47=BT$2,"-",IF(COUNTIF(CORRIDA!$M:$M,$B47&amp;" d. "&amp;BT$2)+COUNTIF(CORRIDA!$M:$M,BT$2&amp;" d. "&amp;$B47)=0,"",COUNTIF(CORRIDA!$M:$M,$B47&amp;" d. "&amp;BT$2)+COUNTIF(CORRIDA!$M:$M,BT$2&amp;" d. "&amp;$B47)))</f>
        <v/>
      </c>
      <c r="BU47" s="80" t="str">
        <f aca="false">IF($B47=BU$2,"-",IF(COUNTIF(CORRIDA!$M:$M,$B47&amp;" d. "&amp;BU$2)+COUNTIF(CORRIDA!$M:$M,BU$2&amp;" d. "&amp;$B47)=0,"",COUNTIF(CORRIDA!$M:$M,$B47&amp;" d. "&amp;BU$2)+COUNTIF(CORRIDA!$M:$M,BU$2&amp;" d. "&amp;$B47)))</f>
        <v/>
      </c>
      <c r="BV47" s="80" t="str">
        <f aca="false">IF($B47=BV$2,"-",IF(COUNTIF(CORRIDA!$M:$M,$B47&amp;" d. "&amp;BV$2)+COUNTIF(CORRIDA!$M:$M,BV$2&amp;" d. "&amp;$B47)=0,"",COUNTIF(CORRIDA!$M:$M,$B47&amp;" d. "&amp;BV$2)+COUNTIF(CORRIDA!$M:$M,BV$2&amp;" d. "&amp;$B47)))</f>
        <v/>
      </c>
      <c r="BW47" s="80" t="str">
        <f aca="false">IF($B47=BW$2,"-",IF(COUNTIF(CORRIDA!$M:$M,$B47&amp;" d. "&amp;BW$2)+COUNTIF(CORRIDA!$M:$M,BW$2&amp;" d. "&amp;$B47)=0,"",COUNTIF(CORRIDA!$M:$M,$B47&amp;" d. "&amp;BW$2)+COUNTIF(CORRIDA!$M:$M,BW$2&amp;" d. "&amp;$B47)))</f>
        <v/>
      </c>
      <c r="BX47" s="80" t="str">
        <f aca="false">IF($B47=BX$2,"-",IF(COUNTIF(CORRIDA!$M:$M,$B47&amp;" d. "&amp;BX$2)+COUNTIF(CORRIDA!$M:$M,BX$2&amp;" d. "&amp;$B47)=0,"",COUNTIF(CORRIDA!$M:$M,$B47&amp;" d. "&amp;BX$2)+COUNTIF(CORRIDA!$M:$M,BX$2&amp;" d. "&amp;$B47)))</f>
        <v/>
      </c>
      <c r="BY47" s="80" t="str">
        <f aca="false">IF($B47=BY$2,"-",IF(COUNTIF(CORRIDA!$M:$M,$B47&amp;" d. "&amp;BY$2)+COUNTIF(CORRIDA!$M:$M,BY$2&amp;" d. "&amp;$B47)=0,"",COUNTIF(CORRIDA!$M:$M,$B47&amp;" d. "&amp;BY$2)+COUNTIF(CORRIDA!$M:$M,BY$2&amp;" d. "&amp;$B47)))</f>
        <v/>
      </c>
      <c r="BZ47" s="80" t="str">
        <f aca="false">IF($B47=BZ$2,"-",IF(COUNTIF(CORRIDA!$M:$M,$B47&amp;" d. "&amp;BZ$2)+COUNTIF(CORRIDA!$M:$M,BZ$2&amp;" d. "&amp;$B47)=0,"",COUNTIF(CORRIDA!$M:$M,$B47&amp;" d. "&amp;BZ$2)+COUNTIF(CORRIDA!$M:$M,BZ$2&amp;" d. "&amp;$B47)))</f>
        <v/>
      </c>
      <c r="CA47" s="80" t="str">
        <f aca="false">IF($B47=CA$2,"-",IF(COUNTIF(CORRIDA!$M:$M,$B47&amp;" d. "&amp;CA$2)+COUNTIF(CORRIDA!$M:$M,CA$2&amp;" d. "&amp;$B47)=0,"",COUNTIF(CORRIDA!$M:$M,$B47&amp;" d. "&amp;CA$2)+COUNTIF(CORRIDA!$M:$M,CA$2&amp;" d. "&amp;$B47)))</f>
        <v/>
      </c>
      <c r="CB47" s="80" t="str">
        <f aca="false">IF($B47=CB$2,"-",IF(COUNTIF(CORRIDA!$M:$M,$B47&amp;" d. "&amp;CB$2)+COUNTIF(CORRIDA!$M:$M,CB$2&amp;" d. "&amp;$B47)=0,"",COUNTIF(CORRIDA!$M:$M,$B47&amp;" d. "&amp;CB$2)+COUNTIF(CORRIDA!$M:$M,CB$2&amp;" d. "&amp;$B47)))</f>
        <v/>
      </c>
      <c r="CC47" s="80" t="str">
        <f aca="false">IF($B47=CC$2,"-",IF(COUNTIF(CORRIDA!$M:$M,$B47&amp;" d. "&amp;CC$2)+COUNTIF(CORRIDA!$M:$M,CC$2&amp;" d. "&amp;$B47)=0,"",COUNTIF(CORRIDA!$M:$M,$B47&amp;" d. "&amp;CC$2)+COUNTIF(CORRIDA!$M:$M,CC$2&amp;" d. "&amp;$B47)))</f>
        <v/>
      </c>
      <c r="CD47" s="80" t="str">
        <f aca="false">IF($B47=CD$2,"-",IF(COUNTIF(CORRIDA!$M:$M,$B47&amp;" d. "&amp;CD$2)+COUNTIF(CORRIDA!$M:$M,CD$2&amp;" d. "&amp;$B47)=0,"",COUNTIF(CORRIDA!$M:$M,$B47&amp;" d. "&amp;CD$2)+COUNTIF(CORRIDA!$M:$M,CD$2&amp;" d. "&amp;$B47)))</f>
        <v/>
      </c>
      <c r="CE47" s="80" t="str">
        <f aca="false">IF($B47=CE$2,"-",IF(COUNTIF(CORRIDA!$M:$M,$B47&amp;" d. "&amp;CE$2)+COUNTIF(CORRIDA!$M:$M,CE$2&amp;" d. "&amp;$B47)=0,"",COUNTIF(CORRIDA!$M:$M,$B47&amp;" d. "&amp;CE$2)+COUNTIF(CORRIDA!$M:$M,CE$2&amp;" d. "&amp;$B47)))</f>
        <v/>
      </c>
      <c r="CF47" s="80" t="str">
        <f aca="false">IF($B47=CF$2,"-",IF(COUNTIF(CORRIDA!$M:$M,$B47&amp;" d. "&amp;CF$2)+COUNTIF(CORRIDA!$M:$M,CF$2&amp;" d. "&amp;$B47)=0,"",COUNTIF(CORRIDA!$M:$M,$B47&amp;" d. "&amp;CF$2)+COUNTIF(CORRIDA!$M:$M,CF$2&amp;" d. "&amp;$B47)))</f>
        <v/>
      </c>
      <c r="CG47" s="80" t="str">
        <f aca="false">IF($B47=CG$2,"-",IF(COUNTIF(CORRIDA!$M:$M,$B47&amp;" d. "&amp;CG$2)+COUNTIF(CORRIDA!$M:$M,CG$2&amp;" d. "&amp;$B47)=0,"",COUNTIF(CORRIDA!$M:$M,$B47&amp;" d. "&amp;CG$2)+COUNTIF(CORRIDA!$M:$M,CG$2&amp;" d. "&amp;$B47)))</f>
        <v/>
      </c>
      <c r="CH47" s="80" t="str">
        <f aca="false">IF($B47=CH$2,"-",IF(COUNTIF(CORRIDA!$M:$M,$B47&amp;" d. "&amp;CH$2)+COUNTIF(CORRIDA!$M:$M,CH$2&amp;" d. "&amp;$B47)=0,"",COUNTIF(CORRIDA!$M:$M,$B47&amp;" d. "&amp;CH$2)+COUNTIF(CORRIDA!$M:$M,CH$2&amp;" d. "&amp;$B47)))</f>
        <v/>
      </c>
      <c r="CI47" s="80" t="str">
        <f aca="false">IF($B47=CI$2,"-",IF(COUNTIF(CORRIDA!$M:$M,$B47&amp;" d. "&amp;CI$2)+COUNTIF(CORRIDA!$M:$M,CI$2&amp;" d. "&amp;$B47)=0,"",COUNTIF(CORRIDA!$M:$M,$B47&amp;" d. "&amp;CI$2)+COUNTIF(CORRIDA!$M:$M,CI$2&amp;" d. "&amp;$B47)))</f>
        <v/>
      </c>
      <c r="CJ47" s="80" t="str">
        <f aca="false">IF($B47=CJ$2,"-",IF(COUNTIF(CORRIDA!$M:$M,$B47&amp;" d. "&amp;CJ$2)+COUNTIF(CORRIDA!$M:$M,CJ$2&amp;" d. "&amp;$B47)=0,"",COUNTIF(CORRIDA!$M:$M,$B47&amp;" d. "&amp;CJ$2)+COUNTIF(CORRIDA!$M:$M,CJ$2&amp;" d. "&amp;$B47)))</f>
        <v/>
      </c>
      <c r="CK47" s="80" t="str">
        <f aca="false">IF($B47=CK$2,"-",IF(COUNTIF(CORRIDA!$M:$M,$B47&amp;" d. "&amp;CK$2)+COUNTIF(CORRIDA!$M:$M,CK$2&amp;" d. "&amp;$B47)=0,"",COUNTIF(CORRIDA!$M:$M,$B47&amp;" d. "&amp;CK$2)+COUNTIF(CORRIDA!$M:$M,CK$2&amp;" d. "&amp;$B47)))</f>
        <v/>
      </c>
      <c r="CL47" s="80" t="str">
        <f aca="false">IF($B47=CL$2,"-",IF(COUNTIF(CORRIDA!$M:$M,$B47&amp;" d. "&amp;CL$2)+COUNTIF(CORRIDA!$M:$M,CL$2&amp;" d. "&amp;$B47)=0,"",COUNTIF(CORRIDA!$M:$M,$B47&amp;" d. "&amp;CL$2)+COUNTIF(CORRIDA!$M:$M,CL$2&amp;" d. "&amp;$B47)))</f>
        <v/>
      </c>
      <c r="CM47" s="80" t="str">
        <f aca="false">IF($B47=CM$2,"-",IF(COUNTIF(CORRIDA!$M:$M,$B47&amp;" d. "&amp;CM$2)+COUNTIF(CORRIDA!$M:$M,CM$2&amp;" d. "&amp;$B47)=0,"",COUNTIF(CORRIDA!$M:$M,$B47&amp;" d. "&amp;CM$2)+COUNTIF(CORRIDA!$M:$M,CM$2&amp;" d. "&amp;$B47)))</f>
        <v/>
      </c>
      <c r="CN47" s="80" t="str">
        <f aca="false">IF($B47=CN$2,"-",IF(COUNTIF(CORRIDA!$M:$M,$B47&amp;" d. "&amp;CN$2)+COUNTIF(CORRIDA!$M:$M,CN$2&amp;" d. "&amp;$B47)=0,"",COUNTIF(CORRIDA!$M:$M,$B47&amp;" d. "&amp;CN$2)+COUNTIF(CORRIDA!$M:$M,CN$2&amp;" d. "&amp;$B47)))</f>
        <v/>
      </c>
      <c r="CO47" s="80" t="str">
        <f aca="false">IF($B47=CO$2,"-",IF(COUNTIF(CORRIDA!$M:$M,$B47&amp;" d. "&amp;CO$2)+COUNTIF(CORRIDA!$M:$M,CO$2&amp;" d. "&amp;$B47)=0,"",COUNTIF(CORRIDA!$M:$M,$B47&amp;" d. "&amp;CO$2)+COUNTIF(CORRIDA!$M:$M,CO$2&amp;" d. "&amp;$B47)))</f>
        <v/>
      </c>
      <c r="CP47" s="80" t="str">
        <f aca="false">IF($B47=CP$2,"-",IF(COUNTIF(CORRIDA!$M:$M,$B47&amp;" d. "&amp;CP$2)+COUNTIF(CORRIDA!$M:$M,CP$2&amp;" d. "&amp;$B47)=0,"",COUNTIF(CORRIDA!$M:$M,$B47&amp;" d. "&amp;CP$2)+COUNTIF(CORRIDA!$M:$M,CP$2&amp;" d. "&amp;$B47)))</f>
        <v/>
      </c>
      <c r="CQ47" s="80" t="str">
        <f aca="false">IF($B47=CQ$2,"-",IF(COUNTIF(CORRIDA!$M:$M,$B47&amp;" d. "&amp;CQ$2)+COUNTIF(CORRIDA!$M:$M,CQ$2&amp;" d. "&amp;$B47)=0,"",COUNTIF(CORRIDA!$M:$M,$B47&amp;" d. "&amp;CQ$2)+COUNTIF(CORRIDA!$M:$M,CQ$2&amp;" d. "&amp;$B47)))</f>
        <v/>
      </c>
      <c r="CR47" s="80" t="str">
        <f aca="false">IF($B47=CR$2,"-",IF(COUNTIF(CORRIDA!$M:$M,$B47&amp;" d. "&amp;CR$2)+COUNTIF(CORRIDA!$M:$M,CR$2&amp;" d. "&amp;$B47)=0,"",COUNTIF(CORRIDA!$M:$M,$B47&amp;" d. "&amp;CR$2)+COUNTIF(CORRIDA!$M:$M,CR$2&amp;" d. "&amp;$B47)))</f>
        <v/>
      </c>
      <c r="CS47" s="80" t="str">
        <f aca="false">IF($B47=CS$2,"-",IF(COUNTIF(CORRIDA!$M:$M,$B47&amp;" d. "&amp;CS$2)+COUNTIF(CORRIDA!$M:$M,CS$2&amp;" d. "&amp;$B47)=0,"",COUNTIF(CORRIDA!$M:$M,$B47&amp;" d. "&amp;CS$2)+COUNTIF(CORRIDA!$M:$M,CS$2&amp;" d. "&amp;$B47)))</f>
        <v/>
      </c>
      <c r="CT47" s="80" t="str">
        <f aca="false">IF($B47=CT$2,"-",IF(COUNTIF(CORRIDA!$M:$M,$B47&amp;" d. "&amp;CT$2)+COUNTIF(CORRIDA!$M:$M,CT$2&amp;" d. "&amp;$B47)=0,"",COUNTIF(CORRIDA!$M:$M,$B47&amp;" d. "&amp;CT$2)+COUNTIF(CORRIDA!$M:$M,CT$2&amp;" d. "&amp;$B47)))</f>
        <v/>
      </c>
      <c r="CU47" s="80" t="str">
        <f aca="false">IF($B47=CU$2,"-",IF(COUNTIF(CORRIDA!$M:$M,$B47&amp;" d. "&amp;CU$2)+COUNTIF(CORRIDA!$M:$M,CU$2&amp;" d. "&amp;$B47)=0,"",COUNTIF(CORRIDA!$M:$M,$B47&amp;" d. "&amp;CU$2)+COUNTIF(CORRIDA!$M:$M,CU$2&amp;" d. "&amp;$B47)))</f>
        <v/>
      </c>
      <c r="CV47" s="80" t="str">
        <f aca="false">IF($B47=CV$2,"-",IF(COUNTIF(CORRIDA!$M:$M,$B47&amp;" d. "&amp;CV$2)+COUNTIF(CORRIDA!$M:$M,CV$2&amp;" d. "&amp;$B47)=0,"",COUNTIF(CORRIDA!$M:$M,$B47&amp;" d. "&amp;CV$2)+COUNTIF(CORRIDA!$M:$M,CV$2&amp;" d. "&amp;$B47)))</f>
        <v/>
      </c>
      <c r="CW47" s="80" t="str">
        <f aca="false">IF($B47=CW$2,"-",IF(COUNTIF(CORRIDA!$M:$M,$B47&amp;" d. "&amp;CW$2)+COUNTIF(CORRIDA!$M:$M,CW$2&amp;" d. "&amp;$B47)=0,"",COUNTIF(CORRIDA!$M:$M,$B47&amp;" d. "&amp;CW$2)+COUNTIF(CORRIDA!$M:$M,CW$2&amp;" d. "&amp;$B47)))</f>
        <v/>
      </c>
      <c r="CX47" s="80" t="str">
        <f aca="false">IF($B47=CX$2,"-",IF(COUNTIF(CORRIDA!$M:$M,$B47&amp;" d. "&amp;CX$2)+COUNTIF(CORRIDA!$M:$M,CX$2&amp;" d. "&amp;$B47)=0,"",COUNTIF(CORRIDA!$M:$M,$B47&amp;" d. "&amp;CX$2)+COUNTIF(CORRIDA!$M:$M,CX$2&amp;" d. "&amp;$B47)))</f>
        <v>-</v>
      </c>
      <c r="CY47" s="80" t="str">
        <f aca="false">IF($B47=CY$2,"-",IF(COUNTIF(CORRIDA!$M:$M,$B47&amp;" d. "&amp;CY$2)+COUNTIF(CORRIDA!$M:$M,CY$2&amp;" d. "&amp;$B47)=0,"",COUNTIF(CORRIDA!$M:$M,$B47&amp;" d. "&amp;CY$2)+COUNTIF(CORRIDA!$M:$M,CY$2&amp;" d. "&amp;$B47)))</f>
        <v/>
      </c>
      <c r="CZ47" s="80" t="str">
        <f aca="false">IF($B47=CZ$2,"-",IF(COUNTIF(CORRIDA!$M:$M,$B47&amp;" d. "&amp;CZ$2)+COUNTIF(CORRIDA!$M:$M,CZ$2&amp;" d. "&amp;$B47)=0,"",COUNTIF(CORRIDA!$M:$M,$B47&amp;" d. "&amp;CZ$2)+COUNTIF(CORRIDA!$M:$M,CZ$2&amp;" d. "&amp;$B47)))</f>
        <v/>
      </c>
      <c r="DA47" s="80" t="str">
        <f aca="false">IF($B47=DA$2,"-",IF(COUNTIF(CORRIDA!$M:$M,$B47&amp;" d. "&amp;DA$2)+COUNTIF(CORRIDA!$M:$M,DA$2&amp;" d. "&amp;$B47)=0,"",COUNTIF(CORRIDA!$M:$M,$B47&amp;" d. "&amp;DA$2)+COUNTIF(CORRIDA!$M:$M,DA$2&amp;" d. "&amp;$B47)))</f>
        <v/>
      </c>
      <c r="DB47" s="80" t="str">
        <f aca="false">IF($B47=DB$2,"-",IF(COUNTIF(CORRIDA!$M:$M,$B47&amp;" d. "&amp;DB$2)+COUNTIF(CORRIDA!$M:$M,DB$2&amp;" d. "&amp;$B47)=0,"",COUNTIF(CORRIDA!$M:$M,$B47&amp;" d. "&amp;DB$2)+COUNTIF(CORRIDA!$M:$M,DB$2&amp;" d. "&amp;$B47)))</f>
        <v/>
      </c>
      <c r="DC47" s="80" t="str">
        <f aca="false">IF($B47=DC$2,"-",IF(COUNTIF(CORRIDA!$M:$M,$B47&amp;" d. "&amp;DC$2)+COUNTIF(CORRIDA!$M:$M,DC$2&amp;" d. "&amp;$B47)=0,"",COUNTIF(CORRIDA!$M:$M,$B47&amp;" d. "&amp;DC$2)+COUNTIF(CORRIDA!$M:$M,DC$2&amp;" d. "&amp;$B47)))</f>
        <v/>
      </c>
      <c r="DD47" s="79" t="n">
        <f aca="false">SUM(BF47:DC47)</f>
        <v>0</v>
      </c>
      <c r="DE47" s="81" t="n">
        <f aca="false">COUNTIF(BF47:DC47,"&gt;0")</f>
        <v>0</v>
      </c>
      <c r="DF47" s="82" t="n">
        <f aca="false">IF(COUNTIF(BF47:DC47,"&gt;0")&lt;10,0,QUOTIENT(COUNTIF(BF47:DC47,"&gt;0"),5)*50)</f>
        <v>0</v>
      </c>
      <c r="DG47" s="83"/>
      <c r="DH47" s="77" t="str">
        <f aca="false">BE47</f>
        <v>Vitor</v>
      </c>
      <c r="DI47" s="80" t="n">
        <f aca="false">IF($B47=DI$2,0,IF(COUNTIF(CORRIDA!$M:$M,$B47&amp;" d. "&amp;DI$2)+COUNTIF(CORRIDA!$M:$M,DI$2&amp;" d. "&amp;$B47)=0,0,COUNTIF(CORRIDA!$M:$M,$B47&amp;" d. "&amp;DI$2)+COUNTIF(CORRIDA!$M:$M,DI$2&amp;" d. "&amp;$B47)))</f>
        <v>0</v>
      </c>
      <c r="DJ47" s="80" t="n">
        <f aca="false">IF($B47=DJ$2,0,IF(COUNTIF(CORRIDA!$M:$M,$B47&amp;" d. "&amp;DJ$2)+COUNTIF(CORRIDA!$M:$M,DJ$2&amp;" d. "&amp;$B47)=0,0,COUNTIF(CORRIDA!$M:$M,$B47&amp;" d. "&amp;DJ$2)+COUNTIF(CORRIDA!$M:$M,DJ$2&amp;" d. "&amp;$B47)))</f>
        <v>0</v>
      </c>
      <c r="DK47" s="80" t="n">
        <f aca="false">IF($B47=DK$2,0,IF(COUNTIF(CORRIDA!$M:$M,$B47&amp;" d. "&amp;DK$2)+COUNTIF(CORRIDA!$M:$M,DK$2&amp;" d. "&amp;$B47)=0,0,COUNTIF(CORRIDA!$M:$M,$B47&amp;" d. "&amp;DK$2)+COUNTIF(CORRIDA!$M:$M,DK$2&amp;" d. "&amp;$B47)))</f>
        <v>0</v>
      </c>
      <c r="DL47" s="80" t="n">
        <f aca="false">IF($B47=DL$2,0,IF(COUNTIF(CORRIDA!$M:$M,$B47&amp;" d. "&amp;DL$2)+COUNTIF(CORRIDA!$M:$M,DL$2&amp;" d. "&amp;$B47)=0,0,COUNTIF(CORRIDA!$M:$M,$B47&amp;" d. "&amp;DL$2)+COUNTIF(CORRIDA!$M:$M,DL$2&amp;" d. "&amp;$B47)))</f>
        <v>0</v>
      </c>
      <c r="DM47" s="80" t="n">
        <f aca="false">IF($B47=DM$2,0,IF(COUNTIF(CORRIDA!$M:$M,$B47&amp;" d. "&amp;DM$2)+COUNTIF(CORRIDA!$M:$M,DM$2&amp;" d. "&amp;$B47)=0,0,COUNTIF(CORRIDA!$M:$M,$B47&amp;" d. "&amp;DM$2)+COUNTIF(CORRIDA!$M:$M,DM$2&amp;" d. "&amp;$B47)))</f>
        <v>0</v>
      </c>
      <c r="DN47" s="80" t="n">
        <f aca="false">IF($B47=DN$2,0,IF(COUNTIF(CORRIDA!$M:$M,$B47&amp;" d. "&amp;DN$2)+COUNTIF(CORRIDA!$M:$M,DN$2&amp;" d. "&amp;$B47)=0,0,COUNTIF(CORRIDA!$M:$M,$B47&amp;" d. "&amp;DN$2)+COUNTIF(CORRIDA!$M:$M,DN$2&amp;" d. "&amp;$B47)))</f>
        <v>0</v>
      </c>
      <c r="DO47" s="80" t="n">
        <f aca="false">IF($B47=DO$2,0,IF(COUNTIF(CORRIDA!$M:$M,$B47&amp;" d. "&amp;DO$2)+COUNTIF(CORRIDA!$M:$M,DO$2&amp;" d. "&amp;$B47)=0,0,COUNTIF(CORRIDA!$M:$M,$B47&amp;" d. "&amp;DO$2)+COUNTIF(CORRIDA!$M:$M,DO$2&amp;" d. "&amp;$B47)))</f>
        <v>0</v>
      </c>
      <c r="DP47" s="80" t="n">
        <f aca="false">IF($B47=DP$2,0,IF(COUNTIF(CORRIDA!$M:$M,$B47&amp;" d. "&amp;DP$2)+COUNTIF(CORRIDA!$M:$M,DP$2&amp;" d. "&amp;$B47)=0,0,COUNTIF(CORRIDA!$M:$M,$B47&amp;" d. "&amp;DP$2)+COUNTIF(CORRIDA!$M:$M,DP$2&amp;" d. "&amp;$B47)))</f>
        <v>0</v>
      </c>
      <c r="DQ47" s="80" t="n">
        <f aca="false">IF($B47=DQ$2,0,IF(COUNTIF(CORRIDA!$M:$M,$B47&amp;" d. "&amp;DQ$2)+COUNTIF(CORRIDA!$M:$M,DQ$2&amp;" d. "&amp;$B47)=0,0,COUNTIF(CORRIDA!$M:$M,$B47&amp;" d. "&amp;DQ$2)+COUNTIF(CORRIDA!$M:$M,DQ$2&amp;" d. "&amp;$B47)))</f>
        <v>0</v>
      </c>
      <c r="DR47" s="80" t="n">
        <f aca="false">IF($B47=DR$2,0,IF(COUNTIF(CORRIDA!$M:$M,$B47&amp;" d. "&amp;DR$2)+COUNTIF(CORRIDA!$M:$M,DR$2&amp;" d. "&amp;$B47)=0,0,COUNTIF(CORRIDA!$M:$M,$B47&amp;" d. "&amp;DR$2)+COUNTIF(CORRIDA!$M:$M,DR$2&amp;" d. "&amp;$B47)))</f>
        <v>0</v>
      </c>
      <c r="DS47" s="80" t="n">
        <f aca="false">IF($B47=DS$2,0,IF(COUNTIF(CORRIDA!$M:$M,$B47&amp;" d. "&amp;DS$2)+COUNTIF(CORRIDA!$M:$M,DS$2&amp;" d. "&amp;$B47)=0,0,COUNTIF(CORRIDA!$M:$M,$B47&amp;" d. "&amp;DS$2)+COUNTIF(CORRIDA!$M:$M,DS$2&amp;" d. "&amp;$B47)))</f>
        <v>0</v>
      </c>
      <c r="DT47" s="80" t="n">
        <f aca="false">IF($B47=DT$2,0,IF(COUNTIF(CORRIDA!$M:$M,$B47&amp;" d. "&amp;DT$2)+COUNTIF(CORRIDA!$M:$M,DT$2&amp;" d. "&amp;$B47)=0,0,COUNTIF(CORRIDA!$M:$M,$B47&amp;" d. "&amp;DT$2)+COUNTIF(CORRIDA!$M:$M,DT$2&amp;" d. "&amp;$B47)))</f>
        <v>0</v>
      </c>
      <c r="DU47" s="80" t="n">
        <f aca="false">IF($B47=DU$2,0,IF(COUNTIF(CORRIDA!$M:$M,$B47&amp;" d. "&amp;DU$2)+COUNTIF(CORRIDA!$M:$M,DU$2&amp;" d. "&amp;$B47)=0,0,COUNTIF(CORRIDA!$M:$M,$B47&amp;" d. "&amp;DU$2)+COUNTIF(CORRIDA!$M:$M,DU$2&amp;" d. "&amp;$B47)))</f>
        <v>0</v>
      </c>
      <c r="DV47" s="80" t="n">
        <f aca="false">IF($B47=DV$2,0,IF(COUNTIF(CORRIDA!$M:$M,$B47&amp;" d. "&amp;DV$2)+COUNTIF(CORRIDA!$M:$M,DV$2&amp;" d. "&amp;$B47)=0,0,COUNTIF(CORRIDA!$M:$M,$B47&amp;" d. "&amp;DV$2)+COUNTIF(CORRIDA!$M:$M,DV$2&amp;" d. "&amp;$B47)))</f>
        <v>0</v>
      </c>
      <c r="DW47" s="80" t="n">
        <f aca="false">IF($B47=DW$2,0,IF(COUNTIF(CORRIDA!$M:$M,$B47&amp;" d. "&amp;DW$2)+COUNTIF(CORRIDA!$M:$M,DW$2&amp;" d. "&amp;$B47)=0,0,COUNTIF(CORRIDA!$M:$M,$B47&amp;" d. "&amp;DW$2)+COUNTIF(CORRIDA!$M:$M,DW$2&amp;" d. "&amp;$B47)))</f>
        <v>0</v>
      </c>
      <c r="DX47" s="80" t="n">
        <f aca="false">IF($B47=DX$2,0,IF(COUNTIF(CORRIDA!$M:$M,$B47&amp;" d. "&amp;DX$2)+COUNTIF(CORRIDA!$M:$M,DX$2&amp;" d. "&amp;$B47)=0,0,COUNTIF(CORRIDA!$M:$M,$B47&amp;" d. "&amp;DX$2)+COUNTIF(CORRIDA!$M:$M,DX$2&amp;" d. "&amp;$B47)))</f>
        <v>0</v>
      </c>
      <c r="DY47" s="80" t="n">
        <f aca="false">IF($B47=DY$2,0,IF(COUNTIF(CORRIDA!$M:$M,$B47&amp;" d. "&amp;DY$2)+COUNTIF(CORRIDA!$M:$M,DY$2&amp;" d. "&amp;$B47)=0,0,COUNTIF(CORRIDA!$M:$M,$B47&amp;" d. "&amp;DY$2)+COUNTIF(CORRIDA!$M:$M,DY$2&amp;" d. "&amp;$B47)))</f>
        <v>0</v>
      </c>
      <c r="DZ47" s="80" t="n">
        <f aca="false">IF($B47=DZ$2,0,IF(COUNTIF(CORRIDA!$M:$M,$B47&amp;" d. "&amp;DZ$2)+COUNTIF(CORRIDA!$M:$M,DZ$2&amp;" d. "&amp;$B47)=0,0,COUNTIF(CORRIDA!$M:$M,$B47&amp;" d. "&amp;DZ$2)+COUNTIF(CORRIDA!$M:$M,DZ$2&amp;" d. "&amp;$B47)))</f>
        <v>0</v>
      </c>
      <c r="EA47" s="80" t="n">
        <f aca="false">IF($B47=EA$2,0,IF(COUNTIF(CORRIDA!$M:$M,$B47&amp;" d. "&amp;EA$2)+COUNTIF(CORRIDA!$M:$M,EA$2&amp;" d. "&amp;$B47)=0,0,COUNTIF(CORRIDA!$M:$M,$B47&amp;" d. "&amp;EA$2)+COUNTIF(CORRIDA!$M:$M,EA$2&amp;" d. "&amp;$B47)))</f>
        <v>0</v>
      </c>
      <c r="EB47" s="80" t="n">
        <f aca="false">IF($B47=EB$2,0,IF(COUNTIF(CORRIDA!$M:$M,$B47&amp;" d. "&amp;EB$2)+COUNTIF(CORRIDA!$M:$M,EB$2&amp;" d. "&amp;$B47)=0,0,COUNTIF(CORRIDA!$M:$M,$B47&amp;" d. "&amp;EB$2)+COUNTIF(CORRIDA!$M:$M,EB$2&amp;" d. "&amp;$B47)))</f>
        <v>0</v>
      </c>
      <c r="EC47" s="80" t="n">
        <f aca="false">IF($B47=EC$2,0,IF(COUNTIF(CORRIDA!$M:$M,$B47&amp;" d. "&amp;EC$2)+COUNTIF(CORRIDA!$M:$M,EC$2&amp;" d. "&amp;$B47)=0,0,COUNTIF(CORRIDA!$M:$M,$B47&amp;" d. "&amp;EC$2)+COUNTIF(CORRIDA!$M:$M,EC$2&amp;" d. "&amp;$B47)))</f>
        <v>0</v>
      </c>
      <c r="ED47" s="80" t="n">
        <f aca="false">IF($B47=ED$2,0,IF(COUNTIF(CORRIDA!$M:$M,$B47&amp;" d. "&amp;ED$2)+COUNTIF(CORRIDA!$M:$M,ED$2&amp;" d. "&amp;$B47)=0,0,COUNTIF(CORRIDA!$M:$M,$B47&amp;" d. "&amp;ED$2)+COUNTIF(CORRIDA!$M:$M,ED$2&amp;" d. "&amp;$B47)))</f>
        <v>0</v>
      </c>
      <c r="EE47" s="80" t="n">
        <f aca="false">IF($B47=EE$2,0,IF(COUNTIF(CORRIDA!$M:$M,$B47&amp;" d. "&amp;EE$2)+COUNTIF(CORRIDA!$M:$M,EE$2&amp;" d. "&amp;$B47)=0,0,COUNTIF(CORRIDA!$M:$M,$B47&amp;" d. "&amp;EE$2)+COUNTIF(CORRIDA!$M:$M,EE$2&amp;" d. "&amp;$B47)))</f>
        <v>0</v>
      </c>
      <c r="EF47" s="80" t="n">
        <f aca="false">IF($B47=EF$2,0,IF(COUNTIF(CORRIDA!$M:$M,$B47&amp;" d. "&amp;EF$2)+COUNTIF(CORRIDA!$M:$M,EF$2&amp;" d. "&amp;$B47)=0,0,COUNTIF(CORRIDA!$M:$M,$B47&amp;" d. "&amp;EF$2)+COUNTIF(CORRIDA!$M:$M,EF$2&amp;" d. "&amp;$B47)))</f>
        <v>0</v>
      </c>
      <c r="EG47" s="80" t="n">
        <f aca="false">IF($B47=EG$2,0,IF(COUNTIF(CORRIDA!$M:$M,$B47&amp;" d. "&amp;EG$2)+COUNTIF(CORRIDA!$M:$M,EG$2&amp;" d. "&amp;$B47)=0,0,COUNTIF(CORRIDA!$M:$M,$B47&amp;" d. "&amp;EG$2)+COUNTIF(CORRIDA!$M:$M,EG$2&amp;" d. "&amp;$B47)))</f>
        <v>0</v>
      </c>
      <c r="EH47" s="80" t="n">
        <f aca="false">IF($B47=EH$2,0,IF(COUNTIF(CORRIDA!$M:$M,$B47&amp;" d. "&amp;EH$2)+COUNTIF(CORRIDA!$M:$M,EH$2&amp;" d. "&amp;$B47)=0,0,COUNTIF(CORRIDA!$M:$M,$B47&amp;" d. "&amp;EH$2)+COUNTIF(CORRIDA!$M:$M,EH$2&amp;" d. "&amp;$B47)))</f>
        <v>0</v>
      </c>
      <c r="EI47" s="80" t="n">
        <f aca="false">IF($B47=EI$2,0,IF(COUNTIF(CORRIDA!$M:$M,$B47&amp;" d. "&amp;EI$2)+COUNTIF(CORRIDA!$M:$M,EI$2&amp;" d. "&amp;$B47)=0,0,COUNTIF(CORRIDA!$M:$M,$B47&amp;" d. "&amp;EI$2)+COUNTIF(CORRIDA!$M:$M,EI$2&amp;" d. "&amp;$B47)))</f>
        <v>0</v>
      </c>
      <c r="EJ47" s="80" t="n">
        <f aca="false">IF($B47=EJ$2,0,IF(COUNTIF(CORRIDA!$M:$M,$B47&amp;" d. "&amp;EJ$2)+COUNTIF(CORRIDA!$M:$M,EJ$2&amp;" d. "&amp;$B47)=0,0,COUNTIF(CORRIDA!$M:$M,$B47&amp;" d. "&amp;EJ$2)+COUNTIF(CORRIDA!$M:$M,EJ$2&amp;" d. "&amp;$B47)))</f>
        <v>0</v>
      </c>
      <c r="EK47" s="80" t="n">
        <f aca="false">IF($B47=EK$2,0,IF(COUNTIF(CORRIDA!$M:$M,$B47&amp;" d. "&amp;EK$2)+COUNTIF(CORRIDA!$M:$M,EK$2&amp;" d. "&amp;$B47)=0,0,COUNTIF(CORRIDA!$M:$M,$B47&amp;" d. "&amp;EK$2)+COUNTIF(CORRIDA!$M:$M,EK$2&amp;" d. "&amp;$B47)))</f>
        <v>0</v>
      </c>
      <c r="EL47" s="80" t="n">
        <f aca="false">IF($B47=EL$2,0,IF(COUNTIF(CORRIDA!$M:$M,$B47&amp;" d. "&amp;EL$2)+COUNTIF(CORRIDA!$M:$M,EL$2&amp;" d. "&amp;$B47)=0,0,COUNTIF(CORRIDA!$M:$M,$B47&amp;" d. "&amp;EL$2)+COUNTIF(CORRIDA!$M:$M,EL$2&amp;" d. "&amp;$B47)))</f>
        <v>0</v>
      </c>
      <c r="EM47" s="80" t="n">
        <f aca="false">IF($B47=EM$2,0,IF(COUNTIF(CORRIDA!$M:$M,$B47&amp;" d. "&amp;EM$2)+COUNTIF(CORRIDA!$M:$M,EM$2&amp;" d. "&amp;$B47)=0,0,COUNTIF(CORRIDA!$M:$M,$B47&amp;" d. "&amp;EM$2)+COUNTIF(CORRIDA!$M:$M,EM$2&amp;" d. "&amp;$B47)))</f>
        <v>0</v>
      </c>
      <c r="EN47" s="80" t="n">
        <f aca="false">IF($B47=EN$2,0,IF(COUNTIF(CORRIDA!$M:$M,$B47&amp;" d. "&amp;EN$2)+COUNTIF(CORRIDA!$M:$M,EN$2&amp;" d. "&amp;$B47)=0,0,COUNTIF(CORRIDA!$M:$M,$B47&amp;" d. "&amp;EN$2)+COUNTIF(CORRIDA!$M:$M,EN$2&amp;" d. "&amp;$B47)))</f>
        <v>0</v>
      </c>
      <c r="EO47" s="80" t="n">
        <f aca="false">IF($B47=EO$2,0,IF(COUNTIF(CORRIDA!$M:$M,$B47&amp;" d. "&amp;EO$2)+COUNTIF(CORRIDA!$M:$M,EO$2&amp;" d. "&amp;$B47)=0,0,COUNTIF(CORRIDA!$M:$M,$B47&amp;" d. "&amp;EO$2)+COUNTIF(CORRIDA!$M:$M,EO$2&amp;" d. "&amp;$B47)))</f>
        <v>0</v>
      </c>
      <c r="EP47" s="80" t="n">
        <f aca="false">IF($B47=EP$2,0,IF(COUNTIF(CORRIDA!$M:$M,$B47&amp;" d. "&amp;EP$2)+COUNTIF(CORRIDA!$M:$M,EP$2&amp;" d. "&amp;$B47)=0,0,COUNTIF(CORRIDA!$M:$M,$B47&amp;" d. "&amp;EP$2)+COUNTIF(CORRIDA!$M:$M,EP$2&amp;" d. "&amp;$B47)))</f>
        <v>0</v>
      </c>
      <c r="EQ47" s="80" t="n">
        <f aca="false">IF($B47=EQ$2,0,IF(COUNTIF(CORRIDA!$M:$M,$B47&amp;" d. "&amp;EQ$2)+COUNTIF(CORRIDA!$M:$M,EQ$2&amp;" d. "&amp;$B47)=0,0,COUNTIF(CORRIDA!$M:$M,$B47&amp;" d. "&amp;EQ$2)+COUNTIF(CORRIDA!$M:$M,EQ$2&amp;" d. "&amp;$B47)))</f>
        <v>0</v>
      </c>
      <c r="ER47" s="80" t="n">
        <f aca="false">IF($B47=ER$2,0,IF(COUNTIF(CORRIDA!$M:$M,$B47&amp;" d. "&amp;ER$2)+COUNTIF(CORRIDA!$M:$M,ER$2&amp;" d. "&amp;$B47)=0,0,COUNTIF(CORRIDA!$M:$M,$B47&amp;" d. "&amp;ER$2)+COUNTIF(CORRIDA!$M:$M,ER$2&amp;" d. "&amp;$B47)))</f>
        <v>0</v>
      </c>
      <c r="ES47" s="80" t="n">
        <f aca="false">IF($B47=ES$2,0,IF(COUNTIF(CORRIDA!$M:$M,$B47&amp;" d. "&amp;ES$2)+COUNTIF(CORRIDA!$M:$M,ES$2&amp;" d. "&amp;$B47)=0,0,COUNTIF(CORRIDA!$M:$M,$B47&amp;" d. "&amp;ES$2)+COUNTIF(CORRIDA!$M:$M,ES$2&amp;" d. "&amp;$B47)))</f>
        <v>0</v>
      </c>
      <c r="ET47" s="80" t="n">
        <f aca="false">IF($B47=ET$2,0,IF(COUNTIF(CORRIDA!$M:$M,$B47&amp;" d. "&amp;ET$2)+COUNTIF(CORRIDA!$M:$M,ET$2&amp;" d. "&amp;$B47)=0,0,COUNTIF(CORRIDA!$M:$M,$B47&amp;" d. "&amp;ET$2)+COUNTIF(CORRIDA!$M:$M,ET$2&amp;" d. "&amp;$B47)))</f>
        <v>0</v>
      </c>
      <c r="EU47" s="80" t="n">
        <f aca="false">IF($B47=EU$2,0,IF(COUNTIF(CORRIDA!$M:$M,$B47&amp;" d. "&amp;EU$2)+COUNTIF(CORRIDA!$M:$M,EU$2&amp;" d. "&amp;$B47)=0,0,COUNTIF(CORRIDA!$M:$M,$B47&amp;" d. "&amp;EU$2)+COUNTIF(CORRIDA!$M:$M,EU$2&amp;" d. "&amp;$B47)))</f>
        <v>0</v>
      </c>
      <c r="EV47" s="80" t="n">
        <f aca="false">IF($B47=EV$2,0,IF(COUNTIF(CORRIDA!$M:$M,$B47&amp;" d. "&amp;EV$2)+COUNTIF(CORRIDA!$M:$M,EV$2&amp;" d. "&amp;$B47)=0,0,COUNTIF(CORRIDA!$M:$M,$B47&amp;" d. "&amp;EV$2)+COUNTIF(CORRIDA!$M:$M,EV$2&amp;" d. "&amp;$B47)))</f>
        <v>0</v>
      </c>
      <c r="EW47" s="80" t="n">
        <f aca="false">IF($B47=EW$2,0,IF(COUNTIF(CORRIDA!$M:$M,$B47&amp;" d. "&amp;EW$2)+COUNTIF(CORRIDA!$M:$M,EW$2&amp;" d. "&amp;$B47)=0,0,COUNTIF(CORRIDA!$M:$M,$B47&amp;" d. "&amp;EW$2)+COUNTIF(CORRIDA!$M:$M,EW$2&amp;" d. "&amp;$B47)))</f>
        <v>0</v>
      </c>
      <c r="EX47" s="80" t="n">
        <f aca="false">IF($B47=EX$2,0,IF(COUNTIF(CORRIDA!$M:$M,$B47&amp;" d. "&amp;EX$2)+COUNTIF(CORRIDA!$M:$M,EX$2&amp;" d. "&amp;$B47)=0,0,COUNTIF(CORRIDA!$M:$M,$B47&amp;" d. "&amp;EX$2)+COUNTIF(CORRIDA!$M:$M,EX$2&amp;" d. "&amp;$B47)))</f>
        <v>0</v>
      </c>
      <c r="EY47" s="80" t="n">
        <f aca="false">IF($B47=EY$2,0,IF(COUNTIF(CORRIDA!$M:$M,$B47&amp;" d. "&amp;EY$2)+COUNTIF(CORRIDA!$M:$M,EY$2&amp;" d. "&amp;$B47)=0,0,COUNTIF(CORRIDA!$M:$M,$B47&amp;" d. "&amp;EY$2)+COUNTIF(CORRIDA!$M:$M,EY$2&amp;" d. "&amp;$B47)))</f>
        <v>0</v>
      </c>
      <c r="EZ47" s="80" t="n">
        <f aca="false">IF($B47=EZ$2,0,IF(COUNTIF(CORRIDA!$M:$M,$B47&amp;" d. "&amp;EZ$2)+COUNTIF(CORRIDA!$M:$M,EZ$2&amp;" d. "&amp;$B47)=0,0,COUNTIF(CORRIDA!$M:$M,$B47&amp;" d. "&amp;EZ$2)+COUNTIF(CORRIDA!$M:$M,EZ$2&amp;" d. "&amp;$B47)))</f>
        <v>0</v>
      </c>
      <c r="FA47" s="80" t="n">
        <f aca="false">IF($B47=FA$2,0,IF(COUNTIF(CORRIDA!$M:$M,$B47&amp;" d. "&amp;FA$2)+COUNTIF(CORRIDA!$M:$M,FA$2&amp;" d. "&amp;$B47)=0,0,COUNTIF(CORRIDA!$M:$M,$B47&amp;" d. "&amp;FA$2)+COUNTIF(CORRIDA!$M:$M,FA$2&amp;" d. "&amp;$B47)))</f>
        <v>0</v>
      </c>
      <c r="FB47" s="80" t="n">
        <f aca="false">IF($B47=FB$2,0,IF(COUNTIF(CORRIDA!$M:$M,$B47&amp;" d. "&amp;FB$2)+COUNTIF(CORRIDA!$M:$M,FB$2&amp;" d. "&amp;$B47)=0,0,COUNTIF(CORRIDA!$M:$M,$B47&amp;" d. "&amp;FB$2)+COUNTIF(CORRIDA!$M:$M,FB$2&amp;" d. "&amp;$B47)))</f>
        <v>0</v>
      </c>
      <c r="FC47" s="80" t="n">
        <f aca="false">IF($B47=FC$2,0,IF(COUNTIF(CORRIDA!$M:$M,$B47&amp;" d. "&amp;FC$2)+COUNTIF(CORRIDA!$M:$M,FC$2&amp;" d. "&amp;$B47)=0,0,COUNTIF(CORRIDA!$M:$M,$B47&amp;" d. "&amp;FC$2)+COUNTIF(CORRIDA!$M:$M,FC$2&amp;" d. "&amp;$B47)))</f>
        <v>0</v>
      </c>
      <c r="FD47" s="80" t="n">
        <f aca="false">IF($B47=FD$2,0,IF(COUNTIF(CORRIDA!$M:$M,$B47&amp;" d. "&amp;FD$2)+COUNTIF(CORRIDA!$M:$M,FD$2&amp;" d. "&amp;$B47)=0,0,COUNTIF(CORRIDA!$M:$M,$B47&amp;" d. "&amp;FD$2)+COUNTIF(CORRIDA!$M:$M,FD$2&amp;" d. "&amp;$B47)))</f>
        <v>0</v>
      </c>
      <c r="FE47" s="80" t="n">
        <f aca="false">IF($B47=FE$2,0,IF(COUNTIF(CORRIDA!$M:$M,$B47&amp;" d. "&amp;FE$2)+COUNTIF(CORRIDA!$M:$M,FE$2&amp;" d. "&amp;$B47)=0,0,COUNTIF(CORRIDA!$M:$M,$B47&amp;" d. "&amp;FE$2)+COUNTIF(CORRIDA!$M:$M,FE$2&amp;" d. "&amp;$B47)))</f>
        <v>0</v>
      </c>
      <c r="FF47" s="80" t="n">
        <f aca="false">IF($B47=FF$2,0,IF(COUNTIF(CORRIDA!$M:$M,$B47&amp;" d. "&amp;FF$2)+COUNTIF(CORRIDA!$M:$M,FF$2&amp;" d. "&amp;$B47)=0,0,COUNTIF(CORRIDA!$M:$M,$B47&amp;" d. "&amp;FF$2)+COUNTIF(CORRIDA!$M:$M,FF$2&amp;" d. "&amp;$B47)))</f>
        <v>0</v>
      </c>
      <c r="FG47" s="79" t="n">
        <f aca="false">SUM(DI47:EW47)</f>
        <v>0</v>
      </c>
      <c r="FH47" s="84"/>
      <c r="FI47" s="77" t="str">
        <f aca="false">BE47</f>
        <v>Vitor</v>
      </c>
      <c r="FJ47" s="85" t="n">
        <f aca="false">COUNTIF(BF47:DC47,"&gt;0")</f>
        <v>0</v>
      </c>
      <c r="FK47" s="85" t="e">
        <f aca="false">AVERAGE(BF47:DC47)</f>
        <v>#DIV/0!</v>
      </c>
      <c r="FL47" s="85" t="e">
        <f aca="false">_xlfn.STDEV.P(BF47:DC47)</f>
        <v>#DIV/0!</v>
      </c>
    </row>
    <row r="48" customFormat="false" ht="12.75" hidden="false" customHeight="false" outlineLevel="0" collapsed="false">
      <c r="B48" s="77" t="str">
        <f aca="false">INTRO!B48</f>
        <v>Vitor 100%</v>
      </c>
      <c r="C48" s="86" t="str">
        <f aca="false">IF($B48=C$2,"-",IF(COUNTIF(CORRIDA!$M:$M,$B48&amp;" d. "&amp;C$2)=0,"",COUNTIF(CORRIDA!$M:$M,$B48&amp;" d. "&amp;C$2)))</f>
        <v/>
      </c>
      <c r="D48" s="86" t="str">
        <f aca="false">IF($B48=D$2,"-",IF(COUNTIF(CORRIDA!$M:$M,$B48&amp;" d. "&amp;D$2)=0,"",COUNTIF(CORRIDA!$M:$M,$B48&amp;" d. "&amp;D$2)))</f>
        <v/>
      </c>
      <c r="E48" s="86" t="str">
        <f aca="false">IF($B48=E$2,"-",IF(COUNTIF(CORRIDA!$M:$M,$B48&amp;" d. "&amp;E$2)=0,"",COUNTIF(CORRIDA!$M:$M,$B48&amp;" d. "&amp;E$2)))</f>
        <v/>
      </c>
      <c r="F48" s="86" t="str">
        <f aca="false">IF($B48=F$2,"-",IF(COUNTIF(CORRIDA!$M:$M,$B48&amp;" d. "&amp;F$2)=0,"",COUNTIF(CORRIDA!$M:$M,$B48&amp;" d. "&amp;F$2)))</f>
        <v/>
      </c>
      <c r="G48" s="86" t="str">
        <f aca="false">IF($B48=G$2,"-",IF(COUNTIF(CORRIDA!$M:$M,$B48&amp;" d. "&amp;G$2)=0,"",COUNTIF(CORRIDA!$M:$M,$B48&amp;" d. "&amp;G$2)))</f>
        <v/>
      </c>
      <c r="H48" s="86" t="str">
        <f aca="false">IF($B48=H$2,"-",IF(COUNTIF(CORRIDA!$M:$M,$B48&amp;" d. "&amp;H$2)=0,"",COUNTIF(CORRIDA!$M:$M,$B48&amp;" d. "&amp;H$2)))</f>
        <v/>
      </c>
      <c r="I48" s="86" t="str">
        <f aca="false">IF($B48=I$2,"-",IF(COUNTIF(CORRIDA!$M:$M,$B48&amp;" d. "&amp;I$2)=0,"",COUNTIF(CORRIDA!$M:$M,$B48&amp;" d. "&amp;I$2)))</f>
        <v/>
      </c>
      <c r="J48" s="86" t="str">
        <f aca="false">IF($B48=J$2,"-",IF(COUNTIF(CORRIDA!$M:$M,$B48&amp;" d. "&amp;J$2)=0,"",COUNTIF(CORRIDA!$M:$M,$B48&amp;" d. "&amp;J$2)))</f>
        <v/>
      </c>
      <c r="K48" s="86" t="str">
        <f aca="false">IF($B48=K$2,"-",IF(COUNTIF(CORRIDA!$M:$M,$B48&amp;" d. "&amp;K$2)=0,"",COUNTIF(CORRIDA!$M:$M,$B48&amp;" d. "&amp;K$2)))</f>
        <v/>
      </c>
      <c r="L48" s="86" t="str">
        <f aca="false">IF($B48=L$2,"-",IF(COUNTIF(CORRIDA!$M:$M,$B48&amp;" d. "&amp;L$2)=0,"",COUNTIF(CORRIDA!$M:$M,$B48&amp;" d. "&amp;L$2)))</f>
        <v/>
      </c>
      <c r="M48" s="86" t="str">
        <f aca="false">IF($B48=M$2,"-",IF(COUNTIF(CORRIDA!$M:$M,$B48&amp;" d. "&amp;M$2)=0,"",COUNTIF(CORRIDA!$M:$M,$B48&amp;" d. "&amp;M$2)))</f>
        <v/>
      </c>
      <c r="N48" s="86" t="str">
        <f aca="false">IF($B48=N$2,"-",IF(COUNTIF(CORRIDA!$M:$M,$B48&amp;" d. "&amp;N$2)=0,"",COUNTIF(CORRIDA!$M:$M,$B48&amp;" d. "&amp;N$2)))</f>
        <v/>
      </c>
      <c r="O48" s="86" t="str">
        <f aca="false">IF($B48=O$2,"-",IF(COUNTIF(CORRIDA!$M:$M,$B48&amp;" d. "&amp;O$2)=0,"",COUNTIF(CORRIDA!$M:$M,$B48&amp;" d. "&amp;O$2)))</f>
        <v/>
      </c>
      <c r="P48" s="86" t="str">
        <f aca="false">IF($B48=P$2,"-",IF(COUNTIF(CORRIDA!$M:$M,$B48&amp;" d. "&amp;P$2)=0,"",COUNTIF(CORRIDA!$M:$M,$B48&amp;" d. "&amp;P$2)))</f>
        <v/>
      </c>
      <c r="Q48" s="86" t="str">
        <f aca="false">IF($B48=Q$2,"-",IF(COUNTIF(CORRIDA!$M:$M,$B48&amp;" d. "&amp;Q$2)=0,"",COUNTIF(CORRIDA!$M:$M,$B48&amp;" d. "&amp;Q$2)))</f>
        <v/>
      </c>
      <c r="R48" s="86" t="str">
        <f aca="false">IF($B48=R$2,"-",IF(COUNTIF(CORRIDA!$M:$M,$B48&amp;" d. "&amp;R$2)=0,"",COUNTIF(CORRIDA!$M:$M,$B48&amp;" d. "&amp;R$2)))</f>
        <v/>
      </c>
      <c r="S48" s="86" t="str">
        <f aca="false">IF($B48=S$2,"-",IF(COUNTIF(CORRIDA!$M:$M,$B48&amp;" d. "&amp;S$2)=0,"",COUNTIF(CORRIDA!$M:$M,$B48&amp;" d. "&amp;S$2)))</f>
        <v/>
      </c>
      <c r="T48" s="86" t="str">
        <f aca="false">IF($B48=T$2,"-",IF(COUNTIF(CORRIDA!$M:$M,$B48&amp;" d. "&amp;T$2)=0,"",COUNTIF(CORRIDA!$M:$M,$B48&amp;" d. "&amp;T$2)))</f>
        <v/>
      </c>
      <c r="U48" s="86" t="str">
        <f aca="false">IF($B48=U$2,"-",IF(COUNTIF(CORRIDA!$M:$M,$B48&amp;" d. "&amp;U$2)=0,"",COUNTIF(CORRIDA!$M:$M,$B48&amp;" d. "&amp;U$2)))</f>
        <v/>
      </c>
      <c r="V48" s="86" t="str">
        <f aca="false">IF($B48=V$2,"-",IF(COUNTIF(CORRIDA!$M:$M,$B48&amp;" d. "&amp;V$2)=0,"",COUNTIF(CORRIDA!$M:$M,$B48&amp;" d. "&amp;V$2)))</f>
        <v/>
      </c>
      <c r="W48" s="86" t="str">
        <f aca="false">IF($B48=W$2,"-",IF(COUNTIF(CORRIDA!$M:$M,$B48&amp;" d. "&amp;W$2)=0,"",COUNTIF(CORRIDA!$M:$M,$B48&amp;" d. "&amp;W$2)))</f>
        <v/>
      </c>
      <c r="X48" s="86" t="str">
        <f aca="false">IF($B48=X$2,"-",IF(COUNTIF(CORRIDA!$M:$M,$B48&amp;" d. "&amp;X$2)=0,"",COUNTIF(CORRIDA!$M:$M,$B48&amp;" d. "&amp;X$2)))</f>
        <v/>
      </c>
      <c r="Y48" s="86" t="str">
        <f aca="false">IF($B48=Y$2,"-",IF(COUNTIF(CORRIDA!$M:$M,$B48&amp;" d. "&amp;Y$2)=0,"",COUNTIF(CORRIDA!$M:$M,$B48&amp;" d. "&amp;Y$2)))</f>
        <v/>
      </c>
      <c r="Z48" s="86" t="str">
        <f aca="false">IF($B48=Z$2,"-",IF(COUNTIF(CORRIDA!$M:$M,$B48&amp;" d. "&amp;Z$2)=0,"",COUNTIF(CORRIDA!$M:$M,$B48&amp;" d. "&amp;Z$2)))</f>
        <v/>
      </c>
      <c r="AA48" s="86" t="str">
        <f aca="false">IF($B48=AA$2,"-",IF(COUNTIF(CORRIDA!$M:$M,$B48&amp;" d. "&amp;AA$2)=0,"",COUNTIF(CORRIDA!$M:$M,$B48&amp;" d. "&amp;AA$2)))</f>
        <v/>
      </c>
      <c r="AB48" s="86" t="str">
        <f aca="false">IF($B48=AB$2,"-",IF(COUNTIF(CORRIDA!$M:$M,$B48&amp;" d. "&amp;AB$2)=0,"",COUNTIF(CORRIDA!$M:$M,$B48&amp;" d. "&amp;AB$2)))</f>
        <v/>
      </c>
      <c r="AC48" s="86" t="str">
        <f aca="false">IF($B48=AC$2,"-",IF(COUNTIF(CORRIDA!$M:$M,$B48&amp;" d. "&amp;AC$2)=0,"",COUNTIF(CORRIDA!$M:$M,$B48&amp;" d. "&amp;AC$2)))</f>
        <v/>
      </c>
      <c r="AD48" s="86" t="str">
        <f aca="false">IF($B48=AD$2,"-",IF(COUNTIF(CORRIDA!$M:$M,$B48&amp;" d. "&amp;AD$2)=0,"",COUNTIF(CORRIDA!$M:$M,$B48&amp;" d. "&amp;AD$2)))</f>
        <v/>
      </c>
      <c r="AE48" s="86" t="str">
        <f aca="false">IF($B48=AE$2,"-",IF(COUNTIF(CORRIDA!$M:$M,$B48&amp;" d. "&amp;AE$2)=0,"",COUNTIF(CORRIDA!$M:$M,$B48&amp;" d. "&amp;AE$2)))</f>
        <v/>
      </c>
      <c r="AF48" s="86" t="str">
        <f aca="false">IF($B48=AF$2,"-",IF(COUNTIF(CORRIDA!$M:$M,$B48&amp;" d. "&amp;AF$2)=0,"",COUNTIF(CORRIDA!$M:$M,$B48&amp;" d. "&amp;AF$2)))</f>
        <v/>
      </c>
      <c r="AG48" s="86" t="str">
        <f aca="false">IF($B48=AG$2,"-",IF(COUNTIF(CORRIDA!$M:$M,$B48&amp;" d. "&amp;AG$2)=0,"",COUNTIF(CORRIDA!$M:$M,$B48&amp;" d. "&amp;AG$2)))</f>
        <v/>
      </c>
      <c r="AH48" s="86" t="str">
        <f aca="false">IF($B48=AH$2,"-",IF(COUNTIF(CORRIDA!$M:$M,$B48&amp;" d. "&amp;AH$2)=0,"",COUNTIF(CORRIDA!$M:$M,$B48&amp;" d. "&amp;AH$2)))</f>
        <v/>
      </c>
      <c r="AI48" s="86" t="str">
        <f aca="false">IF($B48=AI$2,"-",IF(COUNTIF(CORRIDA!$M:$M,$B48&amp;" d. "&amp;AI$2)=0,"",COUNTIF(CORRIDA!$M:$M,$B48&amp;" d. "&amp;AI$2)))</f>
        <v/>
      </c>
      <c r="AJ48" s="86" t="str">
        <f aca="false">IF($B48=AJ$2,"-",IF(COUNTIF(CORRIDA!$M:$M,$B48&amp;" d. "&amp;AJ$2)=0,"",COUNTIF(CORRIDA!$M:$M,$B48&amp;" d. "&amp;AJ$2)))</f>
        <v/>
      </c>
      <c r="AK48" s="86" t="str">
        <f aca="false">IF($B48=AK$2,"-",IF(COUNTIF(CORRIDA!$M:$M,$B48&amp;" d. "&amp;AK$2)=0,"",COUNTIF(CORRIDA!$M:$M,$B48&amp;" d. "&amp;AK$2)))</f>
        <v/>
      </c>
      <c r="AL48" s="86" t="str">
        <f aca="false">IF($B48=AL$2,"-",IF(COUNTIF(CORRIDA!$M:$M,$B48&amp;" d. "&amp;AL$2)=0,"",COUNTIF(CORRIDA!$M:$M,$B48&amp;" d. "&amp;AL$2)))</f>
        <v/>
      </c>
      <c r="AM48" s="86" t="str">
        <f aca="false">IF($B48=AM$2,"-",IF(COUNTIF(CORRIDA!$M:$M,$B48&amp;" d. "&amp;AM$2)=0,"",COUNTIF(CORRIDA!$M:$M,$B48&amp;" d. "&amp;AM$2)))</f>
        <v/>
      </c>
      <c r="AN48" s="86" t="str">
        <f aca="false">IF($B48=AN$2,"-",IF(COUNTIF(CORRIDA!$M:$M,$B48&amp;" d. "&amp;AN$2)=0,"",COUNTIF(CORRIDA!$M:$M,$B48&amp;" d. "&amp;AN$2)))</f>
        <v/>
      </c>
      <c r="AO48" s="86" t="str">
        <f aca="false">IF($B48=AO$2,"-",IF(COUNTIF(CORRIDA!$M:$M,$B48&amp;" d. "&amp;AO$2)=0,"",COUNTIF(CORRIDA!$M:$M,$B48&amp;" d. "&amp;AO$2)))</f>
        <v/>
      </c>
      <c r="AP48" s="86" t="str">
        <f aca="false">IF($B48=AP$2,"-",IF(COUNTIF(CORRIDA!$M:$M,$B48&amp;" d. "&amp;AP$2)=0,"",COUNTIF(CORRIDA!$M:$M,$B48&amp;" d. "&amp;AP$2)))</f>
        <v/>
      </c>
      <c r="AQ48" s="86" t="str">
        <f aca="false">IF($B48=AQ$2,"-",IF(COUNTIF(CORRIDA!$M:$M,$B48&amp;" d. "&amp;AQ$2)=0,"",COUNTIF(CORRIDA!$M:$M,$B48&amp;" d. "&amp;AQ$2)))</f>
        <v/>
      </c>
      <c r="AR48" s="86" t="str">
        <f aca="false">IF($B48=AR$2,"-",IF(COUNTIF(CORRIDA!$M:$M,$B48&amp;" d. "&amp;AR$2)=0,"",COUNTIF(CORRIDA!$M:$M,$B48&amp;" d. "&amp;AR$2)))</f>
        <v/>
      </c>
      <c r="AS48" s="86" t="str">
        <f aca="false">IF($B48=AS$2,"-",IF(COUNTIF(CORRIDA!$M:$M,$B48&amp;" d. "&amp;AS$2)=0,"",COUNTIF(CORRIDA!$M:$M,$B48&amp;" d. "&amp;AS$2)))</f>
        <v/>
      </c>
      <c r="AT48" s="86" t="str">
        <f aca="false">IF($B48=AT$2,"-",IF(COUNTIF(CORRIDA!$M:$M,$B48&amp;" d. "&amp;AT$2)=0,"",COUNTIF(CORRIDA!$M:$M,$B48&amp;" d. "&amp;AT$2)))</f>
        <v/>
      </c>
      <c r="AU48" s="86" t="str">
        <f aca="false">IF($B48=AU$2,"-",IF(COUNTIF(CORRIDA!$M:$M,$B48&amp;" d. "&amp;AU$2)=0,"",COUNTIF(CORRIDA!$M:$M,$B48&amp;" d. "&amp;AU$2)))</f>
        <v/>
      </c>
      <c r="AV48" s="86" t="str">
        <f aca="false">IF($B48=AV$2,"-",IF(COUNTIF(CORRIDA!$M:$M,$B48&amp;" d. "&amp;AV$2)=0,"",COUNTIF(CORRIDA!$M:$M,$B48&amp;" d. "&amp;AV$2)))</f>
        <v>-</v>
      </c>
      <c r="AW48" s="86" t="str">
        <f aca="false">IF($B48=AW$2,"-",IF(COUNTIF(CORRIDA!$M:$M,$B48&amp;" d. "&amp;AW$2)=0,"",COUNTIF(CORRIDA!$M:$M,$B48&amp;" d. "&amp;AW$2)))</f>
        <v/>
      </c>
      <c r="AX48" s="86" t="str">
        <f aca="false">IF($B48=AX$2,"-",IF(COUNTIF(CORRIDA!$M:$M,$B48&amp;" d. "&amp;AX$2)=0,"",COUNTIF(CORRIDA!$M:$M,$B48&amp;" d. "&amp;AX$2)))</f>
        <v/>
      </c>
      <c r="AY48" s="86" t="str">
        <f aca="false">IF($B48=AY$2,"-",IF(COUNTIF(CORRIDA!$M:$M,$B48&amp;" d. "&amp;AY$2)=0,"",COUNTIF(CORRIDA!$M:$M,$B48&amp;" d. "&amp;AY$2)))</f>
        <v/>
      </c>
      <c r="AZ48" s="86" t="str">
        <f aca="false">IF($B48=AZ$2,"-",IF(COUNTIF(CORRIDA!$M:$M,$B48&amp;" d. "&amp;AZ$2)=0,"",COUNTIF(CORRIDA!$M:$M,$B48&amp;" d. "&amp;AZ$2)))</f>
        <v/>
      </c>
      <c r="BA48" s="79" t="n">
        <f aca="false">SUM(C48:AZ48)</f>
        <v>0</v>
      </c>
      <c r="BE48" s="77" t="str">
        <f aca="false">B48</f>
        <v>Vitor 100%</v>
      </c>
      <c r="BF48" s="87" t="str">
        <f aca="false">IF($B48=BF$2,"-",IF(COUNTIF(CORRIDA!$M:$M,$B48&amp;" d. "&amp;BF$2)+COUNTIF(CORRIDA!$M:$M,BF$2&amp;" d. "&amp;$B48)=0,"",COUNTIF(CORRIDA!$M:$M,$B48&amp;" d. "&amp;BF$2)+COUNTIF(CORRIDA!$M:$M,BF$2&amp;" d. "&amp;$B48)))</f>
        <v/>
      </c>
      <c r="BG48" s="87" t="str">
        <f aca="false">IF($B48=BG$2,"-",IF(COUNTIF(CORRIDA!$M:$M,$B48&amp;" d. "&amp;BG$2)+COUNTIF(CORRIDA!$M:$M,BG$2&amp;" d. "&amp;$B48)=0,"",COUNTIF(CORRIDA!$M:$M,$B48&amp;" d. "&amp;BG$2)+COUNTIF(CORRIDA!$M:$M,BG$2&amp;" d. "&amp;$B48)))</f>
        <v/>
      </c>
      <c r="BH48" s="87" t="str">
        <f aca="false">IF($B48=BH$2,"-",IF(COUNTIF(CORRIDA!$M:$M,$B48&amp;" d. "&amp;BH$2)+COUNTIF(CORRIDA!$M:$M,BH$2&amp;" d. "&amp;$B48)=0,"",COUNTIF(CORRIDA!$M:$M,$B48&amp;" d. "&amp;BH$2)+COUNTIF(CORRIDA!$M:$M,BH$2&amp;" d. "&amp;$B48)))</f>
        <v/>
      </c>
      <c r="BI48" s="87" t="str">
        <f aca="false">IF($B48=BI$2,"-",IF(COUNTIF(CORRIDA!$M:$M,$B48&amp;" d. "&amp;BI$2)+COUNTIF(CORRIDA!$M:$M,BI$2&amp;" d. "&amp;$B48)=0,"",COUNTIF(CORRIDA!$M:$M,$B48&amp;" d. "&amp;BI$2)+COUNTIF(CORRIDA!$M:$M,BI$2&amp;" d. "&amp;$B48)))</f>
        <v/>
      </c>
      <c r="BJ48" s="87" t="str">
        <f aca="false">IF($B48=BJ$2,"-",IF(COUNTIF(CORRIDA!$M:$M,$B48&amp;" d. "&amp;BJ$2)+COUNTIF(CORRIDA!$M:$M,BJ$2&amp;" d. "&amp;$B48)=0,"",COUNTIF(CORRIDA!$M:$M,$B48&amp;" d. "&amp;BJ$2)+COUNTIF(CORRIDA!$M:$M,BJ$2&amp;" d. "&amp;$B48)))</f>
        <v/>
      </c>
      <c r="BK48" s="87" t="str">
        <f aca="false">IF($B48=BK$2,"-",IF(COUNTIF(CORRIDA!$M:$M,$B48&amp;" d. "&amp;BK$2)+COUNTIF(CORRIDA!$M:$M,BK$2&amp;" d. "&amp;$B48)=0,"",COUNTIF(CORRIDA!$M:$M,$B48&amp;" d. "&amp;BK$2)+COUNTIF(CORRIDA!$M:$M,BK$2&amp;" d. "&amp;$B48)))</f>
        <v/>
      </c>
      <c r="BL48" s="87" t="str">
        <f aca="false">IF($B48=BL$2,"-",IF(COUNTIF(CORRIDA!$M:$M,$B48&amp;" d. "&amp;BL$2)+COUNTIF(CORRIDA!$M:$M,BL$2&amp;" d. "&amp;$B48)=0,"",COUNTIF(CORRIDA!$M:$M,$B48&amp;" d. "&amp;BL$2)+COUNTIF(CORRIDA!$M:$M,BL$2&amp;" d. "&amp;$B48)))</f>
        <v/>
      </c>
      <c r="BM48" s="87" t="str">
        <f aca="false">IF($B48=BM$2,"-",IF(COUNTIF(CORRIDA!$M:$M,$B48&amp;" d. "&amp;BM$2)+COUNTIF(CORRIDA!$M:$M,BM$2&amp;" d. "&amp;$B48)=0,"",COUNTIF(CORRIDA!$M:$M,$B48&amp;" d. "&amp;BM$2)+COUNTIF(CORRIDA!$M:$M,BM$2&amp;" d. "&amp;$B48)))</f>
        <v/>
      </c>
      <c r="BN48" s="87" t="str">
        <f aca="false">IF($B48=BN$2,"-",IF(COUNTIF(CORRIDA!$M:$M,$B48&amp;" d. "&amp;BN$2)+COUNTIF(CORRIDA!$M:$M,BN$2&amp;" d. "&amp;$B48)=0,"",COUNTIF(CORRIDA!$M:$M,$B48&amp;" d. "&amp;BN$2)+COUNTIF(CORRIDA!$M:$M,BN$2&amp;" d. "&amp;$B48)))</f>
        <v/>
      </c>
      <c r="BO48" s="87" t="str">
        <f aca="false">IF($B48=BO$2,"-",IF(COUNTIF(CORRIDA!$M:$M,$B48&amp;" d. "&amp;BO$2)+COUNTIF(CORRIDA!$M:$M,BO$2&amp;" d. "&amp;$B48)=0,"",COUNTIF(CORRIDA!$M:$M,$B48&amp;" d. "&amp;BO$2)+COUNTIF(CORRIDA!$M:$M,BO$2&amp;" d. "&amp;$B48)))</f>
        <v/>
      </c>
      <c r="BP48" s="87" t="str">
        <f aca="false">IF($B48=BP$2,"-",IF(COUNTIF(CORRIDA!$M:$M,$B48&amp;" d. "&amp;BP$2)+COUNTIF(CORRIDA!$M:$M,BP$2&amp;" d. "&amp;$B48)=0,"",COUNTIF(CORRIDA!$M:$M,$B48&amp;" d. "&amp;BP$2)+COUNTIF(CORRIDA!$M:$M,BP$2&amp;" d. "&amp;$B48)))</f>
        <v/>
      </c>
      <c r="BQ48" s="87" t="str">
        <f aca="false">IF($B48=BQ$2,"-",IF(COUNTIF(CORRIDA!$M:$M,$B48&amp;" d. "&amp;BQ$2)+COUNTIF(CORRIDA!$M:$M,BQ$2&amp;" d. "&amp;$B48)=0,"",COUNTIF(CORRIDA!$M:$M,$B48&amp;" d. "&amp;BQ$2)+COUNTIF(CORRIDA!$M:$M,BQ$2&amp;" d. "&amp;$B48)))</f>
        <v/>
      </c>
      <c r="BR48" s="87" t="str">
        <f aca="false">IF($B48=BR$2,"-",IF(COUNTIF(CORRIDA!$M:$M,$B48&amp;" d. "&amp;BR$2)+COUNTIF(CORRIDA!$M:$M,BR$2&amp;" d. "&amp;$B48)=0,"",COUNTIF(CORRIDA!$M:$M,$B48&amp;" d. "&amp;BR$2)+COUNTIF(CORRIDA!$M:$M,BR$2&amp;" d. "&amp;$B48)))</f>
        <v/>
      </c>
      <c r="BS48" s="87" t="str">
        <f aca="false">IF($B48=BS$2,"-",IF(COUNTIF(CORRIDA!$M:$M,$B48&amp;" d. "&amp;BS$2)+COUNTIF(CORRIDA!$M:$M,BS$2&amp;" d. "&amp;$B48)=0,"",COUNTIF(CORRIDA!$M:$M,$B48&amp;" d. "&amp;BS$2)+COUNTIF(CORRIDA!$M:$M,BS$2&amp;" d. "&amp;$B48)))</f>
        <v/>
      </c>
      <c r="BT48" s="87" t="str">
        <f aca="false">IF($B48=BT$2,"-",IF(COUNTIF(CORRIDA!$M:$M,$B48&amp;" d. "&amp;BT$2)+COUNTIF(CORRIDA!$M:$M,BT$2&amp;" d. "&amp;$B48)=0,"",COUNTIF(CORRIDA!$M:$M,$B48&amp;" d. "&amp;BT$2)+COUNTIF(CORRIDA!$M:$M,BT$2&amp;" d. "&amp;$B48)))</f>
        <v/>
      </c>
      <c r="BU48" s="87" t="str">
        <f aca="false">IF($B48=BU$2,"-",IF(COUNTIF(CORRIDA!$M:$M,$B48&amp;" d. "&amp;BU$2)+COUNTIF(CORRIDA!$M:$M,BU$2&amp;" d. "&amp;$B48)=0,"",COUNTIF(CORRIDA!$M:$M,$B48&amp;" d. "&amp;BU$2)+COUNTIF(CORRIDA!$M:$M,BU$2&amp;" d. "&amp;$B48)))</f>
        <v/>
      </c>
      <c r="BV48" s="87" t="str">
        <f aca="false">IF($B48=BV$2,"-",IF(COUNTIF(CORRIDA!$M:$M,$B48&amp;" d. "&amp;BV$2)+COUNTIF(CORRIDA!$M:$M,BV$2&amp;" d. "&amp;$B48)=0,"",COUNTIF(CORRIDA!$M:$M,$B48&amp;" d. "&amp;BV$2)+COUNTIF(CORRIDA!$M:$M,BV$2&amp;" d. "&amp;$B48)))</f>
        <v/>
      </c>
      <c r="BW48" s="87" t="str">
        <f aca="false">IF($B48=BW$2,"-",IF(COUNTIF(CORRIDA!$M:$M,$B48&amp;" d. "&amp;BW$2)+COUNTIF(CORRIDA!$M:$M,BW$2&amp;" d. "&amp;$B48)=0,"",COUNTIF(CORRIDA!$M:$M,$B48&amp;" d. "&amp;BW$2)+COUNTIF(CORRIDA!$M:$M,BW$2&amp;" d. "&amp;$B48)))</f>
        <v/>
      </c>
      <c r="BX48" s="87" t="str">
        <f aca="false">IF($B48=BX$2,"-",IF(COUNTIF(CORRIDA!$M:$M,$B48&amp;" d. "&amp;BX$2)+COUNTIF(CORRIDA!$M:$M,BX$2&amp;" d. "&amp;$B48)=0,"",COUNTIF(CORRIDA!$M:$M,$B48&amp;" d. "&amp;BX$2)+COUNTIF(CORRIDA!$M:$M,BX$2&amp;" d. "&amp;$B48)))</f>
        <v/>
      </c>
      <c r="BY48" s="87" t="str">
        <f aca="false">IF($B48=BY$2,"-",IF(COUNTIF(CORRIDA!$M:$M,$B48&amp;" d. "&amp;BY$2)+COUNTIF(CORRIDA!$M:$M,BY$2&amp;" d. "&amp;$B48)=0,"",COUNTIF(CORRIDA!$M:$M,$B48&amp;" d. "&amp;BY$2)+COUNTIF(CORRIDA!$M:$M,BY$2&amp;" d. "&amp;$B48)))</f>
        <v/>
      </c>
      <c r="BZ48" s="87" t="str">
        <f aca="false">IF($B48=BZ$2,"-",IF(COUNTIF(CORRIDA!$M:$M,$B48&amp;" d. "&amp;BZ$2)+COUNTIF(CORRIDA!$M:$M,BZ$2&amp;" d. "&amp;$B48)=0,"",COUNTIF(CORRIDA!$M:$M,$B48&amp;" d. "&amp;BZ$2)+COUNTIF(CORRIDA!$M:$M,BZ$2&amp;" d. "&amp;$B48)))</f>
        <v/>
      </c>
      <c r="CA48" s="87" t="str">
        <f aca="false">IF($B48=CA$2,"-",IF(COUNTIF(CORRIDA!$M:$M,$B48&amp;" d. "&amp;CA$2)+COUNTIF(CORRIDA!$M:$M,CA$2&amp;" d. "&amp;$B48)=0,"",COUNTIF(CORRIDA!$M:$M,$B48&amp;" d. "&amp;CA$2)+COUNTIF(CORRIDA!$M:$M,CA$2&amp;" d. "&amp;$B48)))</f>
        <v/>
      </c>
      <c r="CB48" s="87" t="str">
        <f aca="false">IF($B48=CB$2,"-",IF(COUNTIF(CORRIDA!$M:$M,$B48&amp;" d. "&amp;CB$2)+COUNTIF(CORRIDA!$M:$M,CB$2&amp;" d. "&amp;$B48)=0,"",COUNTIF(CORRIDA!$M:$M,$B48&amp;" d. "&amp;CB$2)+COUNTIF(CORRIDA!$M:$M,CB$2&amp;" d. "&amp;$B48)))</f>
        <v/>
      </c>
      <c r="CC48" s="87" t="str">
        <f aca="false">IF($B48=CC$2,"-",IF(COUNTIF(CORRIDA!$M:$M,$B48&amp;" d. "&amp;CC$2)+COUNTIF(CORRIDA!$M:$M,CC$2&amp;" d. "&amp;$B48)=0,"",COUNTIF(CORRIDA!$M:$M,$B48&amp;" d. "&amp;CC$2)+COUNTIF(CORRIDA!$M:$M,CC$2&amp;" d. "&amp;$B48)))</f>
        <v/>
      </c>
      <c r="CD48" s="87" t="str">
        <f aca="false">IF($B48=CD$2,"-",IF(COUNTIF(CORRIDA!$M:$M,$B48&amp;" d. "&amp;CD$2)+COUNTIF(CORRIDA!$M:$M,CD$2&amp;" d. "&amp;$B48)=0,"",COUNTIF(CORRIDA!$M:$M,$B48&amp;" d. "&amp;CD$2)+COUNTIF(CORRIDA!$M:$M,CD$2&amp;" d. "&amp;$B48)))</f>
        <v/>
      </c>
      <c r="CE48" s="87" t="str">
        <f aca="false">IF($B48=CE$2,"-",IF(COUNTIF(CORRIDA!$M:$M,$B48&amp;" d. "&amp;CE$2)+COUNTIF(CORRIDA!$M:$M,CE$2&amp;" d. "&amp;$B48)=0,"",COUNTIF(CORRIDA!$M:$M,$B48&amp;" d. "&amp;CE$2)+COUNTIF(CORRIDA!$M:$M,CE$2&amp;" d. "&amp;$B48)))</f>
        <v/>
      </c>
      <c r="CF48" s="87" t="str">
        <f aca="false">IF($B48=CF$2,"-",IF(COUNTIF(CORRIDA!$M:$M,$B48&amp;" d. "&amp;CF$2)+COUNTIF(CORRIDA!$M:$M,CF$2&amp;" d. "&amp;$B48)=0,"",COUNTIF(CORRIDA!$M:$M,$B48&amp;" d. "&amp;CF$2)+COUNTIF(CORRIDA!$M:$M,CF$2&amp;" d. "&amp;$B48)))</f>
        <v/>
      </c>
      <c r="CG48" s="87" t="str">
        <f aca="false">IF($B48=CG$2,"-",IF(COUNTIF(CORRIDA!$M:$M,$B48&amp;" d. "&amp;CG$2)+COUNTIF(CORRIDA!$M:$M,CG$2&amp;" d. "&amp;$B48)=0,"",COUNTIF(CORRIDA!$M:$M,$B48&amp;" d. "&amp;CG$2)+COUNTIF(CORRIDA!$M:$M,CG$2&amp;" d. "&amp;$B48)))</f>
        <v/>
      </c>
      <c r="CH48" s="87" t="str">
        <f aca="false">IF($B48=CH$2,"-",IF(COUNTIF(CORRIDA!$M:$M,$B48&amp;" d. "&amp;CH$2)+COUNTIF(CORRIDA!$M:$M,CH$2&amp;" d. "&amp;$B48)=0,"",COUNTIF(CORRIDA!$M:$M,$B48&amp;" d. "&amp;CH$2)+COUNTIF(CORRIDA!$M:$M,CH$2&amp;" d. "&amp;$B48)))</f>
        <v/>
      </c>
      <c r="CI48" s="87" t="str">
        <f aca="false">IF($B48=CI$2,"-",IF(COUNTIF(CORRIDA!$M:$M,$B48&amp;" d. "&amp;CI$2)+COUNTIF(CORRIDA!$M:$M,CI$2&amp;" d. "&amp;$B48)=0,"",COUNTIF(CORRIDA!$M:$M,$B48&amp;" d. "&amp;CI$2)+COUNTIF(CORRIDA!$M:$M,CI$2&amp;" d. "&amp;$B48)))</f>
        <v/>
      </c>
      <c r="CJ48" s="87" t="str">
        <f aca="false">IF($B48=CJ$2,"-",IF(COUNTIF(CORRIDA!$M:$M,$B48&amp;" d. "&amp;CJ$2)+COUNTIF(CORRIDA!$M:$M,CJ$2&amp;" d. "&amp;$B48)=0,"",COUNTIF(CORRIDA!$M:$M,$B48&amp;" d. "&amp;CJ$2)+COUNTIF(CORRIDA!$M:$M,CJ$2&amp;" d. "&amp;$B48)))</f>
        <v/>
      </c>
      <c r="CK48" s="87" t="str">
        <f aca="false">IF($B48=CK$2,"-",IF(COUNTIF(CORRIDA!$M:$M,$B48&amp;" d. "&amp;CK$2)+COUNTIF(CORRIDA!$M:$M,CK$2&amp;" d. "&amp;$B48)=0,"",COUNTIF(CORRIDA!$M:$M,$B48&amp;" d. "&amp;CK$2)+COUNTIF(CORRIDA!$M:$M,CK$2&amp;" d. "&amp;$B48)))</f>
        <v/>
      </c>
      <c r="CL48" s="87" t="str">
        <f aca="false">IF($B48=CL$2,"-",IF(COUNTIF(CORRIDA!$M:$M,$B48&amp;" d. "&amp;CL$2)+COUNTIF(CORRIDA!$M:$M,CL$2&amp;" d. "&amp;$B48)=0,"",COUNTIF(CORRIDA!$M:$M,$B48&amp;" d. "&amp;CL$2)+COUNTIF(CORRIDA!$M:$M,CL$2&amp;" d. "&amp;$B48)))</f>
        <v/>
      </c>
      <c r="CM48" s="87" t="str">
        <f aca="false">IF($B48=CM$2,"-",IF(COUNTIF(CORRIDA!$M:$M,$B48&amp;" d. "&amp;CM$2)+COUNTIF(CORRIDA!$M:$M,CM$2&amp;" d. "&amp;$B48)=0,"",COUNTIF(CORRIDA!$M:$M,$B48&amp;" d. "&amp;CM$2)+COUNTIF(CORRIDA!$M:$M,CM$2&amp;" d. "&amp;$B48)))</f>
        <v/>
      </c>
      <c r="CN48" s="87" t="str">
        <f aca="false">IF($B48=CN$2,"-",IF(COUNTIF(CORRIDA!$M:$M,$B48&amp;" d. "&amp;CN$2)+COUNTIF(CORRIDA!$M:$M,CN$2&amp;" d. "&amp;$B48)=0,"",COUNTIF(CORRIDA!$M:$M,$B48&amp;" d. "&amp;CN$2)+COUNTIF(CORRIDA!$M:$M,CN$2&amp;" d. "&amp;$B48)))</f>
        <v/>
      </c>
      <c r="CO48" s="87" t="str">
        <f aca="false">IF($B48=CO$2,"-",IF(COUNTIF(CORRIDA!$M:$M,$B48&amp;" d. "&amp;CO$2)+COUNTIF(CORRIDA!$M:$M,CO$2&amp;" d. "&amp;$B48)=0,"",COUNTIF(CORRIDA!$M:$M,$B48&amp;" d. "&amp;CO$2)+COUNTIF(CORRIDA!$M:$M,CO$2&amp;" d. "&amp;$B48)))</f>
        <v/>
      </c>
      <c r="CP48" s="87" t="str">
        <f aca="false">IF($B48=CP$2,"-",IF(COUNTIF(CORRIDA!$M:$M,$B48&amp;" d. "&amp;CP$2)+COUNTIF(CORRIDA!$M:$M,CP$2&amp;" d. "&amp;$B48)=0,"",COUNTIF(CORRIDA!$M:$M,$B48&amp;" d. "&amp;CP$2)+COUNTIF(CORRIDA!$M:$M,CP$2&amp;" d. "&amp;$B48)))</f>
        <v/>
      </c>
      <c r="CQ48" s="87" t="str">
        <f aca="false">IF($B48=CQ$2,"-",IF(COUNTIF(CORRIDA!$M:$M,$B48&amp;" d. "&amp;CQ$2)+COUNTIF(CORRIDA!$M:$M,CQ$2&amp;" d. "&amp;$B48)=0,"",COUNTIF(CORRIDA!$M:$M,$B48&amp;" d. "&amp;CQ$2)+COUNTIF(CORRIDA!$M:$M,CQ$2&amp;" d. "&amp;$B48)))</f>
        <v/>
      </c>
      <c r="CR48" s="87" t="str">
        <f aca="false">IF($B48=CR$2,"-",IF(COUNTIF(CORRIDA!$M:$M,$B48&amp;" d. "&amp;CR$2)+COUNTIF(CORRIDA!$M:$M,CR$2&amp;" d. "&amp;$B48)=0,"",COUNTIF(CORRIDA!$M:$M,$B48&amp;" d. "&amp;CR$2)+COUNTIF(CORRIDA!$M:$M,CR$2&amp;" d. "&amp;$B48)))</f>
        <v/>
      </c>
      <c r="CS48" s="87" t="str">
        <f aca="false">IF($B48=CS$2,"-",IF(COUNTIF(CORRIDA!$M:$M,$B48&amp;" d. "&amp;CS$2)+COUNTIF(CORRIDA!$M:$M,CS$2&amp;" d. "&amp;$B48)=0,"",COUNTIF(CORRIDA!$M:$M,$B48&amp;" d. "&amp;CS$2)+COUNTIF(CORRIDA!$M:$M,CS$2&amp;" d. "&amp;$B48)))</f>
        <v/>
      </c>
      <c r="CT48" s="87" t="str">
        <f aca="false">IF($B48=CT$2,"-",IF(COUNTIF(CORRIDA!$M:$M,$B48&amp;" d. "&amp;CT$2)+COUNTIF(CORRIDA!$M:$M,CT$2&amp;" d. "&amp;$B48)=0,"",COUNTIF(CORRIDA!$M:$M,$B48&amp;" d. "&amp;CT$2)+COUNTIF(CORRIDA!$M:$M,CT$2&amp;" d. "&amp;$B48)))</f>
        <v/>
      </c>
      <c r="CU48" s="87" t="str">
        <f aca="false">IF($B48=CU$2,"-",IF(COUNTIF(CORRIDA!$M:$M,$B48&amp;" d. "&amp;CU$2)+COUNTIF(CORRIDA!$M:$M,CU$2&amp;" d. "&amp;$B48)=0,"",COUNTIF(CORRIDA!$M:$M,$B48&amp;" d. "&amp;CU$2)+COUNTIF(CORRIDA!$M:$M,CU$2&amp;" d. "&amp;$B48)))</f>
        <v/>
      </c>
      <c r="CV48" s="87" t="str">
        <f aca="false">IF($B48=CV$2,"-",IF(COUNTIF(CORRIDA!$M:$M,$B48&amp;" d. "&amp;CV$2)+COUNTIF(CORRIDA!$M:$M,CV$2&amp;" d. "&amp;$B48)=0,"",COUNTIF(CORRIDA!$M:$M,$B48&amp;" d. "&amp;CV$2)+COUNTIF(CORRIDA!$M:$M,CV$2&amp;" d. "&amp;$B48)))</f>
        <v/>
      </c>
      <c r="CW48" s="87" t="str">
        <f aca="false">IF($B48=CW$2,"-",IF(COUNTIF(CORRIDA!$M:$M,$B48&amp;" d. "&amp;CW$2)+COUNTIF(CORRIDA!$M:$M,CW$2&amp;" d. "&amp;$B48)=0,"",COUNTIF(CORRIDA!$M:$M,$B48&amp;" d. "&amp;CW$2)+COUNTIF(CORRIDA!$M:$M,CW$2&amp;" d. "&amp;$B48)))</f>
        <v/>
      </c>
      <c r="CX48" s="87" t="str">
        <f aca="false">IF($B48=CX$2,"-",IF(COUNTIF(CORRIDA!$M:$M,$B48&amp;" d. "&amp;CX$2)+COUNTIF(CORRIDA!$M:$M,CX$2&amp;" d. "&amp;$B48)=0,"",COUNTIF(CORRIDA!$M:$M,$B48&amp;" d. "&amp;CX$2)+COUNTIF(CORRIDA!$M:$M,CX$2&amp;" d. "&amp;$B48)))</f>
        <v/>
      </c>
      <c r="CY48" s="87" t="str">
        <f aca="false">IF($B48=CY$2,"-",IF(COUNTIF(CORRIDA!$M:$M,$B48&amp;" d. "&amp;CY$2)+COUNTIF(CORRIDA!$M:$M,CY$2&amp;" d. "&amp;$B48)=0,"",COUNTIF(CORRIDA!$M:$M,$B48&amp;" d. "&amp;CY$2)+COUNTIF(CORRIDA!$M:$M,CY$2&amp;" d. "&amp;$B48)))</f>
        <v>-</v>
      </c>
      <c r="CZ48" s="87" t="str">
        <f aca="false">IF($B48=CZ$2,"-",IF(COUNTIF(CORRIDA!$M:$M,$B48&amp;" d. "&amp;CZ$2)+COUNTIF(CORRIDA!$M:$M,CZ$2&amp;" d. "&amp;$B48)=0,"",COUNTIF(CORRIDA!$M:$M,$B48&amp;" d. "&amp;CZ$2)+COUNTIF(CORRIDA!$M:$M,CZ$2&amp;" d. "&amp;$B48)))</f>
        <v/>
      </c>
      <c r="DA48" s="87" t="str">
        <f aca="false">IF($B48=DA$2,"-",IF(COUNTIF(CORRIDA!$M:$M,$B48&amp;" d. "&amp;DA$2)+COUNTIF(CORRIDA!$M:$M,DA$2&amp;" d. "&amp;$B48)=0,"",COUNTIF(CORRIDA!$M:$M,$B48&amp;" d. "&amp;DA$2)+COUNTIF(CORRIDA!$M:$M,DA$2&amp;" d. "&amp;$B48)))</f>
        <v/>
      </c>
      <c r="DB48" s="87" t="str">
        <f aca="false">IF($B48=DB$2,"-",IF(COUNTIF(CORRIDA!$M:$M,$B48&amp;" d. "&amp;DB$2)+COUNTIF(CORRIDA!$M:$M,DB$2&amp;" d. "&amp;$B48)=0,"",COUNTIF(CORRIDA!$M:$M,$B48&amp;" d. "&amp;DB$2)+COUNTIF(CORRIDA!$M:$M,DB$2&amp;" d. "&amp;$B48)))</f>
        <v/>
      </c>
      <c r="DC48" s="87" t="str">
        <f aca="false">IF($B48=DC$2,"-",IF(COUNTIF(CORRIDA!$M:$M,$B48&amp;" d. "&amp;DC$2)+COUNTIF(CORRIDA!$M:$M,DC$2&amp;" d. "&amp;$B48)=0,"",COUNTIF(CORRIDA!$M:$M,$B48&amp;" d. "&amp;DC$2)+COUNTIF(CORRIDA!$M:$M,DC$2&amp;" d. "&amp;$B48)))</f>
        <v/>
      </c>
      <c r="DD48" s="79" t="n">
        <f aca="false">SUM(BF48:DC48)</f>
        <v>0</v>
      </c>
      <c r="DE48" s="81" t="n">
        <f aca="false">COUNTIF(BF48:DC48,"&gt;0")</f>
        <v>0</v>
      </c>
      <c r="DF48" s="82" t="n">
        <f aca="false">IF(COUNTIF(BF48:DC48,"&gt;0")&lt;10,0,QUOTIENT(COUNTIF(BF48:DC48,"&gt;0"),5)*50)</f>
        <v>0</v>
      </c>
      <c r="DG48" s="83"/>
      <c r="DH48" s="77" t="str">
        <f aca="false">BE48</f>
        <v>Vitor 100%</v>
      </c>
      <c r="DI48" s="87" t="n">
        <f aca="false">IF($B48=DI$2,0,IF(COUNTIF(CORRIDA!$M:$M,$B48&amp;" d. "&amp;DI$2)+COUNTIF(CORRIDA!$M:$M,DI$2&amp;" d. "&amp;$B48)=0,0,COUNTIF(CORRIDA!$M:$M,$B48&amp;" d. "&amp;DI$2)+COUNTIF(CORRIDA!$M:$M,DI$2&amp;" d. "&amp;$B48)))</f>
        <v>0</v>
      </c>
      <c r="DJ48" s="87" t="n">
        <f aca="false">IF($B48=DJ$2,0,IF(COUNTIF(CORRIDA!$M:$M,$B48&amp;" d. "&amp;DJ$2)+COUNTIF(CORRIDA!$M:$M,DJ$2&amp;" d. "&amp;$B48)=0,0,COUNTIF(CORRIDA!$M:$M,$B48&amp;" d. "&amp;DJ$2)+COUNTIF(CORRIDA!$M:$M,DJ$2&amp;" d. "&amp;$B48)))</f>
        <v>0</v>
      </c>
      <c r="DK48" s="87" t="n">
        <f aca="false">IF($B48=DK$2,0,IF(COUNTIF(CORRIDA!$M:$M,$B48&amp;" d. "&amp;DK$2)+COUNTIF(CORRIDA!$M:$M,DK$2&amp;" d. "&amp;$B48)=0,0,COUNTIF(CORRIDA!$M:$M,$B48&amp;" d. "&amp;DK$2)+COUNTIF(CORRIDA!$M:$M,DK$2&amp;" d. "&amp;$B48)))</f>
        <v>0</v>
      </c>
      <c r="DL48" s="87" t="n">
        <f aca="false">IF($B48=DL$2,0,IF(COUNTIF(CORRIDA!$M:$M,$B48&amp;" d. "&amp;DL$2)+COUNTIF(CORRIDA!$M:$M,DL$2&amp;" d. "&amp;$B48)=0,0,COUNTIF(CORRIDA!$M:$M,$B48&amp;" d. "&amp;DL$2)+COUNTIF(CORRIDA!$M:$M,DL$2&amp;" d. "&amp;$B48)))</f>
        <v>0</v>
      </c>
      <c r="DM48" s="87" t="n">
        <f aca="false">IF($B48=DM$2,0,IF(COUNTIF(CORRIDA!$M:$M,$B48&amp;" d. "&amp;DM$2)+COUNTIF(CORRIDA!$M:$M,DM$2&amp;" d. "&amp;$B48)=0,0,COUNTIF(CORRIDA!$M:$M,$B48&amp;" d. "&amp;DM$2)+COUNTIF(CORRIDA!$M:$M,DM$2&amp;" d. "&amp;$B48)))</f>
        <v>0</v>
      </c>
      <c r="DN48" s="87" t="n">
        <f aca="false">IF($B48=DN$2,0,IF(COUNTIF(CORRIDA!$M:$M,$B48&amp;" d. "&amp;DN$2)+COUNTIF(CORRIDA!$M:$M,DN$2&amp;" d. "&amp;$B48)=0,0,COUNTIF(CORRIDA!$M:$M,$B48&amp;" d. "&amp;DN$2)+COUNTIF(CORRIDA!$M:$M,DN$2&amp;" d. "&amp;$B48)))</f>
        <v>0</v>
      </c>
      <c r="DO48" s="87" t="n">
        <f aca="false">IF($B48=DO$2,0,IF(COUNTIF(CORRIDA!$M:$M,$B48&amp;" d. "&amp;DO$2)+COUNTIF(CORRIDA!$M:$M,DO$2&amp;" d. "&amp;$B48)=0,0,COUNTIF(CORRIDA!$M:$M,$B48&amp;" d. "&amp;DO$2)+COUNTIF(CORRIDA!$M:$M,DO$2&amp;" d. "&amp;$B48)))</f>
        <v>0</v>
      </c>
      <c r="DP48" s="87" t="n">
        <f aca="false">IF($B48=DP$2,0,IF(COUNTIF(CORRIDA!$M:$M,$B48&amp;" d. "&amp;DP$2)+COUNTIF(CORRIDA!$M:$M,DP$2&amp;" d. "&amp;$B48)=0,0,COUNTIF(CORRIDA!$M:$M,$B48&amp;" d. "&amp;DP$2)+COUNTIF(CORRIDA!$M:$M,DP$2&amp;" d. "&amp;$B48)))</f>
        <v>0</v>
      </c>
      <c r="DQ48" s="87" t="n">
        <f aca="false">IF($B48=DQ$2,0,IF(COUNTIF(CORRIDA!$M:$M,$B48&amp;" d. "&amp;DQ$2)+COUNTIF(CORRIDA!$M:$M,DQ$2&amp;" d. "&amp;$B48)=0,0,COUNTIF(CORRIDA!$M:$M,$B48&amp;" d. "&amp;DQ$2)+COUNTIF(CORRIDA!$M:$M,DQ$2&amp;" d. "&amp;$B48)))</f>
        <v>0</v>
      </c>
      <c r="DR48" s="87" t="n">
        <f aca="false">IF($B48=DR$2,0,IF(COUNTIF(CORRIDA!$M:$M,$B48&amp;" d. "&amp;DR$2)+COUNTIF(CORRIDA!$M:$M,DR$2&amp;" d. "&amp;$B48)=0,0,COUNTIF(CORRIDA!$M:$M,$B48&amp;" d. "&amp;DR$2)+COUNTIF(CORRIDA!$M:$M,DR$2&amp;" d. "&amp;$B48)))</f>
        <v>0</v>
      </c>
      <c r="DS48" s="87" t="n">
        <f aca="false">IF($B48=DS$2,0,IF(COUNTIF(CORRIDA!$M:$M,$B48&amp;" d. "&amp;DS$2)+COUNTIF(CORRIDA!$M:$M,DS$2&amp;" d. "&amp;$B48)=0,0,COUNTIF(CORRIDA!$M:$M,$B48&amp;" d. "&amp;DS$2)+COUNTIF(CORRIDA!$M:$M,DS$2&amp;" d. "&amp;$B48)))</f>
        <v>0</v>
      </c>
      <c r="DT48" s="87" t="n">
        <f aca="false">IF($B48=DT$2,0,IF(COUNTIF(CORRIDA!$M:$M,$B48&amp;" d. "&amp;DT$2)+COUNTIF(CORRIDA!$M:$M,DT$2&amp;" d. "&amp;$B48)=0,0,COUNTIF(CORRIDA!$M:$M,$B48&amp;" d. "&amp;DT$2)+COUNTIF(CORRIDA!$M:$M,DT$2&amp;" d. "&amp;$B48)))</f>
        <v>0</v>
      </c>
      <c r="DU48" s="87" t="n">
        <f aca="false">IF($B48=DU$2,0,IF(COUNTIF(CORRIDA!$M:$M,$B48&amp;" d. "&amp;DU$2)+COUNTIF(CORRIDA!$M:$M,DU$2&amp;" d. "&amp;$B48)=0,0,COUNTIF(CORRIDA!$M:$M,$B48&amp;" d. "&amp;DU$2)+COUNTIF(CORRIDA!$M:$M,DU$2&amp;" d. "&amp;$B48)))</f>
        <v>0</v>
      </c>
      <c r="DV48" s="87" t="n">
        <f aca="false">IF($B48=DV$2,0,IF(COUNTIF(CORRIDA!$M:$M,$B48&amp;" d. "&amp;DV$2)+COUNTIF(CORRIDA!$M:$M,DV$2&amp;" d. "&amp;$B48)=0,0,COUNTIF(CORRIDA!$M:$M,$B48&amp;" d. "&amp;DV$2)+COUNTIF(CORRIDA!$M:$M,DV$2&amp;" d. "&amp;$B48)))</f>
        <v>0</v>
      </c>
      <c r="DW48" s="87" t="n">
        <f aca="false">IF($B48=DW$2,0,IF(COUNTIF(CORRIDA!$M:$M,$B48&amp;" d. "&amp;DW$2)+COUNTIF(CORRIDA!$M:$M,DW$2&amp;" d. "&amp;$B48)=0,0,COUNTIF(CORRIDA!$M:$M,$B48&amp;" d. "&amp;DW$2)+COUNTIF(CORRIDA!$M:$M,DW$2&amp;" d. "&amp;$B48)))</f>
        <v>0</v>
      </c>
      <c r="DX48" s="87" t="n">
        <f aca="false">IF($B48=DX$2,0,IF(COUNTIF(CORRIDA!$M:$M,$B48&amp;" d. "&amp;DX$2)+COUNTIF(CORRIDA!$M:$M,DX$2&amp;" d. "&amp;$B48)=0,0,COUNTIF(CORRIDA!$M:$M,$B48&amp;" d. "&amp;DX$2)+COUNTIF(CORRIDA!$M:$M,DX$2&amp;" d. "&amp;$B48)))</f>
        <v>0</v>
      </c>
      <c r="DY48" s="87" t="n">
        <f aca="false">IF($B48=DY$2,0,IF(COUNTIF(CORRIDA!$M:$M,$B48&amp;" d. "&amp;DY$2)+COUNTIF(CORRIDA!$M:$M,DY$2&amp;" d. "&amp;$B48)=0,0,COUNTIF(CORRIDA!$M:$M,$B48&amp;" d. "&amp;DY$2)+COUNTIF(CORRIDA!$M:$M,DY$2&amp;" d. "&amp;$B48)))</f>
        <v>0</v>
      </c>
      <c r="DZ48" s="87" t="n">
        <f aca="false">IF($B48=DZ$2,0,IF(COUNTIF(CORRIDA!$M:$M,$B48&amp;" d. "&amp;DZ$2)+COUNTIF(CORRIDA!$M:$M,DZ$2&amp;" d. "&amp;$B48)=0,0,COUNTIF(CORRIDA!$M:$M,$B48&amp;" d. "&amp;DZ$2)+COUNTIF(CORRIDA!$M:$M,DZ$2&amp;" d. "&amp;$B48)))</f>
        <v>0</v>
      </c>
      <c r="EA48" s="87" t="n">
        <f aca="false">IF($B48=EA$2,0,IF(COUNTIF(CORRIDA!$M:$M,$B48&amp;" d. "&amp;EA$2)+COUNTIF(CORRIDA!$M:$M,EA$2&amp;" d. "&amp;$B48)=0,0,COUNTIF(CORRIDA!$M:$M,$B48&amp;" d. "&amp;EA$2)+COUNTIF(CORRIDA!$M:$M,EA$2&amp;" d. "&amp;$B48)))</f>
        <v>0</v>
      </c>
      <c r="EB48" s="87" t="n">
        <f aca="false">IF($B48=EB$2,0,IF(COUNTIF(CORRIDA!$M:$M,$B48&amp;" d. "&amp;EB$2)+COUNTIF(CORRIDA!$M:$M,EB$2&amp;" d. "&amp;$B48)=0,0,COUNTIF(CORRIDA!$M:$M,$B48&amp;" d. "&amp;EB$2)+COUNTIF(CORRIDA!$M:$M,EB$2&amp;" d. "&amp;$B48)))</f>
        <v>0</v>
      </c>
      <c r="EC48" s="87" t="n">
        <f aca="false">IF($B48=EC$2,0,IF(COUNTIF(CORRIDA!$M:$M,$B48&amp;" d. "&amp;EC$2)+COUNTIF(CORRIDA!$M:$M,EC$2&amp;" d. "&amp;$B48)=0,0,COUNTIF(CORRIDA!$M:$M,$B48&amp;" d. "&amp;EC$2)+COUNTIF(CORRIDA!$M:$M,EC$2&amp;" d. "&amp;$B48)))</f>
        <v>0</v>
      </c>
      <c r="ED48" s="87" t="n">
        <f aca="false">IF($B48=ED$2,0,IF(COUNTIF(CORRIDA!$M:$M,$B48&amp;" d. "&amp;ED$2)+COUNTIF(CORRIDA!$M:$M,ED$2&amp;" d. "&amp;$B48)=0,0,COUNTIF(CORRIDA!$M:$M,$B48&amp;" d. "&amp;ED$2)+COUNTIF(CORRIDA!$M:$M,ED$2&amp;" d. "&amp;$B48)))</f>
        <v>0</v>
      </c>
      <c r="EE48" s="87" t="n">
        <f aca="false">IF($B48=EE$2,0,IF(COUNTIF(CORRIDA!$M:$M,$B48&amp;" d. "&amp;EE$2)+COUNTIF(CORRIDA!$M:$M,EE$2&amp;" d. "&amp;$B48)=0,0,COUNTIF(CORRIDA!$M:$M,$B48&amp;" d. "&amp;EE$2)+COUNTIF(CORRIDA!$M:$M,EE$2&amp;" d. "&amp;$B48)))</f>
        <v>0</v>
      </c>
      <c r="EF48" s="87" t="n">
        <f aca="false">IF($B48=EF$2,0,IF(COUNTIF(CORRIDA!$M:$M,$B48&amp;" d. "&amp;EF$2)+COUNTIF(CORRIDA!$M:$M,EF$2&amp;" d. "&amp;$B48)=0,0,COUNTIF(CORRIDA!$M:$M,$B48&amp;" d. "&amp;EF$2)+COUNTIF(CORRIDA!$M:$M,EF$2&amp;" d. "&amp;$B48)))</f>
        <v>0</v>
      </c>
      <c r="EG48" s="87" t="n">
        <f aca="false">IF($B48=EG$2,0,IF(COUNTIF(CORRIDA!$M:$M,$B48&amp;" d. "&amp;EG$2)+COUNTIF(CORRIDA!$M:$M,EG$2&amp;" d. "&amp;$B48)=0,0,COUNTIF(CORRIDA!$M:$M,$B48&amp;" d. "&amp;EG$2)+COUNTIF(CORRIDA!$M:$M,EG$2&amp;" d. "&amp;$B48)))</f>
        <v>0</v>
      </c>
      <c r="EH48" s="87" t="n">
        <f aca="false">IF($B48=EH$2,0,IF(COUNTIF(CORRIDA!$M:$M,$B48&amp;" d. "&amp;EH$2)+COUNTIF(CORRIDA!$M:$M,EH$2&amp;" d. "&amp;$B48)=0,0,COUNTIF(CORRIDA!$M:$M,$B48&amp;" d. "&amp;EH$2)+COUNTIF(CORRIDA!$M:$M,EH$2&amp;" d. "&amp;$B48)))</f>
        <v>0</v>
      </c>
      <c r="EI48" s="87" t="n">
        <f aca="false">IF($B48=EI$2,0,IF(COUNTIF(CORRIDA!$M:$M,$B48&amp;" d. "&amp;EI$2)+COUNTIF(CORRIDA!$M:$M,EI$2&amp;" d. "&amp;$B48)=0,0,COUNTIF(CORRIDA!$M:$M,$B48&amp;" d. "&amp;EI$2)+COUNTIF(CORRIDA!$M:$M,EI$2&amp;" d. "&amp;$B48)))</f>
        <v>0</v>
      </c>
      <c r="EJ48" s="87" t="n">
        <f aca="false">IF($B48=EJ$2,0,IF(COUNTIF(CORRIDA!$M:$M,$B48&amp;" d. "&amp;EJ$2)+COUNTIF(CORRIDA!$M:$M,EJ$2&amp;" d. "&amp;$B48)=0,0,COUNTIF(CORRIDA!$M:$M,$B48&amp;" d. "&amp;EJ$2)+COUNTIF(CORRIDA!$M:$M,EJ$2&amp;" d. "&amp;$B48)))</f>
        <v>0</v>
      </c>
      <c r="EK48" s="87" t="n">
        <f aca="false">IF($B48=EK$2,0,IF(COUNTIF(CORRIDA!$M:$M,$B48&amp;" d. "&amp;EK$2)+COUNTIF(CORRIDA!$M:$M,EK$2&amp;" d. "&amp;$B48)=0,0,COUNTIF(CORRIDA!$M:$M,$B48&amp;" d. "&amp;EK$2)+COUNTIF(CORRIDA!$M:$M,EK$2&amp;" d. "&amp;$B48)))</f>
        <v>0</v>
      </c>
      <c r="EL48" s="87" t="n">
        <f aca="false">IF($B48=EL$2,0,IF(COUNTIF(CORRIDA!$M:$M,$B48&amp;" d. "&amp;EL$2)+COUNTIF(CORRIDA!$M:$M,EL$2&amp;" d. "&amp;$B48)=0,0,COUNTIF(CORRIDA!$M:$M,$B48&amp;" d. "&amp;EL$2)+COUNTIF(CORRIDA!$M:$M,EL$2&amp;" d. "&amp;$B48)))</f>
        <v>0</v>
      </c>
      <c r="EM48" s="87" t="n">
        <f aca="false">IF($B48=EM$2,0,IF(COUNTIF(CORRIDA!$M:$M,$B48&amp;" d. "&amp;EM$2)+COUNTIF(CORRIDA!$M:$M,EM$2&amp;" d. "&amp;$B48)=0,0,COUNTIF(CORRIDA!$M:$M,$B48&amp;" d. "&amp;EM$2)+COUNTIF(CORRIDA!$M:$M,EM$2&amp;" d. "&amp;$B48)))</f>
        <v>0</v>
      </c>
      <c r="EN48" s="87" t="n">
        <f aca="false">IF($B48=EN$2,0,IF(COUNTIF(CORRIDA!$M:$M,$B48&amp;" d. "&amp;EN$2)+COUNTIF(CORRIDA!$M:$M,EN$2&amp;" d. "&amp;$B48)=0,0,COUNTIF(CORRIDA!$M:$M,$B48&amp;" d. "&amp;EN$2)+COUNTIF(CORRIDA!$M:$M,EN$2&amp;" d. "&amp;$B48)))</f>
        <v>0</v>
      </c>
      <c r="EO48" s="87" t="n">
        <f aca="false">IF($B48=EO$2,0,IF(COUNTIF(CORRIDA!$M:$M,$B48&amp;" d. "&amp;EO$2)+COUNTIF(CORRIDA!$M:$M,EO$2&amp;" d. "&amp;$B48)=0,0,COUNTIF(CORRIDA!$M:$M,$B48&amp;" d. "&amp;EO$2)+COUNTIF(CORRIDA!$M:$M,EO$2&amp;" d. "&amp;$B48)))</f>
        <v>0</v>
      </c>
      <c r="EP48" s="87" t="n">
        <f aca="false">IF($B48=EP$2,0,IF(COUNTIF(CORRIDA!$M:$M,$B48&amp;" d. "&amp;EP$2)+COUNTIF(CORRIDA!$M:$M,EP$2&amp;" d. "&amp;$B48)=0,0,COUNTIF(CORRIDA!$M:$M,$B48&amp;" d. "&amp;EP$2)+COUNTIF(CORRIDA!$M:$M,EP$2&amp;" d. "&amp;$B48)))</f>
        <v>0</v>
      </c>
      <c r="EQ48" s="87" t="n">
        <f aca="false">IF($B48=EQ$2,0,IF(COUNTIF(CORRIDA!$M:$M,$B48&amp;" d. "&amp;EQ$2)+COUNTIF(CORRIDA!$M:$M,EQ$2&amp;" d. "&amp;$B48)=0,0,COUNTIF(CORRIDA!$M:$M,$B48&amp;" d. "&amp;EQ$2)+COUNTIF(CORRIDA!$M:$M,EQ$2&amp;" d. "&amp;$B48)))</f>
        <v>0</v>
      </c>
      <c r="ER48" s="87" t="n">
        <f aca="false">IF($B48=ER$2,0,IF(COUNTIF(CORRIDA!$M:$M,$B48&amp;" d. "&amp;ER$2)+COUNTIF(CORRIDA!$M:$M,ER$2&amp;" d. "&amp;$B48)=0,0,COUNTIF(CORRIDA!$M:$M,$B48&amp;" d. "&amp;ER$2)+COUNTIF(CORRIDA!$M:$M,ER$2&amp;" d. "&amp;$B48)))</f>
        <v>0</v>
      </c>
      <c r="ES48" s="87" t="n">
        <f aca="false">IF($B48=ES$2,0,IF(COUNTIF(CORRIDA!$M:$M,$B48&amp;" d. "&amp;ES$2)+COUNTIF(CORRIDA!$M:$M,ES$2&amp;" d. "&amp;$B48)=0,0,COUNTIF(CORRIDA!$M:$M,$B48&amp;" d. "&amp;ES$2)+COUNTIF(CORRIDA!$M:$M,ES$2&amp;" d. "&amp;$B48)))</f>
        <v>0</v>
      </c>
      <c r="ET48" s="87" t="n">
        <f aca="false">IF($B48=ET$2,0,IF(COUNTIF(CORRIDA!$M:$M,$B48&amp;" d. "&amp;ET$2)+COUNTIF(CORRIDA!$M:$M,ET$2&amp;" d. "&amp;$B48)=0,0,COUNTIF(CORRIDA!$M:$M,$B48&amp;" d. "&amp;ET$2)+COUNTIF(CORRIDA!$M:$M,ET$2&amp;" d. "&amp;$B48)))</f>
        <v>0</v>
      </c>
      <c r="EU48" s="87" t="n">
        <f aca="false">IF($B48=EU$2,0,IF(COUNTIF(CORRIDA!$M:$M,$B48&amp;" d. "&amp;EU$2)+COUNTIF(CORRIDA!$M:$M,EU$2&amp;" d. "&amp;$B48)=0,0,COUNTIF(CORRIDA!$M:$M,$B48&amp;" d. "&amp;EU$2)+COUNTIF(CORRIDA!$M:$M,EU$2&amp;" d. "&amp;$B48)))</f>
        <v>0</v>
      </c>
      <c r="EV48" s="87" t="n">
        <f aca="false">IF($B48=EV$2,0,IF(COUNTIF(CORRIDA!$M:$M,$B48&amp;" d. "&amp;EV$2)+COUNTIF(CORRIDA!$M:$M,EV$2&amp;" d. "&amp;$B48)=0,0,COUNTIF(CORRIDA!$M:$M,$B48&amp;" d. "&amp;EV$2)+COUNTIF(CORRIDA!$M:$M,EV$2&amp;" d. "&amp;$B48)))</f>
        <v>0</v>
      </c>
      <c r="EW48" s="87" t="n">
        <f aca="false">IF($B48=EW$2,0,IF(COUNTIF(CORRIDA!$M:$M,$B48&amp;" d. "&amp;EW$2)+COUNTIF(CORRIDA!$M:$M,EW$2&amp;" d. "&amp;$B48)=0,0,COUNTIF(CORRIDA!$M:$M,$B48&amp;" d. "&amp;EW$2)+COUNTIF(CORRIDA!$M:$M,EW$2&amp;" d. "&amp;$B48)))</f>
        <v>0</v>
      </c>
      <c r="EX48" s="87" t="n">
        <f aca="false">IF($B48=EX$2,0,IF(COUNTIF(CORRIDA!$M:$M,$B48&amp;" d. "&amp;EX$2)+COUNTIF(CORRIDA!$M:$M,EX$2&amp;" d. "&amp;$B48)=0,0,COUNTIF(CORRIDA!$M:$M,$B48&amp;" d. "&amp;EX$2)+COUNTIF(CORRIDA!$M:$M,EX$2&amp;" d. "&amp;$B48)))</f>
        <v>0</v>
      </c>
      <c r="EY48" s="87" t="n">
        <f aca="false">IF($B48=EY$2,0,IF(COUNTIF(CORRIDA!$M:$M,$B48&amp;" d. "&amp;EY$2)+COUNTIF(CORRIDA!$M:$M,EY$2&amp;" d. "&amp;$B48)=0,0,COUNTIF(CORRIDA!$M:$M,$B48&amp;" d. "&amp;EY$2)+COUNTIF(CORRIDA!$M:$M,EY$2&amp;" d. "&amp;$B48)))</f>
        <v>0</v>
      </c>
      <c r="EZ48" s="87" t="n">
        <f aca="false">IF($B48=EZ$2,0,IF(COUNTIF(CORRIDA!$M:$M,$B48&amp;" d. "&amp;EZ$2)+COUNTIF(CORRIDA!$M:$M,EZ$2&amp;" d. "&amp;$B48)=0,0,COUNTIF(CORRIDA!$M:$M,$B48&amp;" d. "&amp;EZ$2)+COUNTIF(CORRIDA!$M:$M,EZ$2&amp;" d. "&amp;$B48)))</f>
        <v>0</v>
      </c>
      <c r="FA48" s="87" t="n">
        <f aca="false">IF($B48=FA$2,0,IF(COUNTIF(CORRIDA!$M:$M,$B48&amp;" d. "&amp;FA$2)+COUNTIF(CORRIDA!$M:$M,FA$2&amp;" d. "&amp;$B48)=0,0,COUNTIF(CORRIDA!$M:$M,$B48&amp;" d. "&amp;FA$2)+COUNTIF(CORRIDA!$M:$M,FA$2&amp;" d. "&amp;$B48)))</f>
        <v>0</v>
      </c>
      <c r="FB48" s="87" t="n">
        <f aca="false">IF($B48=FB$2,0,IF(COUNTIF(CORRIDA!$M:$M,$B48&amp;" d. "&amp;FB$2)+COUNTIF(CORRIDA!$M:$M,FB$2&amp;" d. "&amp;$B48)=0,0,COUNTIF(CORRIDA!$M:$M,$B48&amp;" d. "&amp;FB$2)+COUNTIF(CORRIDA!$M:$M,FB$2&amp;" d. "&amp;$B48)))</f>
        <v>0</v>
      </c>
      <c r="FC48" s="87" t="n">
        <f aca="false">IF($B48=FC$2,0,IF(COUNTIF(CORRIDA!$M:$M,$B48&amp;" d. "&amp;FC$2)+COUNTIF(CORRIDA!$M:$M,FC$2&amp;" d. "&amp;$B48)=0,0,COUNTIF(CORRIDA!$M:$M,$B48&amp;" d. "&amp;FC$2)+COUNTIF(CORRIDA!$M:$M,FC$2&amp;" d. "&amp;$B48)))</f>
        <v>0</v>
      </c>
      <c r="FD48" s="87" t="n">
        <f aca="false">IF($B48=FD$2,0,IF(COUNTIF(CORRIDA!$M:$M,$B48&amp;" d. "&amp;FD$2)+COUNTIF(CORRIDA!$M:$M,FD$2&amp;" d. "&amp;$B48)=0,0,COUNTIF(CORRIDA!$M:$M,$B48&amp;" d. "&amp;FD$2)+COUNTIF(CORRIDA!$M:$M,FD$2&amp;" d. "&amp;$B48)))</f>
        <v>0</v>
      </c>
      <c r="FE48" s="87" t="n">
        <f aca="false">IF($B48=FE$2,0,IF(COUNTIF(CORRIDA!$M:$M,$B48&amp;" d. "&amp;FE$2)+COUNTIF(CORRIDA!$M:$M,FE$2&amp;" d. "&amp;$B48)=0,0,COUNTIF(CORRIDA!$M:$M,$B48&amp;" d. "&amp;FE$2)+COUNTIF(CORRIDA!$M:$M,FE$2&amp;" d. "&amp;$B48)))</f>
        <v>0</v>
      </c>
      <c r="FF48" s="87" t="n">
        <f aca="false">IF($B48=FF$2,0,IF(COUNTIF(CORRIDA!$M:$M,$B48&amp;" d. "&amp;FF$2)+COUNTIF(CORRIDA!$M:$M,FF$2&amp;" d. "&amp;$B48)=0,0,COUNTIF(CORRIDA!$M:$M,$B48&amp;" d. "&amp;FF$2)+COUNTIF(CORRIDA!$M:$M,FF$2&amp;" d. "&amp;$B48)))</f>
        <v>0</v>
      </c>
      <c r="FG48" s="79" t="n">
        <f aca="false">SUM(DI48:EW48)</f>
        <v>0</v>
      </c>
      <c r="FH48" s="84"/>
      <c r="FI48" s="77" t="str">
        <f aca="false">BE48</f>
        <v>Vitor 100%</v>
      </c>
      <c r="FJ48" s="85" t="n">
        <f aca="false">COUNTIF(BF48:DC48,"&gt;0")</f>
        <v>0</v>
      </c>
      <c r="FK48" s="85" t="e">
        <f aca="false">AVERAGE(BF48:DC48)</f>
        <v>#DIV/0!</v>
      </c>
      <c r="FL48" s="85" t="e">
        <f aca="false">_xlfn.STDEV.P(BF48:DC48)</f>
        <v>#DIV/0!</v>
      </c>
    </row>
    <row r="49" customFormat="false" ht="12.75" hidden="false" customHeight="false" outlineLevel="0" collapsed="false">
      <c r="B49" s="77" t="str">
        <f aca="false">INTRO!B49</f>
        <v>Walderi</v>
      </c>
      <c r="C49" s="78" t="str">
        <f aca="false">IF($B49=C$2,"-",IF(COUNTIF(CORRIDA!$M:$M,$B49&amp;" d. "&amp;C$2)=0,"",COUNTIF(CORRIDA!$M:$M,$B49&amp;" d. "&amp;C$2)))</f>
        <v/>
      </c>
      <c r="D49" s="78" t="str">
        <f aca="false">IF($B49=D$2,"-",IF(COUNTIF(CORRIDA!$M:$M,$B49&amp;" d. "&amp;D$2)=0,"",COUNTIF(CORRIDA!$M:$M,$B49&amp;" d. "&amp;D$2)))</f>
        <v/>
      </c>
      <c r="E49" s="78" t="str">
        <f aca="false">IF($B49=E$2,"-",IF(COUNTIF(CORRIDA!$M:$M,$B49&amp;" d. "&amp;E$2)=0,"",COUNTIF(CORRIDA!$M:$M,$B49&amp;" d. "&amp;E$2)))</f>
        <v/>
      </c>
      <c r="F49" s="78" t="str">
        <f aca="false">IF($B49=F$2,"-",IF(COUNTIF(CORRIDA!$M:$M,$B49&amp;" d. "&amp;F$2)=0,"",COUNTIF(CORRIDA!$M:$M,$B49&amp;" d. "&amp;F$2)))</f>
        <v/>
      </c>
      <c r="G49" s="78" t="str">
        <f aca="false">IF($B49=G$2,"-",IF(COUNTIF(CORRIDA!$M:$M,$B49&amp;" d. "&amp;G$2)=0,"",COUNTIF(CORRIDA!$M:$M,$B49&amp;" d. "&amp;G$2)))</f>
        <v/>
      </c>
      <c r="H49" s="78" t="str">
        <f aca="false">IF($B49=H$2,"-",IF(COUNTIF(CORRIDA!$M:$M,$B49&amp;" d. "&amp;H$2)=0,"",COUNTIF(CORRIDA!$M:$M,$B49&amp;" d. "&amp;H$2)))</f>
        <v/>
      </c>
      <c r="I49" s="78" t="str">
        <f aca="false">IF($B49=I$2,"-",IF(COUNTIF(CORRIDA!$M:$M,$B49&amp;" d. "&amp;I$2)=0,"",COUNTIF(CORRIDA!$M:$M,$B49&amp;" d. "&amp;I$2)))</f>
        <v/>
      </c>
      <c r="J49" s="78" t="str">
        <f aca="false">IF($B49=J$2,"-",IF(COUNTIF(CORRIDA!$M:$M,$B49&amp;" d. "&amp;J$2)=0,"",COUNTIF(CORRIDA!$M:$M,$B49&amp;" d. "&amp;J$2)))</f>
        <v/>
      </c>
      <c r="K49" s="78" t="str">
        <f aca="false">IF($B49=K$2,"-",IF(COUNTIF(CORRIDA!$M:$M,$B49&amp;" d. "&amp;K$2)=0,"",COUNTIF(CORRIDA!$M:$M,$B49&amp;" d. "&amp;K$2)))</f>
        <v/>
      </c>
      <c r="L49" s="78" t="str">
        <f aca="false">IF($B49=L$2,"-",IF(COUNTIF(CORRIDA!$M:$M,$B49&amp;" d. "&amp;L$2)=0,"",COUNTIF(CORRIDA!$M:$M,$B49&amp;" d. "&amp;L$2)))</f>
        <v/>
      </c>
      <c r="M49" s="78" t="str">
        <f aca="false">IF($B49=M$2,"-",IF(COUNTIF(CORRIDA!$M:$M,$B49&amp;" d. "&amp;M$2)=0,"",COUNTIF(CORRIDA!$M:$M,$B49&amp;" d. "&amp;M$2)))</f>
        <v/>
      </c>
      <c r="N49" s="78" t="str">
        <f aca="false">IF($B49=N$2,"-",IF(COUNTIF(CORRIDA!$M:$M,$B49&amp;" d. "&amp;N$2)=0,"",COUNTIF(CORRIDA!$M:$M,$B49&amp;" d. "&amp;N$2)))</f>
        <v/>
      </c>
      <c r="O49" s="78" t="str">
        <f aca="false">IF($B49=O$2,"-",IF(COUNTIF(CORRIDA!$M:$M,$B49&amp;" d. "&amp;O$2)=0,"",COUNTIF(CORRIDA!$M:$M,$B49&amp;" d. "&amp;O$2)))</f>
        <v/>
      </c>
      <c r="P49" s="78" t="str">
        <f aca="false">IF($B49=P$2,"-",IF(COUNTIF(CORRIDA!$M:$M,$B49&amp;" d. "&amp;P$2)=0,"",COUNTIF(CORRIDA!$M:$M,$B49&amp;" d. "&amp;P$2)))</f>
        <v/>
      </c>
      <c r="Q49" s="78" t="str">
        <f aca="false">IF($B49=Q$2,"-",IF(COUNTIF(CORRIDA!$M:$M,$B49&amp;" d. "&amp;Q$2)=0,"",COUNTIF(CORRIDA!$M:$M,$B49&amp;" d. "&amp;Q$2)))</f>
        <v/>
      </c>
      <c r="R49" s="78" t="str">
        <f aca="false">IF($B49=R$2,"-",IF(COUNTIF(CORRIDA!$M:$M,$B49&amp;" d. "&amp;R$2)=0,"",COUNTIF(CORRIDA!$M:$M,$B49&amp;" d. "&amp;R$2)))</f>
        <v/>
      </c>
      <c r="S49" s="78" t="str">
        <f aca="false">IF($B49=S$2,"-",IF(COUNTIF(CORRIDA!$M:$M,$B49&amp;" d. "&amp;S$2)=0,"",COUNTIF(CORRIDA!$M:$M,$B49&amp;" d. "&amp;S$2)))</f>
        <v/>
      </c>
      <c r="T49" s="78" t="str">
        <f aca="false">IF($B49=T$2,"-",IF(COUNTIF(CORRIDA!$M:$M,$B49&amp;" d. "&amp;T$2)=0,"",COUNTIF(CORRIDA!$M:$M,$B49&amp;" d. "&amp;T$2)))</f>
        <v/>
      </c>
      <c r="U49" s="78" t="str">
        <f aca="false">IF($B49=U$2,"-",IF(COUNTIF(CORRIDA!$M:$M,$B49&amp;" d. "&amp;U$2)=0,"",COUNTIF(CORRIDA!$M:$M,$B49&amp;" d. "&amp;U$2)))</f>
        <v/>
      </c>
      <c r="V49" s="78" t="str">
        <f aca="false">IF($B49=V$2,"-",IF(COUNTIF(CORRIDA!$M:$M,$B49&amp;" d. "&amp;V$2)=0,"",COUNTIF(CORRIDA!$M:$M,$B49&amp;" d. "&amp;V$2)))</f>
        <v/>
      </c>
      <c r="W49" s="78" t="str">
        <f aca="false">IF($B49=W$2,"-",IF(COUNTIF(CORRIDA!$M:$M,$B49&amp;" d. "&amp;W$2)=0,"",COUNTIF(CORRIDA!$M:$M,$B49&amp;" d. "&amp;W$2)))</f>
        <v/>
      </c>
      <c r="X49" s="78" t="str">
        <f aca="false">IF($B49=X$2,"-",IF(COUNTIF(CORRIDA!$M:$M,$B49&amp;" d. "&amp;X$2)=0,"",COUNTIF(CORRIDA!$M:$M,$B49&amp;" d. "&amp;X$2)))</f>
        <v/>
      </c>
      <c r="Y49" s="78" t="str">
        <f aca="false">IF($B49=Y$2,"-",IF(COUNTIF(CORRIDA!$M:$M,$B49&amp;" d. "&amp;Y$2)=0,"",COUNTIF(CORRIDA!$M:$M,$B49&amp;" d. "&amp;Y$2)))</f>
        <v/>
      </c>
      <c r="Z49" s="78" t="str">
        <f aca="false">IF($B49=Z$2,"-",IF(COUNTIF(CORRIDA!$M:$M,$B49&amp;" d. "&amp;Z$2)=0,"",COUNTIF(CORRIDA!$M:$M,$B49&amp;" d. "&amp;Z$2)))</f>
        <v/>
      </c>
      <c r="AA49" s="78" t="str">
        <f aca="false">IF($B49=AA$2,"-",IF(COUNTIF(CORRIDA!$M:$M,$B49&amp;" d. "&amp;AA$2)=0,"",COUNTIF(CORRIDA!$M:$M,$B49&amp;" d. "&amp;AA$2)))</f>
        <v/>
      </c>
      <c r="AB49" s="78" t="str">
        <f aca="false">IF($B49=AB$2,"-",IF(COUNTIF(CORRIDA!$M:$M,$B49&amp;" d. "&amp;AB$2)=0,"",COUNTIF(CORRIDA!$M:$M,$B49&amp;" d. "&amp;AB$2)))</f>
        <v/>
      </c>
      <c r="AC49" s="78" t="str">
        <f aca="false">IF($B49=AC$2,"-",IF(COUNTIF(CORRIDA!$M:$M,$B49&amp;" d. "&amp;AC$2)=0,"",COUNTIF(CORRIDA!$M:$M,$B49&amp;" d. "&amp;AC$2)))</f>
        <v/>
      </c>
      <c r="AD49" s="78" t="str">
        <f aca="false">IF($B49=AD$2,"-",IF(COUNTIF(CORRIDA!$M:$M,$B49&amp;" d. "&amp;AD$2)=0,"",COUNTIF(CORRIDA!$M:$M,$B49&amp;" d. "&amp;AD$2)))</f>
        <v/>
      </c>
      <c r="AE49" s="78" t="str">
        <f aca="false">IF($B49=AE$2,"-",IF(COUNTIF(CORRIDA!$M:$M,$B49&amp;" d. "&amp;AE$2)=0,"",COUNTIF(CORRIDA!$M:$M,$B49&amp;" d. "&amp;AE$2)))</f>
        <v/>
      </c>
      <c r="AF49" s="78" t="str">
        <f aca="false">IF($B49=AF$2,"-",IF(COUNTIF(CORRIDA!$M:$M,$B49&amp;" d. "&amp;AF$2)=0,"",COUNTIF(CORRIDA!$M:$M,$B49&amp;" d. "&amp;AF$2)))</f>
        <v/>
      </c>
      <c r="AG49" s="78" t="str">
        <f aca="false">IF($B49=AG$2,"-",IF(COUNTIF(CORRIDA!$M:$M,$B49&amp;" d. "&amp;AG$2)=0,"",COUNTIF(CORRIDA!$M:$M,$B49&amp;" d. "&amp;AG$2)))</f>
        <v/>
      </c>
      <c r="AH49" s="78" t="str">
        <f aca="false">IF($B49=AH$2,"-",IF(COUNTIF(CORRIDA!$M:$M,$B49&amp;" d. "&amp;AH$2)=0,"",COUNTIF(CORRIDA!$M:$M,$B49&amp;" d. "&amp;AH$2)))</f>
        <v/>
      </c>
      <c r="AI49" s="78" t="str">
        <f aca="false">IF($B49=AI$2,"-",IF(COUNTIF(CORRIDA!$M:$M,$B49&amp;" d. "&amp;AI$2)=0,"",COUNTIF(CORRIDA!$M:$M,$B49&amp;" d. "&amp;AI$2)))</f>
        <v/>
      </c>
      <c r="AJ49" s="78" t="str">
        <f aca="false">IF($B49=AJ$2,"-",IF(COUNTIF(CORRIDA!$M:$M,$B49&amp;" d. "&amp;AJ$2)=0,"",COUNTIF(CORRIDA!$M:$M,$B49&amp;" d. "&amp;AJ$2)))</f>
        <v/>
      </c>
      <c r="AK49" s="78" t="str">
        <f aca="false">IF($B49=AK$2,"-",IF(COUNTIF(CORRIDA!$M:$M,$B49&amp;" d. "&amp;AK$2)=0,"",COUNTIF(CORRIDA!$M:$M,$B49&amp;" d. "&amp;AK$2)))</f>
        <v/>
      </c>
      <c r="AL49" s="78" t="str">
        <f aca="false">IF($B49=AL$2,"-",IF(COUNTIF(CORRIDA!$M:$M,$B49&amp;" d. "&amp;AL$2)=0,"",COUNTIF(CORRIDA!$M:$M,$B49&amp;" d. "&amp;AL$2)))</f>
        <v/>
      </c>
      <c r="AM49" s="78" t="str">
        <f aca="false">IF($B49=AM$2,"-",IF(COUNTIF(CORRIDA!$M:$M,$B49&amp;" d. "&amp;AM$2)=0,"",COUNTIF(CORRIDA!$M:$M,$B49&amp;" d. "&amp;AM$2)))</f>
        <v/>
      </c>
      <c r="AN49" s="78" t="str">
        <f aca="false">IF($B49=AN$2,"-",IF(COUNTIF(CORRIDA!$M:$M,$B49&amp;" d. "&amp;AN$2)=0,"",COUNTIF(CORRIDA!$M:$M,$B49&amp;" d. "&amp;AN$2)))</f>
        <v/>
      </c>
      <c r="AO49" s="78" t="str">
        <f aca="false">IF($B49=AO$2,"-",IF(COUNTIF(CORRIDA!$M:$M,$B49&amp;" d. "&amp;AO$2)=0,"",COUNTIF(CORRIDA!$M:$M,$B49&amp;" d. "&amp;AO$2)))</f>
        <v/>
      </c>
      <c r="AP49" s="78" t="str">
        <f aca="false">IF($B49=AP$2,"-",IF(COUNTIF(CORRIDA!$M:$M,$B49&amp;" d. "&amp;AP$2)=0,"",COUNTIF(CORRIDA!$M:$M,$B49&amp;" d. "&amp;AP$2)))</f>
        <v/>
      </c>
      <c r="AQ49" s="78" t="str">
        <f aca="false">IF($B49=AQ$2,"-",IF(COUNTIF(CORRIDA!$M:$M,$B49&amp;" d. "&amp;AQ$2)=0,"",COUNTIF(CORRIDA!$M:$M,$B49&amp;" d. "&amp;AQ$2)))</f>
        <v/>
      </c>
      <c r="AR49" s="78" t="str">
        <f aca="false">IF($B49=AR$2,"-",IF(COUNTIF(CORRIDA!$M:$M,$B49&amp;" d. "&amp;AR$2)=0,"",COUNTIF(CORRIDA!$M:$M,$B49&amp;" d. "&amp;AR$2)))</f>
        <v/>
      </c>
      <c r="AS49" s="78" t="str">
        <f aca="false">IF($B49=AS$2,"-",IF(COUNTIF(CORRIDA!$M:$M,$B49&amp;" d. "&amp;AS$2)=0,"",COUNTIF(CORRIDA!$M:$M,$B49&amp;" d. "&amp;AS$2)))</f>
        <v/>
      </c>
      <c r="AT49" s="78" t="str">
        <f aca="false">IF($B49=AT$2,"-",IF(COUNTIF(CORRIDA!$M:$M,$B49&amp;" d. "&amp;AT$2)=0,"",COUNTIF(CORRIDA!$M:$M,$B49&amp;" d. "&amp;AT$2)))</f>
        <v/>
      </c>
      <c r="AU49" s="78" t="str">
        <f aca="false">IF($B49=AU$2,"-",IF(COUNTIF(CORRIDA!$M:$M,$B49&amp;" d. "&amp;AU$2)=0,"",COUNTIF(CORRIDA!$M:$M,$B49&amp;" d. "&amp;AU$2)))</f>
        <v/>
      </c>
      <c r="AV49" s="78" t="str">
        <f aca="false">IF($B49=AV$2,"-",IF(COUNTIF(CORRIDA!$M:$M,$B49&amp;" d. "&amp;AV$2)=0,"",COUNTIF(CORRIDA!$M:$M,$B49&amp;" d. "&amp;AV$2)))</f>
        <v/>
      </c>
      <c r="AW49" s="78" t="str">
        <f aca="false">IF($B49=AW$2,"-",IF(COUNTIF(CORRIDA!$M:$M,$B49&amp;" d. "&amp;AW$2)=0,"",COUNTIF(CORRIDA!$M:$M,$B49&amp;" d. "&amp;AW$2)))</f>
        <v>-</v>
      </c>
      <c r="AX49" s="78" t="str">
        <f aca="false">IF($B49=AX$2,"-",IF(COUNTIF(CORRIDA!$M:$M,$B49&amp;" d. "&amp;AX$2)=0,"",COUNTIF(CORRIDA!$M:$M,$B49&amp;" d. "&amp;AX$2)))</f>
        <v/>
      </c>
      <c r="AY49" s="78" t="str">
        <f aca="false">IF($B49=AY$2,"-",IF(COUNTIF(CORRIDA!$M:$M,$B49&amp;" d. "&amp;AY$2)=0,"",COUNTIF(CORRIDA!$M:$M,$B49&amp;" d. "&amp;AY$2)))</f>
        <v/>
      </c>
      <c r="AZ49" s="78" t="str">
        <f aca="false">IF($B49=AZ$2,"-",IF(COUNTIF(CORRIDA!$M:$M,$B49&amp;" d. "&amp;AZ$2)=0,"",COUNTIF(CORRIDA!$M:$M,$B49&amp;" d. "&amp;AZ$2)))</f>
        <v/>
      </c>
      <c r="BA49" s="79" t="n">
        <f aca="false">SUM(C49:AZ49)</f>
        <v>0</v>
      </c>
      <c r="BE49" s="77" t="str">
        <f aca="false">B49</f>
        <v>Walderi</v>
      </c>
      <c r="BF49" s="80" t="str">
        <f aca="false">IF($B49=BF$2,"-",IF(COUNTIF(CORRIDA!$M:$M,$B49&amp;" d. "&amp;BF$2)+COUNTIF(CORRIDA!$M:$M,BF$2&amp;" d. "&amp;$B49)=0,"",COUNTIF(CORRIDA!$M:$M,$B49&amp;" d. "&amp;BF$2)+COUNTIF(CORRIDA!$M:$M,BF$2&amp;" d. "&amp;$B49)))</f>
        <v/>
      </c>
      <c r="BG49" s="80" t="str">
        <f aca="false">IF($B49=BG$2,"-",IF(COUNTIF(CORRIDA!$M:$M,$B49&amp;" d. "&amp;BG$2)+COUNTIF(CORRIDA!$M:$M,BG$2&amp;" d. "&amp;$B49)=0,"",COUNTIF(CORRIDA!$M:$M,$B49&amp;" d. "&amp;BG$2)+COUNTIF(CORRIDA!$M:$M,BG$2&amp;" d. "&amp;$B49)))</f>
        <v/>
      </c>
      <c r="BH49" s="80" t="str">
        <f aca="false">IF($B49=BH$2,"-",IF(COUNTIF(CORRIDA!$M:$M,$B49&amp;" d. "&amp;BH$2)+COUNTIF(CORRIDA!$M:$M,BH$2&amp;" d. "&amp;$B49)=0,"",COUNTIF(CORRIDA!$M:$M,$B49&amp;" d. "&amp;BH$2)+COUNTIF(CORRIDA!$M:$M,BH$2&amp;" d. "&amp;$B49)))</f>
        <v/>
      </c>
      <c r="BI49" s="80" t="str">
        <f aca="false">IF($B49=BI$2,"-",IF(COUNTIF(CORRIDA!$M:$M,$B49&amp;" d. "&amp;BI$2)+COUNTIF(CORRIDA!$M:$M,BI$2&amp;" d. "&amp;$B49)=0,"",COUNTIF(CORRIDA!$M:$M,$B49&amp;" d. "&amp;BI$2)+COUNTIF(CORRIDA!$M:$M,BI$2&amp;" d. "&amp;$B49)))</f>
        <v/>
      </c>
      <c r="BJ49" s="80" t="str">
        <f aca="false">IF($B49=BJ$2,"-",IF(COUNTIF(CORRIDA!$M:$M,$B49&amp;" d. "&amp;BJ$2)+COUNTIF(CORRIDA!$M:$M,BJ$2&amp;" d. "&amp;$B49)=0,"",COUNTIF(CORRIDA!$M:$M,$B49&amp;" d. "&amp;BJ$2)+COUNTIF(CORRIDA!$M:$M,BJ$2&amp;" d. "&amp;$B49)))</f>
        <v/>
      </c>
      <c r="BK49" s="80" t="str">
        <f aca="false">IF($B49=BK$2,"-",IF(COUNTIF(CORRIDA!$M:$M,$B49&amp;" d. "&amp;BK$2)+COUNTIF(CORRIDA!$M:$M,BK$2&amp;" d. "&amp;$B49)=0,"",COUNTIF(CORRIDA!$M:$M,$B49&amp;" d. "&amp;BK$2)+COUNTIF(CORRIDA!$M:$M,BK$2&amp;" d. "&amp;$B49)))</f>
        <v/>
      </c>
      <c r="BL49" s="80" t="str">
        <f aca="false">IF($B49=BL$2,"-",IF(COUNTIF(CORRIDA!$M:$M,$B49&amp;" d. "&amp;BL$2)+COUNTIF(CORRIDA!$M:$M,BL$2&amp;" d. "&amp;$B49)=0,"",COUNTIF(CORRIDA!$M:$M,$B49&amp;" d. "&amp;BL$2)+COUNTIF(CORRIDA!$M:$M,BL$2&amp;" d. "&amp;$B49)))</f>
        <v/>
      </c>
      <c r="BM49" s="80" t="str">
        <f aca="false">IF($B49=BM$2,"-",IF(COUNTIF(CORRIDA!$M:$M,$B49&amp;" d. "&amp;BM$2)+COUNTIF(CORRIDA!$M:$M,BM$2&amp;" d. "&amp;$B49)=0,"",COUNTIF(CORRIDA!$M:$M,$B49&amp;" d. "&amp;BM$2)+COUNTIF(CORRIDA!$M:$M,BM$2&amp;" d. "&amp;$B49)))</f>
        <v/>
      </c>
      <c r="BN49" s="80" t="str">
        <f aca="false">IF($B49=BN$2,"-",IF(COUNTIF(CORRIDA!$M:$M,$B49&amp;" d. "&amp;BN$2)+COUNTIF(CORRIDA!$M:$M,BN$2&amp;" d. "&amp;$B49)=0,"",COUNTIF(CORRIDA!$M:$M,$B49&amp;" d. "&amp;BN$2)+COUNTIF(CORRIDA!$M:$M,BN$2&amp;" d. "&amp;$B49)))</f>
        <v/>
      </c>
      <c r="BO49" s="80" t="str">
        <f aca="false">IF($B49=BO$2,"-",IF(COUNTIF(CORRIDA!$M:$M,$B49&amp;" d. "&amp;BO$2)+COUNTIF(CORRIDA!$M:$M,BO$2&amp;" d. "&amp;$B49)=0,"",COUNTIF(CORRIDA!$M:$M,$B49&amp;" d. "&amp;BO$2)+COUNTIF(CORRIDA!$M:$M,BO$2&amp;" d. "&amp;$B49)))</f>
        <v/>
      </c>
      <c r="BP49" s="80" t="str">
        <f aca="false">IF($B49=BP$2,"-",IF(COUNTIF(CORRIDA!$M:$M,$B49&amp;" d. "&amp;BP$2)+COUNTIF(CORRIDA!$M:$M,BP$2&amp;" d. "&amp;$B49)=0,"",COUNTIF(CORRIDA!$M:$M,$B49&amp;" d. "&amp;BP$2)+COUNTIF(CORRIDA!$M:$M,BP$2&amp;" d. "&amp;$B49)))</f>
        <v/>
      </c>
      <c r="BQ49" s="80" t="str">
        <f aca="false">IF($B49=BQ$2,"-",IF(COUNTIF(CORRIDA!$M:$M,$B49&amp;" d. "&amp;BQ$2)+COUNTIF(CORRIDA!$M:$M,BQ$2&amp;" d. "&amp;$B49)=0,"",COUNTIF(CORRIDA!$M:$M,$B49&amp;" d. "&amp;BQ$2)+COUNTIF(CORRIDA!$M:$M,BQ$2&amp;" d. "&amp;$B49)))</f>
        <v/>
      </c>
      <c r="BR49" s="80" t="str">
        <f aca="false">IF($B49=BR$2,"-",IF(COUNTIF(CORRIDA!$M:$M,$B49&amp;" d. "&amp;BR$2)+COUNTIF(CORRIDA!$M:$M,BR$2&amp;" d. "&amp;$B49)=0,"",COUNTIF(CORRIDA!$M:$M,$B49&amp;" d. "&amp;BR$2)+COUNTIF(CORRIDA!$M:$M,BR$2&amp;" d. "&amp;$B49)))</f>
        <v/>
      </c>
      <c r="BS49" s="80" t="str">
        <f aca="false">IF($B49=BS$2,"-",IF(COUNTIF(CORRIDA!$M:$M,$B49&amp;" d. "&amp;BS$2)+COUNTIF(CORRIDA!$M:$M,BS$2&amp;" d. "&amp;$B49)=0,"",COUNTIF(CORRIDA!$M:$M,$B49&amp;" d. "&amp;BS$2)+COUNTIF(CORRIDA!$M:$M,BS$2&amp;" d. "&amp;$B49)))</f>
        <v/>
      </c>
      <c r="BT49" s="80" t="str">
        <f aca="false">IF($B49=BT$2,"-",IF(COUNTIF(CORRIDA!$M:$M,$B49&amp;" d. "&amp;BT$2)+COUNTIF(CORRIDA!$M:$M,BT$2&amp;" d. "&amp;$B49)=0,"",COUNTIF(CORRIDA!$M:$M,$B49&amp;" d. "&amp;BT$2)+COUNTIF(CORRIDA!$M:$M,BT$2&amp;" d. "&amp;$B49)))</f>
        <v/>
      </c>
      <c r="BU49" s="80" t="str">
        <f aca="false">IF($B49=BU$2,"-",IF(COUNTIF(CORRIDA!$M:$M,$B49&amp;" d. "&amp;BU$2)+COUNTIF(CORRIDA!$M:$M,BU$2&amp;" d. "&amp;$B49)=0,"",COUNTIF(CORRIDA!$M:$M,$B49&amp;" d. "&amp;BU$2)+COUNTIF(CORRIDA!$M:$M,BU$2&amp;" d. "&amp;$B49)))</f>
        <v/>
      </c>
      <c r="BV49" s="80" t="str">
        <f aca="false">IF($B49=BV$2,"-",IF(COUNTIF(CORRIDA!$M:$M,$B49&amp;" d. "&amp;BV$2)+COUNTIF(CORRIDA!$M:$M,BV$2&amp;" d. "&amp;$B49)=0,"",COUNTIF(CORRIDA!$M:$M,$B49&amp;" d. "&amp;BV$2)+COUNTIF(CORRIDA!$M:$M,BV$2&amp;" d. "&amp;$B49)))</f>
        <v/>
      </c>
      <c r="BW49" s="80" t="str">
        <f aca="false">IF($B49=BW$2,"-",IF(COUNTIF(CORRIDA!$M:$M,$B49&amp;" d. "&amp;BW$2)+COUNTIF(CORRIDA!$M:$M,BW$2&amp;" d. "&amp;$B49)=0,"",COUNTIF(CORRIDA!$M:$M,$B49&amp;" d. "&amp;BW$2)+COUNTIF(CORRIDA!$M:$M,BW$2&amp;" d. "&amp;$B49)))</f>
        <v/>
      </c>
      <c r="BX49" s="80" t="str">
        <f aca="false">IF($B49=BX$2,"-",IF(COUNTIF(CORRIDA!$M:$M,$B49&amp;" d. "&amp;BX$2)+COUNTIF(CORRIDA!$M:$M,BX$2&amp;" d. "&amp;$B49)=0,"",COUNTIF(CORRIDA!$M:$M,$B49&amp;" d. "&amp;BX$2)+COUNTIF(CORRIDA!$M:$M,BX$2&amp;" d. "&amp;$B49)))</f>
        <v/>
      </c>
      <c r="BY49" s="80" t="str">
        <f aca="false">IF($B49=BY$2,"-",IF(COUNTIF(CORRIDA!$M:$M,$B49&amp;" d. "&amp;BY$2)+COUNTIF(CORRIDA!$M:$M,BY$2&amp;" d. "&amp;$B49)=0,"",COUNTIF(CORRIDA!$M:$M,$B49&amp;" d. "&amp;BY$2)+COUNTIF(CORRIDA!$M:$M,BY$2&amp;" d. "&amp;$B49)))</f>
        <v/>
      </c>
      <c r="BZ49" s="80" t="str">
        <f aca="false">IF($B49=BZ$2,"-",IF(COUNTIF(CORRIDA!$M:$M,$B49&amp;" d. "&amp;BZ$2)+COUNTIF(CORRIDA!$M:$M,BZ$2&amp;" d. "&amp;$B49)=0,"",COUNTIF(CORRIDA!$M:$M,$B49&amp;" d. "&amp;BZ$2)+COUNTIF(CORRIDA!$M:$M,BZ$2&amp;" d. "&amp;$B49)))</f>
        <v/>
      </c>
      <c r="CA49" s="80" t="str">
        <f aca="false">IF($B49=CA$2,"-",IF(COUNTIF(CORRIDA!$M:$M,$B49&amp;" d. "&amp;CA$2)+COUNTIF(CORRIDA!$M:$M,CA$2&amp;" d. "&amp;$B49)=0,"",COUNTIF(CORRIDA!$M:$M,$B49&amp;" d. "&amp;CA$2)+COUNTIF(CORRIDA!$M:$M,CA$2&amp;" d. "&amp;$B49)))</f>
        <v/>
      </c>
      <c r="CB49" s="80" t="str">
        <f aca="false">IF($B49=CB$2,"-",IF(COUNTIF(CORRIDA!$M:$M,$B49&amp;" d. "&amp;CB$2)+COUNTIF(CORRIDA!$M:$M,CB$2&amp;" d. "&amp;$B49)=0,"",COUNTIF(CORRIDA!$M:$M,$B49&amp;" d. "&amp;CB$2)+COUNTIF(CORRIDA!$M:$M,CB$2&amp;" d. "&amp;$B49)))</f>
        <v/>
      </c>
      <c r="CC49" s="80" t="str">
        <f aca="false">IF($B49=CC$2,"-",IF(COUNTIF(CORRIDA!$M:$M,$B49&amp;" d. "&amp;CC$2)+COUNTIF(CORRIDA!$M:$M,CC$2&amp;" d. "&amp;$B49)=0,"",COUNTIF(CORRIDA!$M:$M,$B49&amp;" d. "&amp;CC$2)+COUNTIF(CORRIDA!$M:$M,CC$2&amp;" d. "&amp;$B49)))</f>
        <v/>
      </c>
      <c r="CD49" s="80" t="str">
        <f aca="false">IF($B49=CD$2,"-",IF(COUNTIF(CORRIDA!$M:$M,$B49&amp;" d. "&amp;CD$2)+COUNTIF(CORRIDA!$M:$M,CD$2&amp;" d. "&amp;$B49)=0,"",COUNTIF(CORRIDA!$M:$M,$B49&amp;" d. "&amp;CD$2)+COUNTIF(CORRIDA!$M:$M,CD$2&amp;" d. "&amp;$B49)))</f>
        <v/>
      </c>
      <c r="CE49" s="80" t="str">
        <f aca="false">IF($B49=CE$2,"-",IF(COUNTIF(CORRIDA!$M:$M,$B49&amp;" d. "&amp;CE$2)+COUNTIF(CORRIDA!$M:$M,CE$2&amp;" d. "&amp;$B49)=0,"",COUNTIF(CORRIDA!$M:$M,$B49&amp;" d. "&amp;CE$2)+COUNTIF(CORRIDA!$M:$M,CE$2&amp;" d. "&amp;$B49)))</f>
        <v/>
      </c>
      <c r="CF49" s="80" t="str">
        <f aca="false">IF($B49=CF$2,"-",IF(COUNTIF(CORRIDA!$M:$M,$B49&amp;" d. "&amp;CF$2)+COUNTIF(CORRIDA!$M:$M,CF$2&amp;" d. "&amp;$B49)=0,"",COUNTIF(CORRIDA!$M:$M,$B49&amp;" d. "&amp;CF$2)+COUNTIF(CORRIDA!$M:$M,CF$2&amp;" d. "&amp;$B49)))</f>
        <v/>
      </c>
      <c r="CG49" s="80" t="str">
        <f aca="false">IF($B49=CG$2,"-",IF(COUNTIF(CORRIDA!$M:$M,$B49&amp;" d. "&amp;CG$2)+COUNTIF(CORRIDA!$M:$M,CG$2&amp;" d. "&amp;$B49)=0,"",COUNTIF(CORRIDA!$M:$M,$B49&amp;" d. "&amp;CG$2)+COUNTIF(CORRIDA!$M:$M,CG$2&amp;" d. "&amp;$B49)))</f>
        <v/>
      </c>
      <c r="CH49" s="80" t="str">
        <f aca="false">IF($B49=CH$2,"-",IF(COUNTIF(CORRIDA!$M:$M,$B49&amp;" d. "&amp;CH$2)+COUNTIF(CORRIDA!$M:$M,CH$2&amp;" d. "&amp;$B49)=0,"",COUNTIF(CORRIDA!$M:$M,$B49&amp;" d. "&amp;CH$2)+COUNTIF(CORRIDA!$M:$M,CH$2&amp;" d. "&amp;$B49)))</f>
        <v/>
      </c>
      <c r="CI49" s="80" t="str">
        <f aca="false">IF($B49=CI$2,"-",IF(COUNTIF(CORRIDA!$M:$M,$B49&amp;" d. "&amp;CI$2)+COUNTIF(CORRIDA!$M:$M,CI$2&amp;" d. "&amp;$B49)=0,"",COUNTIF(CORRIDA!$M:$M,$B49&amp;" d. "&amp;CI$2)+COUNTIF(CORRIDA!$M:$M,CI$2&amp;" d. "&amp;$B49)))</f>
        <v/>
      </c>
      <c r="CJ49" s="80" t="str">
        <f aca="false">IF($B49=CJ$2,"-",IF(COUNTIF(CORRIDA!$M:$M,$B49&amp;" d. "&amp;CJ$2)+COUNTIF(CORRIDA!$M:$M,CJ$2&amp;" d. "&amp;$B49)=0,"",COUNTIF(CORRIDA!$M:$M,$B49&amp;" d. "&amp;CJ$2)+COUNTIF(CORRIDA!$M:$M,CJ$2&amp;" d. "&amp;$B49)))</f>
        <v/>
      </c>
      <c r="CK49" s="80" t="str">
        <f aca="false">IF($B49=CK$2,"-",IF(COUNTIF(CORRIDA!$M:$M,$B49&amp;" d. "&amp;CK$2)+COUNTIF(CORRIDA!$M:$M,CK$2&amp;" d. "&amp;$B49)=0,"",COUNTIF(CORRIDA!$M:$M,$B49&amp;" d. "&amp;CK$2)+COUNTIF(CORRIDA!$M:$M,CK$2&amp;" d. "&amp;$B49)))</f>
        <v/>
      </c>
      <c r="CL49" s="80" t="str">
        <f aca="false">IF($B49=CL$2,"-",IF(COUNTIF(CORRIDA!$M:$M,$B49&amp;" d. "&amp;CL$2)+COUNTIF(CORRIDA!$M:$M,CL$2&amp;" d. "&amp;$B49)=0,"",COUNTIF(CORRIDA!$M:$M,$B49&amp;" d. "&amp;CL$2)+COUNTIF(CORRIDA!$M:$M,CL$2&amp;" d. "&amp;$B49)))</f>
        <v/>
      </c>
      <c r="CM49" s="80" t="str">
        <f aca="false">IF($B49=CM$2,"-",IF(COUNTIF(CORRIDA!$M:$M,$B49&amp;" d. "&amp;CM$2)+COUNTIF(CORRIDA!$M:$M,CM$2&amp;" d. "&amp;$B49)=0,"",COUNTIF(CORRIDA!$M:$M,$B49&amp;" d. "&amp;CM$2)+COUNTIF(CORRIDA!$M:$M,CM$2&amp;" d. "&amp;$B49)))</f>
        <v/>
      </c>
      <c r="CN49" s="80" t="str">
        <f aca="false">IF($B49=CN$2,"-",IF(COUNTIF(CORRIDA!$M:$M,$B49&amp;" d. "&amp;CN$2)+COUNTIF(CORRIDA!$M:$M,CN$2&amp;" d. "&amp;$B49)=0,"",COUNTIF(CORRIDA!$M:$M,$B49&amp;" d. "&amp;CN$2)+COUNTIF(CORRIDA!$M:$M,CN$2&amp;" d. "&amp;$B49)))</f>
        <v/>
      </c>
      <c r="CO49" s="80" t="str">
        <f aca="false">IF($B49=CO$2,"-",IF(COUNTIF(CORRIDA!$M:$M,$B49&amp;" d. "&amp;CO$2)+COUNTIF(CORRIDA!$M:$M,CO$2&amp;" d. "&amp;$B49)=0,"",COUNTIF(CORRIDA!$M:$M,$B49&amp;" d. "&amp;CO$2)+COUNTIF(CORRIDA!$M:$M,CO$2&amp;" d. "&amp;$B49)))</f>
        <v/>
      </c>
      <c r="CP49" s="80" t="str">
        <f aca="false">IF($B49=CP$2,"-",IF(COUNTIF(CORRIDA!$M:$M,$B49&amp;" d. "&amp;CP$2)+COUNTIF(CORRIDA!$M:$M,CP$2&amp;" d. "&amp;$B49)=0,"",COUNTIF(CORRIDA!$M:$M,$B49&amp;" d. "&amp;CP$2)+COUNTIF(CORRIDA!$M:$M,CP$2&amp;" d. "&amp;$B49)))</f>
        <v/>
      </c>
      <c r="CQ49" s="80" t="str">
        <f aca="false">IF($B49=CQ$2,"-",IF(COUNTIF(CORRIDA!$M:$M,$B49&amp;" d. "&amp;CQ$2)+COUNTIF(CORRIDA!$M:$M,CQ$2&amp;" d. "&amp;$B49)=0,"",COUNTIF(CORRIDA!$M:$M,$B49&amp;" d. "&amp;CQ$2)+COUNTIF(CORRIDA!$M:$M,CQ$2&amp;" d. "&amp;$B49)))</f>
        <v/>
      </c>
      <c r="CR49" s="80" t="str">
        <f aca="false">IF($B49=CR$2,"-",IF(COUNTIF(CORRIDA!$M:$M,$B49&amp;" d. "&amp;CR$2)+COUNTIF(CORRIDA!$M:$M,CR$2&amp;" d. "&amp;$B49)=0,"",COUNTIF(CORRIDA!$M:$M,$B49&amp;" d. "&amp;CR$2)+COUNTIF(CORRIDA!$M:$M,CR$2&amp;" d. "&amp;$B49)))</f>
        <v/>
      </c>
      <c r="CS49" s="80" t="str">
        <f aca="false">IF($B49=CS$2,"-",IF(COUNTIF(CORRIDA!$M:$M,$B49&amp;" d. "&amp;CS$2)+COUNTIF(CORRIDA!$M:$M,CS$2&amp;" d. "&amp;$B49)=0,"",COUNTIF(CORRIDA!$M:$M,$B49&amp;" d. "&amp;CS$2)+COUNTIF(CORRIDA!$M:$M,CS$2&amp;" d. "&amp;$B49)))</f>
        <v/>
      </c>
      <c r="CT49" s="80" t="str">
        <f aca="false">IF($B49=CT$2,"-",IF(COUNTIF(CORRIDA!$M:$M,$B49&amp;" d. "&amp;CT$2)+COUNTIF(CORRIDA!$M:$M,CT$2&amp;" d. "&amp;$B49)=0,"",COUNTIF(CORRIDA!$M:$M,$B49&amp;" d. "&amp;CT$2)+COUNTIF(CORRIDA!$M:$M,CT$2&amp;" d. "&amp;$B49)))</f>
        <v/>
      </c>
      <c r="CU49" s="80" t="str">
        <f aca="false">IF($B49=CU$2,"-",IF(COUNTIF(CORRIDA!$M:$M,$B49&amp;" d. "&amp;CU$2)+COUNTIF(CORRIDA!$M:$M,CU$2&amp;" d. "&amp;$B49)=0,"",COUNTIF(CORRIDA!$M:$M,$B49&amp;" d. "&amp;CU$2)+COUNTIF(CORRIDA!$M:$M,CU$2&amp;" d. "&amp;$B49)))</f>
        <v/>
      </c>
      <c r="CV49" s="80" t="str">
        <f aca="false">IF($B49=CV$2,"-",IF(COUNTIF(CORRIDA!$M:$M,$B49&amp;" d. "&amp;CV$2)+COUNTIF(CORRIDA!$M:$M,CV$2&amp;" d. "&amp;$B49)=0,"",COUNTIF(CORRIDA!$M:$M,$B49&amp;" d. "&amp;CV$2)+COUNTIF(CORRIDA!$M:$M,CV$2&amp;" d. "&amp;$B49)))</f>
        <v/>
      </c>
      <c r="CW49" s="80" t="str">
        <f aca="false">IF($B49=CW$2,"-",IF(COUNTIF(CORRIDA!$M:$M,$B49&amp;" d. "&amp;CW$2)+COUNTIF(CORRIDA!$M:$M,CW$2&amp;" d. "&amp;$B49)=0,"",COUNTIF(CORRIDA!$M:$M,$B49&amp;" d. "&amp;CW$2)+COUNTIF(CORRIDA!$M:$M,CW$2&amp;" d. "&amp;$B49)))</f>
        <v/>
      </c>
      <c r="CX49" s="80" t="str">
        <f aca="false">IF($B49=CX$2,"-",IF(COUNTIF(CORRIDA!$M:$M,$B49&amp;" d. "&amp;CX$2)+COUNTIF(CORRIDA!$M:$M,CX$2&amp;" d. "&amp;$B49)=0,"",COUNTIF(CORRIDA!$M:$M,$B49&amp;" d. "&amp;CX$2)+COUNTIF(CORRIDA!$M:$M,CX$2&amp;" d. "&amp;$B49)))</f>
        <v/>
      </c>
      <c r="CY49" s="80" t="str">
        <f aca="false">IF($B49=CY$2,"-",IF(COUNTIF(CORRIDA!$M:$M,$B49&amp;" d. "&amp;CY$2)+COUNTIF(CORRIDA!$M:$M,CY$2&amp;" d. "&amp;$B49)=0,"",COUNTIF(CORRIDA!$M:$M,$B49&amp;" d. "&amp;CY$2)+COUNTIF(CORRIDA!$M:$M,CY$2&amp;" d. "&amp;$B49)))</f>
        <v/>
      </c>
      <c r="CZ49" s="80" t="str">
        <f aca="false">IF($B49=CZ$2,"-",IF(COUNTIF(CORRIDA!$M:$M,$B49&amp;" d. "&amp;CZ$2)+COUNTIF(CORRIDA!$M:$M,CZ$2&amp;" d. "&amp;$B49)=0,"",COUNTIF(CORRIDA!$M:$M,$B49&amp;" d. "&amp;CZ$2)+COUNTIF(CORRIDA!$M:$M,CZ$2&amp;" d. "&amp;$B49)))</f>
        <v>-</v>
      </c>
      <c r="DA49" s="80" t="str">
        <f aca="false">IF($B49=DA$2,"-",IF(COUNTIF(CORRIDA!$M:$M,$B49&amp;" d. "&amp;DA$2)+COUNTIF(CORRIDA!$M:$M,DA$2&amp;" d. "&amp;$B49)=0,"",COUNTIF(CORRIDA!$M:$M,$B49&amp;" d. "&amp;DA$2)+COUNTIF(CORRIDA!$M:$M,DA$2&amp;" d. "&amp;$B49)))</f>
        <v/>
      </c>
      <c r="DB49" s="80" t="str">
        <f aca="false">IF($B49=DB$2,"-",IF(COUNTIF(CORRIDA!$M:$M,$B49&amp;" d. "&amp;DB$2)+COUNTIF(CORRIDA!$M:$M,DB$2&amp;" d. "&amp;$B49)=0,"",COUNTIF(CORRIDA!$M:$M,$B49&amp;" d. "&amp;DB$2)+COUNTIF(CORRIDA!$M:$M,DB$2&amp;" d. "&amp;$B49)))</f>
        <v/>
      </c>
      <c r="DC49" s="80" t="str">
        <f aca="false">IF($B49=DC$2,"-",IF(COUNTIF(CORRIDA!$M:$M,$B49&amp;" d. "&amp;DC$2)+COUNTIF(CORRIDA!$M:$M,DC$2&amp;" d. "&amp;$B49)=0,"",COUNTIF(CORRIDA!$M:$M,$B49&amp;" d. "&amp;DC$2)+COUNTIF(CORRIDA!$M:$M,DC$2&amp;" d. "&amp;$B49)))</f>
        <v/>
      </c>
      <c r="DD49" s="79" t="n">
        <f aca="false">SUM(BF49:DC49)</f>
        <v>0</v>
      </c>
      <c r="DE49" s="81" t="n">
        <f aca="false">COUNTIF(BF49:DC49,"&gt;0")</f>
        <v>0</v>
      </c>
      <c r="DF49" s="82" t="n">
        <f aca="false">IF(COUNTIF(BF49:DC49,"&gt;0")&lt;10,0,QUOTIENT(COUNTIF(BF49:DC49,"&gt;0"),5)*50)</f>
        <v>0</v>
      </c>
      <c r="DG49" s="83"/>
      <c r="DH49" s="77" t="str">
        <f aca="false">BE49</f>
        <v>Walderi</v>
      </c>
      <c r="DI49" s="80" t="n">
        <f aca="false">IF($B49=DI$2,0,IF(COUNTIF(CORRIDA!$M:$M,$B49&amp;" d. "&amp;DI$2)+COUNTIF(CORRIDA!$M:$M,DI$2&amp;" d. "&amp;$B49)=0,0,COUNTIF(CORRIDA!$M:$M,$B49&amp;" d. "&amp;DI$2)+COUNTIF(CORRIDA!$M:$M,DI$2&amp;" d. "&amp;$B49)))</f>
        <v>0</v>
      </c>
      <c r="DJ49" s="80" t="n">
        <f aca="false">IF($B49=DJ$2,0,IF(COUNTIF(CORRIDA!$M:$M,$B49&amp;" d. "&amp;DJ$2)+COUNTIF(CORRIDA!$M:$M,DJ$2&amp;" d. "&amp;$B49)=0,0,COUNTIF(CORRIDA!$M:$M,$B49&amp;" d. "&amp;DJ$2)+COUNTIF(CORRIDA!$M:$M,DJ$2&amp;" d. "&amp;$B49)))</f>
        <v>0</v>
      </c>
      <c r="DK49" s="80" t="n">
        <f aca="false">IF($B49=DK$2,0,IF(COUNTIF(CORRIDA!$M:$M,$B49&amp;" d. "&amp;DK$2)+COUNTIF(CORRIDA!$M:$M,DK$2&amp;" d. "&amp;$B49)=0,0,COUNTIF(CORRIDA!$M:$M,$B49&amp;" d. "&amp;DK$2)+COUNTIF(CORRIDA!$M:$M,DK$2&amp;" d. "&amp;$B49)))</f>
        <v>0</v>
      </c>
      <c r="DL49" s="80" t="n">
        <f aca="false">IF($B49=DL$2,0,IF(COUNTIF(CORRIDA!$M:$M,$B49&amp;" d. "&amp;DL$2)+COUNTIF(CORRIDA!$M:$M,DL$2&amp;" d. "&amp;$B49)=0,0,COUNTIF(CORRIDA!$M:$M,$B49&amp;" d. "&amp;DL$2)+COUNTIF(CORRIDA!$M:$M,DL$2&amp;" d. "&amp;$B49)))</f>
        <v>0</v>
      </c>
      <c r="DM49" s="80" t="n">
        <f aca="false">IF($B49=DM$2,0,IF(COUNTIF(CORRIDA!$M:$M,$B49&amp;" d. "&amp;DM$2)+COUNTIF(CORRIDA!$M:$M,DM$2&amp;" d. "&amp;$B49)=0,0,COUNTIF(CORRIDA!$M:$M,$B49&amp;" d. "&amp;DM$2)+COUNTIF(CORRIDA!$M:$M,DM$2&amp;" d. "&amp;$B49)))</f>
        <v>0</v>
      </c>
      <c r="DN49" s="80" t="n">
        <f aca="false">IF($B49=DN$2,0,IF(COUNTIF(CORRIDA!$M:$M,$B49&amp;" d. "&amp;DN$2)+COUNTIF(CORRIDA!$M:$M,DN$2&amp;" d. "&amp;$B49)=0,0,COUNTIF(CORRIDA!$M:$M,$B49&amp;" d. "&amp;DN$2)+COUNTIF(CORRIDA!$M:$M,DN$2&amp;" d. "&amp;$B49)))</f>
        <v>0</v>
      </c>
      <c r="DO49" s="80" t="n">
        <f aca="false">IF($B49=DO$2,0,IF(COUNTIF(CORRIDA!$M:$M,$B49&amp;" d. "&amp;DO$2)+COUNTIF(CORRIDA!$M:$M,DO$2&amp;" d. "&amp;$B49)=0,0,COUNTIF(CORRIDA!$M:$M,$B49&amp;" d. "&amp;DO$2)+COUNTIF(CORRIDA!$M:$M,DO$2&amp;" d. "&amp;$B49)))</f>
        <v>0</v>
      </c>
      <c r="DP49" s="80" t="n">
        <f aca="false">IF($B49=DP$2,0,IF(COUNTIF(CORRIDA!$M:$M,$B49&amp;" d. "&amp;DP$2)+COUNTIF(CORRIDA!$M:$M,DP$2&amp;" d. "&amp;$B49)=0,0,COUNTIF(CORRIDA!$M:$M,$B49&amp;" d. "&amp;DP$2)+COUNTIF(CORRIDA!$M:$M,DP$2&amp;" d. "&amp;$B49)))</f>
        <v>0</v>
      </c>
      <c r="DQ49" s="80" t="n">
        <f aca="false">IF($B49=DQ$2,0,IF(COUNTIF(CORRIDA!$M:$M,$B49&amp;" d. "&amp;DQ$2)+COUNTIF(CORRIDA!$M:$M,DQ$2&amp;" d. "&amp;$B49)=0,0,COUNTIF(CORRIDA!$M:$M,$B49&amp;" d. "&amp;DQ$2)+COUNTIF(CORRIDA!$M:$M,DQ$2&amp;" d. "&amp;$B49)))</f>
        <v>0</v>
      </c>
      <c r="DR49" s="80" t="n">
        <f aca="false">IF($B49=DR$2,0,IF(COUNTIF(CORRIDA!$M:$M,$B49&amp;" d. "&amp;DR$2)+COUNTIF(CORRIDA!$M:$M,DR$2&amp;" d. "&amp;$B49)=0,0,COUNTIF(CORRIDA!$M:$M,$B49&amp;" d. "&amp;DR$2)+COUNTIF(CORRIDA!$M:$M,DR$2&amp;" d. "&amp;$B49)))</f>
        <v>0</v>
      </c>
      <c r="DS49" s="80" t="n">
        <f aca="false">IF($B49=DS$2,0,IF(COUNTIF(CORRIDA!$M:$M,$B49&amp;" d. "&amp;DS$2)+COUNTIF(CORRIDA!$M:$M,DS$2&amp;" d. "&amp;$B49)=0,0,COUNTIF(CORRIDA!$M:$M,$B49&amp;" d. "&amp;DS$2)+COUNTIF(CORRIDA!$M:$M,DS$2&amp;" d. "&amp;$B49)))</f>
        <v>0</v>
      </c>
      <c r="DT49" s="80" t="n">
        <f aca="false">IF($B49=DT$2,0,IF(COUNTIF(CORRIDA!$M:$M,$B49&amp;" d. "&amp;DT$2)+COUNTIF(CORRIDA!$M:$M,DT$2&amp;" d. "&amp;$B49)=0,0,COUNTIF(CORRIDA!$M:$M,$B49&amp;" d. "&amp;DT$2)+COUNTIF(CORRIDA!$M:$M,DT$2&amp;" d. "&amp;$B49)))</f>
        <v>0</v>
      </c>
      <c r="DU49" s="80" t="n">
        <f aca="false">IF($B49=DU$2,0,IF(COUNTIF(CORRIDA!$M:$M,$B49&amp;" d. "&amp;DU$2)+COUNTIF(CORRIDA!$M:$M,DU$2&amp;" d. "&amp;$B49)=0,0,COUNTIF(CORRIDA!$M:$M,$B49&amp;" d. "&amp;DU$2)+COUNTIF(CORRIDA!$M:$M,DU$2&amp;" d. "&amp;$B49)))</f>
        <v>0</v>
      </c>
      <c r="DV49" s="80" t="n">
        <f aca="false">IF($B49=DV$2,0,IF(COUNTIF(CORRIDA!$M:$M,$B49&amp;" d. "&amp;DV$2)+COUNTIF(CORRIDA!$M:$M,DV$2&amp;" d. "&amp;$B49)=0,0,COUNTIF(CORRIDA!$M:$M,$B49&amp;" d. "&amp;DV$2)+COUNTIF(CORRIDA!$M:$M,DV$2&amp;" d. "&amp;$B49)))</f>
        <v>0</v>
      </c>
      <c r="DW49" s="80" t="n">
        <f aca="false">IF($B49=DW$2,0,IF(COUNTIF(CORRIDA!$M:$M,$B49&amp;" d. "&amp;DW$2)+COUNTIF(CORRIDA!$M:$M,DW$2&amp;" d. "&amp;$B49)=0,0,COUNTIF(CORRIDA!$M:$M,$B49&amp;" d. "&amp;DW$2)+COUNTIF(CORRIDA!$M:$M,DW$2&amp;" d. "&amp;$B49)))</f>
        <v>0</v>
      </c>
      <c r="DX49" s="80" t="n">
        <f aca="false">IF($B49=DX$2,0,IF(COUNTIF(CORRIDA!$M:$M,$B49&amp;" d. "&amp;DX$2)+COUNTIF(CORRIDA!$M:$M,DX$2&amp;" d. "&amp;$B49)=0,0,COUNTIF(CORRIDA!$M:$M,$B49&amp;" d. "&amp;DX$2)+COUNTIF(CORRIDA!$M:$M,DX$2&amp;" d. "&amp;$B49)))</f>
        <v>0</v>
      </c>
      <c r="DY49" s="80" t="n">
        <f aca="false">IF($B49=DY$2,0,IF(COUNTIF(CORRIDA!$M:$M,$B49&amp;" d. "&amp;DY$2)+COUNTIF(CORRIDA!$M:$M,DY$2&amp;" d. "&amp;$B49)=0,0,COUNTIF(CORRIDA!$M:$M,$B49&amp;" d. "&amp;DY$2)+COUNTIF(CORRIDA!$M:$M,DY$2&amp;" d. "&amp;$B49)))</f>
        <v>0</v>
      </c>
      <c r="DZ49" s="80" t="n">
        <f aca="false">IF($B49=DZ$2,0,IF(COUNTIF(CORRIDA!$M:$M,$B49&amp;" d. "&amp;DZ$2)+COUNTIF(CORRIDA!$M:$M,DZ$2&amp;" d. "&amp;$B49)=0,0,COUNTIF(CORRIDA!$M:$M,$B49&amp;" d. "&amp;DZ$2)+COUNTIF(CORRIDA!$M:$M,DZ$2&amp;" d. "&amp;$B49)))</f>
        <v>0</v>
      </c>
      <c r="EA49" s="80" t="n">
        <f aca="false">IF($B49=EA$2,0,IF(COUNTIF(CORRIDA!$M:$M,$B49&amp;" d. "&amp;EA$2)+COUNTIF(CORRIDA!$M:$M,EA$2&amp;" d. "&amp;$B49)=0,0,COUNTIF(CORRIDA!$M:$M,$B49&amp;" d. "&amp;EA$2)+COUNTIF(CORRIDA!$M:$M,EA$2&amp;" d. "&amp;$B49)))</f>
        <v>0</v>
      </c>
      <c r="EB49" s="80" t="n">
        <f aca="false">IF($B49=EB$2,0,IF(COUNTIF(CORRIDA!$M:$M,$B49&amp;" d. "&amp;EB$2)+COUNTIF(CORRIDA!$M:$M,EB$2&amp;" d. "&amp;$B49)=0,0,COUNTIF(CORRIDA!$M:$M,$B49&amp;" d. "&amp;EB$2)+COUNTIF(CORRIDA!$M:$M,EB$2&amp;" d. "&amp;$B49)))</f>
        <v>0</v>
      </c>
      <c r="EC49" s="80" t="n">
        <f aca="false">IF($B49=EC$2,0,IF(COUNTIF(CORRIDA!$M:$M,$B49&amp;" d. "&amp;EC$2)+COUNTIF(CORRIDA!$M:$M,EC$2&amp;" d. "&amp;$B49)=0,0,COUNTIF(CORRIDA!$M:$M,$B49&amp;" d. "&amp;EC$2)+COUNTIF(CORRIDA!$M:$M,EC$2&amp;" d. "&amp;$B49)))</f>
        <v>0</v>
      </c>
      <c r="ED49" s="80" t="n">
        <f aca="false">IF($B49=ED$2,0,IF(COUNTIF(CORRIDA!$M:$M,$B49&amp;" d. "&amp;ED$2)+COUNTIF(CORRIDA!$M:$M,ED$2&amp;" d. "&amp;$B49)=0,0,COUNTIF(CORRIDA!$M:$M,$B49&amp;" d. "&amp;ED$2)+COUNTIF(CORRIDA!$M:$M,ED$2&amp;" d. "&amp;$B49)))</f>
        <v>0</v>
      </c>
      <c r="EE49" s="80" t="n">
        <f aca="false">IF($B49=EE$2,0,IF(COUNTIF(CORRIDA!$M:$M,$B49&amp;" d. "&amp;EE$2)+COUNTIF(CORRIDA!$M:$M,EE$2&amp;" d. "&amp;$B49)=0,0,COUNTIF(CORRIDA!$M:$M,$B49&amp;" d. "&amp;EE$2)+COUNTIF(CORRIDA!$M:$M,EE$2&amp;" d. "&amp;$B49)))</f>
        <v>0</v>
      </c>
      <c r="EF49" s="80" t="n">
        <f aca="false">IF($B49=EF$2,0,IF(COUNTIF(CORRIDA!$M:$M,$B49&amp;" d. "&amp;EF$2)+COUNTIF(CORRIDA!$M:$M,EF$2&amp;" d. "&amp;$B49)=0,0,COUNTIF(CORRIDA!$M:$M,$B49&amp;" d. "&amp;EF$2)+COUNTIF(CORRIDA!$M:$M,EF$2&amp;" d. "&amp;$B49)))</f>
        <v>0</v>
      </c>
      <c r="EG49" s="80" t="n">
        <f aca="false">IF($B49=EG$2,0,IF(COUNTIF(CORRIDA!$M:$M,$B49&amp;" d. "&amp;EG$2)+COUNTIF(CORRIDA!$M:$M,EG$2&amp;" d. "&amp;$B49)=0,0,COUNTIF(CORRIDA!$M:$M,$B49&amp;" d. "&amp;EG$2)+COUNTIF(CORRIDA!$M:$M,EG$2&amp;" d. "&amp;$B49)))</f>
        <v>0</v>
      </c>
      <c r="EH49" s="80" t="n">
        <f aca="false">IF($B49=EH$2,0,IF(COUNTIF(CORRIDA!$M:$M,$B49&amp;" d. "&amp;EH$2)+COUNTIF(CORRIDA!$M:$M,EH$2&amp;" d. "&amp;$B49)=0,0,COUNTIF(CORRIDA!$M:$M,$B49&amp;" d. "&amp;EH$2)+COUNTIF(CORRIDA!$M:$M,EH$2&amp;" d. "&amp;$B49)))</f>
        <v>0</v>
      </c>
      <c r="EI49" s="80" t="n">
        <f aca="false">IF($B49=EI$2,0,IF(COUNTIF(CORRIDA!$M:$M,$B49&amp;" d. "&amp;EI$2)+COUNTIF(CORRIDA!$M:$M,EI$2&amp;" d. "&amp;$B49)=0,0,COUNTIF(CORRIDA!$M:$M,$B49&amp;" d. "&amp;EI$2)+COUNTIF(CORRIDA!$M:$M,EI$2&amp;" d. "&amp;$B49)))</f>
        <v>0</v>
      </c>
      <c r="EJ49" s="80" t="n">
        <f aca="false">IF($B49=EJ$2,0,IF(COUNTIF(CORRIDA!$M:$M,$B49&amp;" d. "&amp;EJ$2)+COUNTIF(CORRIDA!$M:$M,EJ$2&amp;" d. "&amp;$B49)=0,0,COUNTIF(CORRIDA!$M:$M,$B49&amp;" d. "&amp;EJ$2)+COUNTIF(CORRIDA!$M:$M,EJ$2&amp;" d. "&amp;$B49)))</f>
        <v>0</v>
      </c>
      <c r="EK49" s="80" t="n">
        <f aca="false">IF($B49=EK$2,0,IF(COUNTIF(CORRIDA!$M:$M,$B49&amp;" d. "&amp;EK$2)+COUNTIF(CORRIDA!$M:$M,EK$2&amp;" d. "&amp;$B49)=0,0,COUNTIF(CORRIDA!$M:$M,$B49&amp;" d. "&amp;EK$2)+COUNTIF(CORRIDA!$M:$M,EK$2&amp;" d. "&amp;$B49)))</f>
        <v>0</v>
      </c>
      <c r="EL49" s="80" t="n">
        <f aca="false">IF($B49=EL$2,0,IF(COUNTIF(CORRIDA!$M:$M,$B49&amp;" d. "&amp;EL$2)+COUNTIF(CORRIDA!$M:$M,EL$2&amp;" d. "&amp;$B49)=0,0,COUNTIF(CORRIDA!$M:$M,$B49&amp;" d. "&amp;EL$2)+COUNTIF(CORRIDA!$M:$M,EL$2&amp;" d. "&amp;$B49)))</f>
        <v>0</v>
      </c>
      <c r="EM49" s="80" t="n">
        <f aca="false">IF($B49=EM$2,0,IF(COUNTIF(CORRIDA!$M:$M,$B49&amp;" d. "&amp;EM$2)+COUNTIF(CORRIDA!$M:$M,EM$2&amp;" d. "&amp;$B49)=0,0,COUNTIF(CORRIDA!$M:$M,$B49&amp;" d. "&amp;EM$2)+COUNTIF(CORRIDA!$M:$M,EM$2&amp;" d. "&amp;$B49)))</f>
        <v>0</v>
      </c>
      <c r="EN49" s="80" t="n">
        <f aca="false">IF($B49=EN$2,0,IF(COUNTIF(CORRIDA!$M:$M,$B49&amp;" d. "&amp;EN$2)+COUNTIF(CORRIDA!$M:$M,EN$2&amp;" d. "&amp;$B49)=0,0,COUNTIF(CORRIDA!$M:$M,$B49&amp;" d. "&amp;EN$2)+COUNTIF(CORRIDA!$M:$M,EN$2&amp;" d. "&amp;$B49)))</f>
        <v>0</v>
      </c>
      <c r="EO49" s="80" t="n">
        <f aca="false">IF($B49=EO$2,0,IF(COUNTIF(CORRIDA!$M:$M,$B49&amp;" d. "&amp;EO$2)+COUNTIF(CORRIDA!$M:$M,EO$2&amp;" d. "&amp;$B49)=0,0,COUNTIF(CORRIDA!$M:$M,$B49&amp;" d. "&amp;EO$2)+COUNTIF(CORRIDA!$M:$M,EO$2&amp;" d. "&amp;$B49)))</f>
        <v>0</v>
      </c>
      <c r="EP49" s="80" t="n">
        <f aca="false">IF($B49=EP$2,0,IF(COUNTIF(CORRIDA!$M:$M,$B49&amp;" d. "&amp;EP$2)+COUNTIF(CORRIDA!$M:$M,EP$2&amp;" d. "&amp;$B49)=0,0,COUNTIF(CORRIDA!$M:$M,$B49&amp;" d. "&amp;EP$2)+COUNTIF(CORRIDA!$M:$M,EP$2&amp;" d. "&amp;$B49)))</f>
        <v>0</v>
      </c>
      <c r="EQ49" s="80" t="n">
        <f aca="false">IF($B49=EQ$2,0,IF(COUNTIF(CORRIDA!$M:$M,$B49&amp;" d. "&amp;EQ$2)+COUNTIF(CORRIDA!$M:$M,EQ$2&amp;" d. "&amp;$B49)=0,0,COUNTIF(CORRIDA!$M:$M,$B49&amp;" d. "&amp;EQ$2)+COUNTIF(CORRIDA!$M:$M,EQ$2&amp;" d. "&amp;$B49)))</f>
        <v>0</v>
      </c>
      <c r="ER49" s="80" t="n">
        <f aca="false">IF($B49=ER$2,0,IF(COUNTIF(CORRIDA!$M:$M,$B49&amp;" d. "&amp;ER$2)+COUNTIF(CORRIDA!$M:$M,ER$2&amp;" d. "&amp;$B49)=0,0,COUNTIF(CORRIDA!$M:$M,$B49&amp;" d. "&amp;ER$2)+COUNTIF(CORRIDA!$M:$M,ER$2&amp;" d. "&amp;$B49)))</f>
        <v>0</v>
      </c>
      <c r="ES49" s="80" t="n">
        <f aca="false">IF($B49=ES$2,0,IF(COUNTIF(CORRIDA!$M:$M,$B49&amp;" d. "&amp;ES$2)+COUNTIF(CORRIDA!$M:$M,ES$2&amp;" d. "&amp;$B49)=0,0,COUNTIF(CORRIDA!$M:$M,$B49&amp;" d. "&amp;ES$2)+COUNTIF(CORRIDA!$M:$M,ES$2&amp;" d. "&amp;$B49)))</f>
        <v>0</v>
      </c>
      <c r="ET49" s="80" t="n">
        <f aca="false">IF($B49=ET$2,0,IF(COUNTIF(CORRIDA!$M:$M,$B49&amp;" d. "&amp;ET$2)+COUNTIF(CORRIDA!$M:$M,ET$2&amp;" d. "&amp;$B49)=0,0,COUNTIF(CORRIDA!$M:$M,$B49&amp;" d. "&amp;ET$2)+COUNTIF(CORRIDA!$M:$M,ET$2&amp;" d. "&amp;$B49)))</f>
        <v>0</v>
      </c>
      <c r="EU49" s="80" t="n">
        <f aca="false">IF($B49=EU$2,0,IF(COUNTIF(CORRIDA!$M:$M,$B49&amp;" d. "&amp;EU$2)+COUNTIF(CORRIDA!$M:$M,EU$2&amp;" d. "&amp;$B49)=0,0,COUNTIF(CORRIDA!$M:$M,$B49&amp;" d. "&amp;EU$2)+COUNTIF(CORRIDA!$M:$M,EU$2&amp;" d. "&amp;$B49)))</f>
        <v>0</v>
      </c>
      <c r="EV49" s="80" t="n">
        <f aca="false">IF($B49=EV$2,0,IF(COUNTIF(CORRIDA!$M:$M,$B49&amp;" d. "&amp;EV$2)+COUNTIF(CORRIDA!$M:$M,EV$2&amp;" d. "&amp;$B49)=0,0,COUNTIF(CORRIDA!$M:$M,$B49&amp;" d. "&amp;EV$2)+COUNTIF(CORRIDA!$M:$M,EV$2&amp;" d. "&amp;$B49)))</f>
        <v>0</v>
      </c>
      <c r="EW49" s="80" t="n">
        <f aca="false">IF($B49=EW$2,0,IF(COUNTIF(CORRIDA!$M:$M,$B49&amp;" d. "&amp;EW$2)+COUNTIF(CORRIDA!$M:$M,EW$2&amp;" d. "&amp;$B49)=0,0,COUNTIF(CORRIDA!$M:$M,$B49&amp;" d. "&amp;EW$2)+COUNTIF(CORRIDA!$M:$M,EW$2&amp;" d. "&amp;$B49)))</f>
        <v>0</v>
      </c>
      <c r="EX49" s="80" t="n">
        <f aca="false">IF($B49=EX$2,0,IF(COUNTIF(CORRIDA!$M:$M,$B49&amp;" d. "&amp;EX$2)+COUNTIF(CORRIDA!$M:$M,EX$2&amp;" d. "&amp;$B49)=0,0,COUNTIF(CORRIDA!$M:$M,$B49&amp;" d. "&amp;EX$2)+COUNTIF(CORRIDA!$M:$M,EX$2&amp;" d. "&amp;$B49)))</f>
        <v>0</v>
      </c>
      <c r="EY49" s="80" t="n">
        <f aca="false">IF($B49=EY$2,0,IF(COUNTIF(CORRIDA!$M:$M,$B49&amp;" d. "&amp;EY$2)+COUNTIF(CORRIDA!$M:$M,EY$2&amp;" d. "&amp;$B49)=0,0,COUNTIF(CORRIDA!$M:$M,$B49&amp;" d. "&amp;EY$2)+COUNTIF(CORRIDA!$M:$M,EY$2&amp;" d. "&amp;$B49)))</f>
        <v>0</v>
      </c>
      <c r="EZ49" s="80" t="n">
        <f aca="false">IF($B49=EZ$2,0,IF(COUNTIF(CORRIDA!$M:$M,$B49&amp;" d. "&amp;EZ$2)+COUNTIF(CORRIDA!$M:$M,EZ$2&amp;" d. "&amp;$B49)=0,0,COUNTIF(CORRIDA!$M:$M,$B49&amp;" d. "&amp;EZ$2)+COUNTIF(CORRIDA!$M:$M,EZ$2&amp;" d. "&amp;$B49)))</f>
        <v>0</v>
      </c>
      <c r="FA49" s="80" t="n">
        <f aca="false">IF($B49=FA$2,0,IF(COUNTIF(CORRIDA!$M:$M,$B49&amp;" d. "&amp;FA$2)+COUNTIF(CORRIDA!$M:$M,FA$2&amp;" d. "&amp;$B49)=0,0,COUNTIF(CORRIDA!$M:$M,$B49&amp;" d. "&amp;FA$2)+COUNTIF(CORRIDA!$M:$M,FA$2&amp;" d. "&amp;$B49)))</f>
        <v>0</v>
      </c>
      <c r="FB49" s="80" t="n">
        <f aca="false">IF($B49=FB$2,0,IF(COUNTIF(CORRIDA!$M:$M,$B49&amp;" d. "&amp;FB$2)+COUNTIF(CORRIDA!$M:$M,FB$2&amp;" d. "&amp;$B49)=0,0,COUNTIF(CORRIDA!$M:$M,$B49&amp;" d. "&amp;FB$2)+COUNTIF(CORRIDA!$M:$M,FB$2&amp;" d. "&amp;$B49)))</f>
        <v>0</v>
      </c>
      <c r="FC49" s="80" t="n">
        <f aca="false">IF($B49=FC$2,0,IF(COUNTIF(CORRIDA!$M:$M,$B49&amp;" d. "&amp;FC$2)+COUNTIF(CORRIDA!$M:$M,FC$2&amp;" d. "&amp;$B49)=0,0,COUNTIF(CORRIDA!$M:$M,$B49&amp;" d. "&amp;FC$2)+COUNTIF(CORRIDA!$M:$M,FC$2&amp;" d. "&amp;$B49)))</f>
        <v>0</v>
      </c>
      <c r="FD49" s="80" t="n">
        <f aca="false">IF($B49=FD$2,0,IF(COUNTIF(CORRIDA!$M:$M,$B49&amp;" d. "&amp;FD$2)+COUNTIF(CORRIDA!$M:$M,FD$2&amp;" d. "&amp;$B49)=0,0,COUNTIF(CORRIDA!$M:$M,$B49&amp;" d. "&amp;FD$2)+COUNTIF(CORRIDA!$M:$M,FD$2&amp;" d. "&amp;$B49)))</f>
        <v>0</v>
      </c>
      <c r="FE49" s="80" t="n">
        <f aca="false">IF($B49=FE$2,0,IF(COUNTIF(CORRIDA!$M:$M,$B49&amp;" d. "&amp;FE$2)+COUNTIF(CORRIDA!$M:$M,FE$2&amp;" d. "&amp;$B49)=0,0,COUNTIF(CORRIDA!$M:$M,$B49&amp;" d. "&amp;FE$2)+COUNTIF(CORRIDA!$M:$M,FE$2&amp;" d. "&amp;$B49)))</f>
        <v>0</v>
      </c>
      <c r="FF49" s="80" t="n">
        <f aca="false">IF($B49=FF$2,0,IF(COUNTIF(CORRIDA!$M:$M,$B49&amp;" d. "&amp;FF$2)+COUNTIF(CORRIDA!$M:$M,FF$2&amp;" d. "&amp;$B49)=0,0,COUNTIF(CORRIDA!$M:$M,$B49&amp;" d. "&amp;FF$2)+COUNTIF(CORRIDA!$M:$M,FF$2&amp;" d. "&amp;$B49)))</f>
        <v>0</v>
      </c>
      <c r="FG49" s="79" t="n">
        <f aca="false">SUM(DI49:EW49)</f>
        <v>0</v>
      </c>
      <c r="FH49" s="84"/>
      <c r="FI49" s="77" t="str">
        <f aca="false">BE49</f>
        <v>Walderi</v>
      </c>
      <c r="FJ49" s="85" t="n">
        <f aca="false">COUNTIF(BF49:DC49,"&gt;0")</f>
        <v>0</v>
      </c>
      <c r="FK49" s="85" t="e">
        <f aca="false">AVERAGE(BF49:DC49)</f>
        <v>#DIV/0!</v>
      </c>
      <c r="FL49" s="85" t="e">
        <f aca="false">_xlfn.STDEV.P(BF49:DC49)</f>
        <v>#DIV/0!</v>
      </c>
    </row>
    <row r="50" customFormat="false" ht="12.75" hidden="false" customHeight="false" outlineLevel="0" collapsed="false">
      <c r="B50" s="77" t="str">
        <f aca="false">INTRO!B50</f>
        <v>Xuru</v>
      </c>
      <c r="C50" s="86" t="str">
        <f aca="false">IF($B50=C$2,"-",IF(COUNTIF(CORRIDA!$M:$M,$B50&amp;" d. "&amp;C$2)=0,"",COUNTIF(CORRIDA!$M:$M,$B50&amp;" d. "&amp;C$2)))</f>
        <v/>
      </c>
      <c r="D50" s="86" t="str">
        <f aca="false">IF($B50=D$2,"-",IF(COUNTIF(CORRIDA!$M:$M,$B50&amp;" d. "&amp;D$2)=0,"",COUNTIF(CORRIDA!$M:$M,$B50&amp;" d. "&amp;D$2)))</f>
        <v/>
      </c>
      <c r="E50" s="86" t="str">
        <f aca="false">IF($B50=E$2,"-",IF(COUNTIF(CORRIDA!$M:$M,$B50&amp;" d. "&amp;E$2)=0,"",COUNTIF(CORRIDA!$M:$M,$B50&amp;" d. "&amp;E$2)))</f>
        <v/>
      </c>
      <c r="F50" s="86" t="str">
        <f aca="false">IF($B50=F$2,"-",IF(COUNTIF(CORRIDA!$M:$M,$B50&amp;" d. "&amp;F$2)=0,"",COUNTIF(CORRIDA!$M:$M,$B50&amp;" d. "&amp;F$2)))</f>
        <v/>
      </c>
      <c r="G50" s="86" t="str">
        <f aca="false">IF($B50=G$2,"-",IF(COUNTIF(CORRIDA!$M:$M,$B50&amp;" d. "&amp;G$2)=0,"",COUNTIF(CORRIDA!$M:$M,$B50&amp;" d. "&amp;G$2)))</f>
        <v/>
      </c>
      <c r="H50" s="86" t="str">
        <f aca="false">IF($B50=H$2,"-",IF(COUNTIF(CORRIDA!$M:$M,$B50&amp;" d. "&amp;H$2)=0,"",COUNTIF(CORRIDA!$M:$M,$B50&amp;" d. "&amp;H$2)))</f>
        <v/>
      </c>
      <c r="I50" s="86" t="str">
        <f aca="false">IF($B50=I$2,"-",IF(COUNTIF(CORRIDA!$M:$M,$B50&amp;" d. "&amp;I$2)=0,"",COUNTIF(CORRIDA!$M:$M,$B50&amp;" d. "&amp;I$2)))</f>
        <v/>
      </c>
      <c r="J50" s="86" t="str">
        <f aca="false">IF($B50=J$2,"-",IF(COUNTIF(CORRIDA!$M:$M,$B50&amp;" d. "&amp;J$2)=0,"",COUNTIF(CORRIDA!$M:$M,$B50&amp;" d. "&amp;J$2)))</f>
        <v/>
      </c>
      <c r="K50" s="86" t="str">
        <f aca="false">IF($B50=K$2,"-",IF(COUNTIF(CORRIDA!$M:$M,$B50&amp;" d. "&amp;K$2)=0,"",COUNTIF(CORRIDA!$M:$M,$B50&amp;" d. "&amp;K$2)))</f>
        <v/>
      </c>
      <c r="L50" s="86" t="str">
        <f aca="false">IF($B50=L$2,"-",IF(COUNTIF(CORRIDA!$M:$M,$B50&amp;" d. "&amp;L$2)=0,"",COUNTIF(CORRIDA!$M:$M,$B50&amp;" d. "&amp;L$2)))</f>
        <v/>
      </c>
      <c r="M50" s="86" t="str">
        <f aca="false">IF($B50=M$2,"-",IF(COUNTIF(CORRIDA!$M:$M,$B50&amp;" d. "&amp;M$2)=0,"",COUNTIF(CORRIDA!$M:$M,$B50&amp;" d. "&amp;M$2)))</f>
        <v/>
      </c>
      <c r="N50" s="86" t="str">
        <f aca="false">IF($B50=N$2,"-",IF(COUNTIF(CORRIDA!$M:$M,$B50&amp;" d. "&amp;N$2)=0,"",COUNTIF(CORRIDA!$M:$M,$B50&amp;" d. "&amp;N$2)))</f>
        <v/>
      </c>
      <c r="O50" s="86" t="str">
        <f aca="false">IF($B50=O$2,"-",IF(COUNTIF(CORRIDA!$M:$M,$B50&amp;" d. "&amp;O$2)=0,"",COUNTIF(CORRIDA!$M:$M,$B50&amp;" d. "&amp;O$2)))</f>
        <v/>
      </c>
      <c r="P50" s="86" t="str">
        <f aca="false">IF($B50=P$2,"-",IF(COUNTIF(CORRIDA!$M:$M,$B50&amp;" d. "&amp;P$2)=0,"",COUNTIF(CORRIDA!$M:$M,$B50&amp;" d. "&amp;P$2)))</f>
        <v/>
      </c>
      <c r="Q50" s="86" t="str">
        <f aca="false">IF($B50=Q$2,"-",IF(COUNTIF(CORRIDA!$M:$M,$B50&amp;" d. "&amp;Q$2)=0,"",COUNTIF(CORRIDA!$M:$M,$B50&amp;" d. "&amp;Q$2)))</f>
        <v/>
      </c>
      <c r="R50" s="86" t="str">
        <f aca="false">IF($B50=R$2,"-",IF(COUNTIF(CORRIDA!$M:$M,$B50&amp;" d. "&amp;R$2)=0,"",COUNTIF(CORRIDA!$M:$M,$B50&amp;" d. "&amp;R$2)))</f>
        <v/>
      </c>
      <c r="S50" s="86" t="str">
        <f aca="false">IF($B50=S$2,"-",IF(COUNTIF(CORRIDA!$M:$M,$B50&amp;" d. "&amp;S$2)=0,"",COUNTIF(CORRIDA!$M:$M,$B50&amp;" d. "&amp;S$2)))</f>
        <v/>
      </c>
      <c r="T50" s="86" t="str">
        <f aca="false">IF($B50=T$2,"-",IF(COUNTIF(CORRIDA!$M:$M,$B50&amp;" d. "&amp;T$2)=0,"",COUNTIF(CORRIDA!$M:$M,$B50&amp;" d. "&amp;T$2)))</f>
        <v/>
      </c>
      <c r="U50" s="86" t="str">
        <f aca="false">IF($B50=U$2,"-",IF(COUNTIF(CORRIDA!$M:$M,$B50&amp;" d. "&amp;U$2)=0,"",COUNTIF(CORRIDA!$M:$M,$B50&amp;" d. "&amp;U$2)))</f>
        <v/>
      </c>
      <c r="V50" s="86" t="str">
        <f aca="false">IF($B50=V$2,"-",IF(COUNTIF(CORRIDA!$M:$M,$B50&amp;" d. "&amp;V$2)=0,"",COUNTIF(CORRIDA!$M:$M,$B50&amp;" d. "&amp;V$2)))</f>
        <v/>
      </c>
      <c r="W50" s="86" t="str">
        <f aca="false">IF($B50=W$2,"-",IF(COUNTIF(CORRIDA!$M:$M,$B50&amp;" d. "&amp;W$2)=0,"",COUNTIF(CORRIDA!$M:$M,$B50&amp;" d. "&amp;W$2)))</f>
        <v/>
      </c>
      <c r="X50" s="86" t="str">
        <f aca="false">IF($B50=X$2,"-",IF(COUNTIF(CORRIDA!$M:$M,$B50&amp;" d. "&amp;X$2)=0,"",COUNTIF(CORRIDA!$M:$M,$B50&amp;" d. "&amp;X$2)))</f>
        <v/>
      </c>
      <c r="Y50" s="86" t="str">
        <f aca="false">IF($B50=Y$2,"-",IF(COUNTIF(CORRIDA!$M:$M,$B50&amp;" d. "&amp;Y$2)=0,"",COUNTIF(CORRIDA!$M:$M,$B50&amp;" d. "&amp;Y$2)))</f>
        <v/>
      </c>
      <c r="Z50" s="86" t="str">
        <f aca="false">IF($B50=Z$2,"-",IF(COUNTIF(CORRIDA!$M:$M,$B50&amp;" d. "&amp;Z$2)=0,"",COUNTIF(CORRIDA!$M:$M,$B50&amp;" d. "&amp;Z$2)))</f>
        <v/>
      </c>
      <c r="AA50" s="86" t="str">
        <f aca="false">IF($B50=AA$2,"-",IF(COUNTIF(CORRIDA!$M:$M,$B50&amp;" d. "&amp;AA$2)=0,"",COUNTIF(CORRIDA!$M:$M,$B50&amp;" d. "&amp;AA$2)))</f>
        <v/>
      </c>
      <c r="AB50" s="86" t="str">
        <f aca="false">IF($B50=AB$2,"-",IF(COUNTIF(CORRIDA!$M:$M,$B50&amp;" d. "&amp;AB$2)=0,"",COUNTIF(CORRIDA!$M:$M,$B50&amp;" d. "&amp;AB$2)))</f>
        <v/>
      </c>
      <c r="AC50" s="86" t="str">
        <f aca="false">IF($B50=AC$2,"-",IF(COUNTIF(CORRIDA!$M:$M,$B50&amp;" d. "&amp;AC$2)=0,"",COUNTIF(CORRIDA!$M:$M,$B50&amp;" d. "&amp;AC$2)))</f>
        <v/>
      </c>
      <c r="AD50" s="86" t="str">
        <f aca="false">IF($B50=AD$2,"-",IF(COUNTIF(CORRIDA!$M:$M,$B50&amp;" d. "&amp;AD$2)=0,"",COUNTIF(CORRIDA!$M:$M,$B50&amp;" d. "&amp;AD$2)))</f>
        <v/>
      </c>
      <c r="AE50" s="86" t="str">
        <f aca="false">IF($B50=AE$2,"-",IF(COUNTIF(CORRIDA!$M:$M,$B50&amp;" d. "&amp;AE$2)=0,"",COUNTIF(CORRIDA!$M:$M,$B50&amp;" d. "&amp;AE$2)))</f>
        <v/>
      </c>
      <c r="AF50" s="86" t="str">
        <f aca="false">IF($B50=AF$2,"-",IF(COUNTIF(CORRIDA!$M:$M,$B50&amp;" d. "&amp;AF$2)=0,"",COUNTIF(CORRIDA!$M:$M,$B50&amp;" d. "&amp;AF$2)))</f>
        <v/>
      </c>
      <c r="AG50" s="86" t="str">
        <f aca="false">IF($B50=AG$2,"-",IF(COUNTIF(CORRIDA!$M:$M,$B50&amp;" d. "&amp;AG$2)=0,"",COUNTIF(CORRIDA!$M:$M,$B50&amp;" d. "&amp;AG$2)))</f>
        <v/>
      </c>
      <c r="AH50" s="86" t="str">
        <f aca="false">IF($B50=AH$2,"-",IF(COUNTIF(CORRIDA!$M:$M,$B50&amp;" d. "&amp;AH$2)=0,"",COUNTIF(CORRIDA!$M:$M,$B50&amp;" d. "&amp;AH$2)))</f>
        <v/>
      </c>
      <c r="AI50" s="86" t="str">
        <f aca="false">IF($B50=AI$2,"-",IF(COUNTIF(CORRIDA!$M:$M,$B50&amp;" d. "&amp;AI$2)=0,"",COUNTIF(CORRIDA!$M:$M,$B50&amp;" d. "&amp;AI$2)))</f>
        <v/>
      </c>
      <c r="AJ50" s="86" t="str">
        <f aca="false">IF($B50=AJ$2,"-",IF(COUNTIF(CORRIDA!$M:$M,$B50&amp;" d. "&amp;AJ$2)=0,"",COUNTIF(CORRIDA!$M:$M,$B50&amp;" d. "&amp;AJ$2)))</f>
        <v/>
      </c>
      <c r="AK50" s="86" t="str">
        <f aca="false">IF($B50=AK$2,"-",IF(COUNTIF(CORRIDA!$M:$M,$B50&amp;" d. "&amp;AK$2)=0,"",COUNTIF(CORRIDA!$M:$M,$B50&amp;" d. "&amp;AK$2)))</f>
        <v/>
      </c>
      <c r="AL50" s="86" t="str">
        <f aca="false">IF($B50=AL$2,"-",IF(COUNTIF(CORRIDA!$M:$M,$B50&amp;" d. "&amp;AL$2)=0,"",COUNTIF(CORRIDA!$M:$M,$B50&amp;" d. "&amp;AL$2)))</f>
        <v/>
      </c>
      <c r="AM50" s="86" t="str">
        <f aca="false">IF($B50=AM$2,"-",IF(COUNTIF(CORRIDA!$M:$M,$B50&amp;" d. "&amp;AM$2)=0,"",COUNTIF(CORRIDA!$M:$M,$B50&amp;" d. "&amp;AM$2)))</f>
        <v/>
      </c>
      <c r="AN50" s="86" t="str">
        <f aca="false">IF($B50=AN$2,"-",IF(COUNTIF(CORRIDA!$M:$M,$B50&amp;" d. "&amp;AN$2)=0,"",COUNTIF(CORRIDA!$M:$M,$B50&amp;" d. "&amp;AN$2)))</f>
        <v/>
      </c>
      <c r="AO50" s="86" t="str">
        <f aca="false">IF($B50=AO$2,"-",IF(COUNTIF(CORRIDA!$M:$M,$B50&amp;" d. "&amp;AO$2)=0,"",COUNTIF(CORRIDA!$M:$M,$B50&amp;" d. "&amp;AO$2)))</f>
        <v/>
      </c>
      <c r="AP50" s="86" t="str">
        <f aca="false">IF($B50=AP$2,"-",IF(COUNTIF(CORRIDA!$M:$M,$B50&amp;" d. "&amp;AP$2)=0,"",COUNTIF(CORRIDA!$M:$M,$B50&amp;" d. "&amp;AP$2)))</f>
        <v/>
      </c>
      <c r="AQ50" s="86" t="str">
        <f aca="false">IF($B50=AQ$2,"-",IF(COUNTIF(CORRIDA!$M:$M,$B50&amp;" d. "&amp;AQ$2)=0,"",COUNTIF(CORRIDA!$M:$M,$B50&amp;" d. "&amp;AQ$2)))</f>
        <v/>
      </c>
      <c r="AR50" s="86" t="str">
        <f aca="false">IF($B50=AR$2,"-",IF(COUNTIF(CORRIDA!$M:$M,$B50&amp;" d. "&amp;AR$2)=0,"",COUNTIF(CORRIDA!$M:$M,$B50&amp;" d. "&amp;AR$2)))</f>
        <v/>
      </c>
      <c r="AS50" s="86" t="str">
        <f aca="false">IF($B50=AS$2,"-",IF(COUNTIF(CORRIDA!$M:$M,$B50&amp;" d. "&amp;AS$2)=0,"",COUNTIF(CORRIDA!$M:$M,$B50&amp;" d. "&amp;AS$2)))</f>
        <v/>
      </c>
      <c r="AT50" s="86" t="str">
        <f aca="false">IF($B50=AT$2,"-",IF(COUNTIF(CORRIDA!$M:$M,$B50&amp;" d. "&amp;AT$2)=0,"",COUNTIF(CORRIDA!$M:$M,$B50&amp;" d. "&amp;AT$2)))</f>
        <v/>
      </c>
      <c r="AU50" s="86" t="str">
        <f aca="false">IF($B50=AU$2,"-",IF(COUNTIF(CORRIDA!$M:$M,$B50&amp;" d. "&amp;AU$2)=0,"",COUNTIF(CORRIDA!$M:$M,$B50&amp;" d. "&amp;AU$2)))</f>
        <v/>
      </c>
      <c r="AV50" s="86" t="str">
        <f aca="false">IF($B50=AV$2,"-",IF(COUNTIF(CORRIDA!$M:$M,$B50&amp;" d. "&amp;AV$2)=0,"",COUNTIF(CORRIDA!$M:$M,$B50&amp;" d. "&amp;AV$2)))</f>
        <v/>
      </c>
      <c r="AW50" s="86" t="str">
        <f aca="false">IF($B50=AW$2,"-",IF(COUNTIF(CORRIDA!$M:$M,$B50&amp;" d. "&amp;AW$2)=0,"",COUNTIF(CORRIDA!$M:$M,$B50&amp;" d. "&amp;AW$2)))</f>
        <v/>
      </c>
      <c r="AX50" s="86" t="str">
        <f aca="false">IF($B50=AX$2,"-",IF(COUNTIF(CORRIDA!$M:$M,$B50&amp;" d. "&amp;AX$2)=0,"",COUNTIF(CORRIDA!$M:$M,$B50&amp;" d. "&amp;AX$2)))</f>
        <v>-</v>
      </c>
      <c r="AY50" s="86" t="str">
        <f aca="false">IF($B50=AY$2,"-",IF(COUNTIF(CORRIDA!$M:$M,$B50&amp;" d. "&amp;AY$2)=0,"",COUNTIF(CORRIDA!$M:$M,$B50&amp;" d. "&amp;AY$2)))</f>
        <v/>
      </c>
      <c r="AZ50" s="86" t="str">
        <f aca="false">IF($B50=AZ$2,"-",IF(COUNTIF(CORRIDA!$M:$M,$B50&amp;" d. "&amp;AZ$2)=0,"",COUNTIF(CORRIDA!$M:$M,$B50&amp;" d. "&amp;AZ$2)))</f>
        <v/>
      </c>
      <c r="BA50" s="79" t="n">
        <f aca="false">SUM(C50:AZ50)</f>
        <v>0</v>
      </c>
      <c r="BE50" s="77" t="str">
        <f aca="false">B50</f>
        <v>Xuru</v>
      </c>
      <c r="BF50" s="87" t="str">
        <f aca="false">IF($B50=BF$2,"-",IF(COUNTIF(CORRIDA!$M:$M,$B50&amp;" d. "&amp;BF$2)+COUNTIF(CORRIDA!$M:$M,BF$2&amp;" d. "&amp;$B50)=0,"",COUNTIF(CORRIDA!$M:$M,$B50&amp;" d. "&amp;BF$2)+COUNTIF(CORRIDA!$M:$M,BF$2&amp;" d. "&amp;$B50)))</f>
        <v/>
      </c>
      <c r="BG50" s="87" t="str">
        <f aca="false">IF($B50=BG$2,"-",IF(COUNTIF(CORRIDA!$M:$M,$B50&amp;" d. "&amp;BG$2)+COUNTIF(CORRIDA!$M:$M,BG$2&amp;" d. "&amp;$B50)=0,"",COUNTIF(CORRIDA!$M:$M,$B50&amp;" d. "&amp;BG$2)+COUNTIF(CORRIDA!$M:$M,BG$2&amp;" d. "&amp;$B50)))</f>
        <v/>
      </c>
      <c r="BH50" s="87" t="str">
        <f aca="false">IF($B50=BH$2,"-",IF(COUNTIF(CORRIDA!$M:$M,$B50&amp;" d. "&amp;BH$2)+COUNTIF(CORRIDA!$M:$M,BH$2&amp;" d. "&amp;$B50)=0,"",COUNTIF(CORRIDA!$M:$M,$B50&amp;" d. "&amp;BH$2)+COUNTIF(CORRIDA!$M:$M,BH$2&amp;" d. "&amp;$B50)))</f>
        <v/>
      </c>
      <c r="BI50" s="87" t="str">
        <f aca="false">IF($B50=BI$2,"-",IF(COUNTIF(CORRIDA!$M:$M,$B50&amp;" d. "&amp;BI$2)+COUNTIF(CORRIDA!$M:$M,BI$2&amp;" d. "&amp;$B50)=0,"",COUNTIF(CORRIDA!$M:$M,$B50&amp;" d. "&amp;BI$2)+COUNTIF(CORRIDA!$M:$M,BI$2&amp;" d. "&amp;$B50)))</f>
        <v/>
      </c>
      <c r="BJ50" s="87" t="str">
        <f aca="false">IF($B50=BJ$2,"-",IF(COUNTIF(CORRIDA!$M:$M,$B50&amp;" d. "&amp;BJ$2)+COUNTIF(CORRIDA!$M:$M,BJ$2&amp;" d. "&amp;$B50)=0,"",COUNTIF(CORRIDA!$M:$M,$B50&amp;" d. "&amp;BJ$2)+COUNTIF(CORRIDA!$M:$M,BJ$2&amp;" d. "&amp;$B50)))</f>
        <v/>
      </c>
      <c r="BK50" s="87" t="str">
        <f aca="false">IF($B50=BK$2,"-",IF(COUNTIF(CORRIDA!$M:$M,$B50&amp;" d. "&amp;BK$2)+COUNTIF(CORRIDA!$M:$M,BK$2&amp;" d. "&amp;$B50)=0,"",COUNTIF(CORRIDA!$M:$M,$B50&amp;" d. "&amp;BK$2)+COUNTIF(CORRIDA!$M:$M,BK$2&amp;" d. "&amp;$B50)))</f>
        <v/>
      </c>
      <c r="BL50" s="87" t="str">
        <f aca="false">IF($B50=BL$2,"-",IF(COUNTIF(CORRIDA!$M:$M,$B50&amp;" d. "&amp;BL$2)+COUNTIF(CORRIDA!$M:$M,BL$2&amp;" d. "&amp;$B50)=0,"",COUNTIF(CORRIDA!$M:$M,$B50&amp;" d. "&amp;BL$2)+COUNTIF(CORRIDA!$M:$M,BL$2&amp;" d. "&amp;$B50)))</f>
        <v/>
      </c>
      <c r="BM50" s="87" t="str">
        <f aca="false">IF($B50=BM$2,"-",IF(COUNTIF(CORRIDA!$M:$M,$B50&amp;" d. "&amp;BM$2)+COUNTIF(CORRIDA!$M:$M,BM$2&amp;" d. "&amp;$B50)=0,"",COUNTIF(CORRIDA!$M:$M,$B50&amp;" d. "&amp;BM$2)+COUNTIF(CORRIDA!$M:$M,BM$2&amp;" d. "&amp;$B50)))</f>
        <v/>
      </c>
      <c r="BN50" s="87" t="str">
        <f aca="false">IF($B50=BN$2,"-",IF(COUNTIF(CORRIDA!$M:$M,$B50&amp;" d. "&amp;BN$2)+COUNTIF(CORRIDA!$M:$M,BN$2&amp;" d. "&amp;$B50)=0,"",COUNTIF(CORRIDA!$M:$M,$B50&amp;" d. "&amp;BN$2)+COUNTIF(CORRIDA!$M:$M,BN$2&amp;" d. "&amp;$B50)))</f>
        <v/>
      </c>
      <c r="BO50" s="87" t="str">
        <f aca="false">IF($B50=BO$2,"-",IF(COUNTIF(CORRIDA!$M:$M,$B50&amp;" d. "&amp;BO$2)+COUNTIF(CORRIDA!$M:$M,BO$2&amp;" d. "&amp;$B50)=0,"",COUNTIF(CORRIDA!$M:$M,$B50&amp;" d. "&amp;BO$2)+COUNTIF(CORRIDA!$M:$M,BO$2&amp;" d. "&amp;$B50)))</f>
        <v/>
      </c>
      <c r="BP50" s="87" t="str">
        <f aca="false">IF($B50=BP$2,"-",IF(COUNTIF(CORRIDA!$M:$M,$B50&amp;" d. "&amp;BP$2)+COUNTIF(CORRIDA!$M:$M,BP$2&amp;" d. "&amp;$B50)=0,"",COUNTIF(CORRIDA!$M:$M,$B50&amp;" d. "&amp;BP$2)+COUNTIF(CORRIDA!$M:$M,BP$2&amp;" d. "&amp;$B50)))</f>
        <v/>
      </c>
      <c r="BQ50" s="87" t="str">
        <f aca="false">IF($B50=BQ$2,"-",IF(COUNTIF(CORRIDA!$M:$M,$B50&amp;" d. "&amp;BQ$2)+COUNTIF(CORRIDA!$M:$M,BQ$2&amp;" d. "&amp;$B50)=0,"",COUNTIF(CORRIDA!$M:$M,$B50&amp;" d. "&amp;BQ$2)+COUNTIF(CORRIDA!$M:$M,BQ$2&amp;" d. "&amp;$B50)))</f>
        <v/>
      </c>
      <c r="BR50" s="87" t="str">
        <f aca="false">IF($B50=BR$2,"-",IF(COUNTIF(CORRIDA!$M:$M,$B50&amp;" d. "&amp;BR$2)+COUNTIF(CORRIDA!$M:$M,BR$2&amp;" d. "&amp;$B50)=0,"",COUNTIF(CORRIDA!$M:$M,$B50&amp;" d. "&amp;BR$2)+COUNTIF(CORRIDA!$M:$M,BR$2&amp;" d. "&amp;$B50)))</f>
        <v/>
      </c>
      <c r="BS50" s="87" t="str">
        <f aca="false">IF($B50=BS$2,"-",IF(COUNTIF(CORRIDA!$M:$M,$B50&amp;" d. "&amp;BS$2)+COUNTIF(CORRIDA!$M:$M,BS$2&amp;" d. "&amp;$B50)=0,"",COUNTIF(CORRIDA!$M:$M,$B50&amp;" d. "&amp;BS$2)+COUNTIF(CORRIDA!$M:$M,BS$2&amp;" d. "&amp;$B50)))</f>
        <v/>
      </c>
      <c r="BT50" s="87" t="str">
        <f aca="false">IF($B50=BT$2,"-",IF(COUNTIF(CORRIDA!$M:$M,$B50&amp;" d. "&amp;BT$2)+COUNTIF(CORRIDA!$M:$M,BT$2&amp;" d. "&amp;$B50)=0,"",COUNTIF(CORRIDA!$M:$M,$B50&amp;" d. "&amp;BT$2)+COUNTIF(CORRIDA!$M:$M,BT$2&amp;" d. "&amp;$B50)))</f>
        <v/>
      </c>
      <c r="BU50" s="87" t="str">
        <f aca="false">IF($B50=BU$2,"-",IF(COUNTIF(CORRIDA!$M:$M,$B50&amp;" d. "&amp;BU$2)+COUNTIF(CORRIDA!$M:$M,BU$2&amp;" d. "&amp;$B50)=0,"",COUNTIF(CORRIDA!$M:$M,$B50&amp;" d. "&amp;BU$2)+COUNTIF(CORRIDA!$M:$M,BU$2&amp;" d. "&amp;$B50)))</f>
        <v/>
      </c>
      <c r="BV50" s="87" t="str">
        <f aca="false">IF($B50=BV$2,"-",IF(COUNTIF(CORRIDA!$M:$M,$B50&amp;" d. "&amp;BV$2)+COUNTIF(CORRIDA!$M:$M,BV$2&amp;" d. "&amp;$B50)=0,"",COUNTIF(CORRIDA!$M:$M,$B50&amp;" d. "&amp;BV$2)+COUNTIF(CORRIDA!$M:$M,BV$2&amp;" d. "&amp;$B50)))</f>
        <v/>
      </c>
      <c r="BW50" s="87" t="str">
        <f aca="false">IF($B50=BW$2,"-",IF(COUNTIF(CORRIDA!$M:$M,$B50&amp;" d. "&amp;BW$2)+COUNTIF(CORRIDA!$M:$M,BW$2&amp;" d. "&amp;$B50)=0,"",COUNTIF(CORRIDA!$M:$M,$B50&amp;" d. "&amp;BW$2)+COUNTIF(CORRIDA!$M:$M,BW$2&amp;" d. "&amp;$B50)))</f>
        <v/>
      </c>
      <c r="BX50" s="87" t="str">
        <f aca="false">IF($B50=BX$2,"-",IF(COUNTIF(CORRIDA!$M:$M,$B50&amp;" d. "&amp;BX$2)+COUNTIF(CORRIDA!$M:$M,BX$2&amp;" d. "&amp;$B50)=0,"",COUNTIF(CORRIDA!$M:$M,$B50&amp;" d. "&amp;BX$2)+COUNTIF(CORRIDA!$M:$M,BX$2&amp;" d. "&amp;$B50)))</f>
        <v/>
      </c>
      <c r="BY50" s="87" t="str">
        <f aca="false">IF($B50=BY$2,"-",IF(COUNTIF(CORRIDA!$M:$M,$B50&amp;" d. "&amp;BY$2)+COUNTIF(CORRIDA!$M:$M,BY$2&amp;" d. "&amp;$B50)=0,"",COUNTIF(CORRIDA!$M:$M,$B50&amp;" d. "&amp;BY$2)+COUNTIF(CORRIDA!$M:$M,BY$2&amp;" d. "&amp;$B50)))</f>
        <v/>
      </c>
      <c r="BZ50" s="87" t="str">
        <f aca="false">IF($B50=BZ$2,"-",IF(COUNTIF(CORRIDA!$M:$M,$B50&amp;" d. "&amp;BZ$2)+COUNTIF(CORRIDA!$M:$M,BZ$2&amp;" d. "&amp;$B50)=0,"",COUNTIF(CORRIDA!$M:$M,$B50&amp;" d. "&amp;BZ$2)+COUNTIF(CORRIDA!$M:$M,BZ$2&amp;" d. "&amp;$B50)))</f>
        <v/>
      </c>
      <c r="CA50" s="87" t="str">
        <f aca="false">IF($B50=CA$2,"-",IF(COUNTIF(CORRIDA!$M:$M,$B50&amp;" d. "&amp;CA$2)+COUNTIF(CORRIDA!$M:$M,CA$2&amp;" d. "&amp;$B50)=0,"",COUNTIF(CORRIDA!$M:$M,$B50&amp;" d. "&amp;CA$2)+COUNTIF(CORRIDA!$M:$M,CA$2&amp;" d. "&amp;$B50)))</f>
        <v/>
      </c>
      <c r="CB50" s="87" t="str">
        <f aca="false">IF($B50=CB$2,"-",IF(COUNTIF(CORRIDA!$M:$M,$B50&amp;" d. "&amp;CB$2)+COUNTIF(CORRIDA!$M:$M,CB$2&amp;" d. "&amp;$B50)=0,"",COUNTIF(CORRIDA!$M:$M,$B50&amp;" d. "&amp;CB$2)+COUNTIF(CORRIDA!$M:$M,CB$2&amp;" d. "&amp;$B50)))</f>
        <v/>
      </c>
      <c r="CC50" s="87" t="str">
        <f aca="false">IF($B50=CC$2,"-",IF(COUNTIF(CORRIDA!$M:$M,$B50&amp;" d. "&amp;CC$2)+COUNTIF(CORRIDA!$M:$M,CC$2&amp;" d. "&amp;$B50)=0,"",COUNTIF(CORRIDA!$M:$M,$B50&amp;" d. "&amp;CC$2)+COUNTIF(CORRIDA!$M:$M,CC$2&amp;" d. "&amp;$B50)))</f>
        <v/>
      </c>
      <c r="CD50" s="87" t="str">
        <f aca="false">IF($B50=CD$2,"-",IF(COUNTIF(CORRIDA!$M:$M,$B50&amp;" d. "&amp;CD$2)+COUNTIF(CORRIDA!$M:$M,CD$2&amp;" d. "&amp;$B50)=0,"",COUNTIF(CORRIDA!$M:$M,$B50&amp;" d. "&amp;CD$2)+COUNTIF(CORRIDA!$M:$M,CD$2&amp;" d. "&amp;$B50)))</f>
        <v/>
      </c>
      <c r="CE50" s="87" t="str">
        <f aca="false">IF($B50=CE$2,"-",IF(COUNTIF(CORRIDA!$M:$M,$B50&amp;" d. "&amp;CE$2)+COUNTIF(CORRIDA!$M:$M,CE$2&amp;" d. "&amp;$B50)=0,"",COUNTIF(CORRIDA!$M:$M,$B50&amp;" d. "&amp;CE$2)+COUNTIF(CORRIDA!$M:$M,CE$2&amp;" d. "&amp;$B50)))</f>
        <v/>
      </c>
      <c r="CF50" s="87" t="str">
        <f aca="false">IF($B50=CF$2,"-",IF(COUNTIF(CORRIDA!$M:$M,$B50&amp;" d. "&amp;CF$2)+COUNTIF(CORRIDA!$M:$M,CF$2&amp;" d. "&amp;$B50)=0,"",COUNTIF(CORRIDA!$M:$M,$B50&amp;" d. "&amp;CF$2)+COUNTIF(CORRIDA!$M:$M,CF$2&amp;" d. "&amp;$B50)))</f>
        <v/>
      </c>
      <c r="CG50" s="87" t="str">
        <f aca="false">IF($B50=CG$2,"-",IF(COUNTIF(CORRIDA!$M:$M,$B50&amp;" d. "&amp;CG$2)+COUNTIF(CORRIDA!$M:$M,CG$2&amp;" d. "&amp;$B50)=0,"",COUNTIF(CORRIDA!$M:$M,$B50&amp;" d. "&amp;CG$2)+COUNTIF(CORRIDA!$M:$M,CG$2&amp;" d. "&amp;$B50)))</f>
        <v/>
      </c>
      <c r="CH50" s="87" t="str">
        <f aca="false">IF($B50=CH$2,"-",IF(COUNTIF(CORRIDA!$M:$M,$B50&amp;" d. "&amp;CH$2)+COUNTIF(CORRIDA!$M:$M,CH$2&amp;" d. "&amp;$B50)=0,"",COUNTIF(CORRIDA!$M:$M,$B50&amp;" d. "&amp;CH$2)+COUNTIF(CORRIDA!$M:$M,CH$2&amp;" d. "&amp;$B50)))</f>
        <v/>
      </c>
      <c r="CI50" s="87" t="str">
        <f aca="false">IF($B50=CI$2,"-",IF(COUNTIF(CORRIDA!$M:$M,$B50&amp;" d. "&amp;CI$2)+COUNTIF(CORRIDA!$M:$M,CI$2&amp;" d. "&amp;$B50)=0,"",COUNTIF(CORRIDA!$M:$M,$B50&amp;" d. "&amp;CI$2)+COUNTIF(CORRIDA!$M:$M,CI$2&amp;" d. "&amp;$B50)))</f>
        <v/>
      </c>
      <c r="CJ50" s="87" t="str">
        <f aca="false">IF($B50=CJ$2,"-",IF(COUNTIF(CORRIDA!$M:$M,$B50&amp;" d. "&amp;CJ$2)+COUNTIF(CORRIDA!$M:$M,CJ$2&amp;" d. "&amp;$B50)=0,"",COUNTIF(CORRIDA!$M:$M,$B50&amp;" d. "&amp;CJ$2)+COUNTIF(CORRIDA!$M:$M,CJ$2&amp;" d. "&amp;$B50)))</f>
        <v/>
      </c>
      <c r="CK50" s="87" t="str">
        <f aca="false">IF($B50=CK$2,"-",IF(COUNTIF(CORRIDA!$M:$M,$B50&amp;" d. "&amp;CK$2)+COUNTIF(CORRIDA!$M:$M,CK$2&amp;" d. "&amp;$B50)=0,"",COUNTIF(CORRIDA!$M:$M,$B50&amp;" d. "&amp;CK$2)+COUNTIF(CORRIDA!$M:$M,CK$2&amp;" d. "&amp;$B50)))</f>
        <v/>
      </c>
      <c r="CL50" s="87" t="str">
        <f aca="false">IF($B50=CL$2,"-",IF(COUNTIF(CORRIDA!$M:$M,$B50&amp;" d. "&amp;CL$2)+COUNTIF(CORRIDA!$M:$M,CL$2&amp;" d. "&amp;$B50)=0,"",COUNTIF(CORRIDA!$M:$M,$B50&amp;" d. "&amp;CL$2)+COUNTIF(CORRIDA!$M:$M,CL$2&amp;" d. "&amp;$B50)))</f>
        <v/>
      </c>
      <c r="CM50" s="87" t="str">
        <f aca="false">IF($B50=CM$2,"-",IF(COUNTIF(CORRIDA!$M:$M,$B50&amp;" d. "&amp;CM$2)+COUNTIF(CORRIDA!$M:$M,CM$2&amp;" d. "&amp;$B50)=0,"",COUNTIF(CORRIDA!$M:$M,$B50&amp;" d. "&amp;CM$2)+COUNTIF(CORRIDA!$M:$M,CM$2&amp;" d. "&amp;$B50)))</f>
        <v/>
      </c>
      <c r="CN50" s="87" t="str">
        <f aca="false">IF($B50=CN$2,"-",IF(COUNTIF(CORRIDA!$M:$M,$B50&amp;" d. "&amp;CN$2)+COUNTIF(CORRIDA!$M:$M,CN$2&amp;" d. "&amp;$B50)=0,"",COUNTIF(CORRIDA!$M:$M,$B50&amp;" d. "&amp;CN$2)+COUNTIF(CORRIDA!$M:$M,CN$2&amp;" d. "&amp;$B50)))</f>
        <v/>
      </c>
      <c r="CO50" s="87" t="str">
        <f aca="false">IF($B50=CO$2,"-",IF(COUNTIF(CORRIDA!$M:$M,$B50&amp;" d. "&amp;CO$2)+COUNTIF(CORRIDA!$M:$M,CO$2&amp;" d. "&amp;$B50)=0,"",COUNTIF(CORRIDA!$M:$M,$B50&amp;" d. "&amp;CO$2)+COUNTIF(CORRIDA!$M:$M,CO$2&amp;" d. "&amp;$B50)))</f>
        <v/>
      </c>
      <c r="CP50" s="87" t="str">
        <f aca="false">IF($B50=CP$2,"-",IF(COUNTIF(CORRIDA!$M:$M,$B50&amp;" d. "&amp;CP$2)+COUNTIF(CORRIDA!$M:$M,CP$2&amp;" d. "&amp;$B50)=0,"",COUNTIF(CORRIDA!$M:$M,$B50&amp;" d. "&amp;CP$2)+COUNTIF(CORRIDA!$M:$M,CP$2&amp;" d. "&amp;$B50)))</f>
        <v/>
      </c>
      <c r="CQ50" s="87" t="str">
        <f aca="false">IF($B50=CQ$2,"-",IF(COUNTIF(CORRIDA!$M:$M,$B50&amp;" d. "&amp;CQ$2)+COUNTIF(CORRIDA!$M:$M,CQ$2&amp;" d. "&amp;$B50)=0,"",COUNTIF(CORRIDA!$M:$M,$B50&amp;" d. "&amp;CQ$2)+COUNTIF(CORRIDA!$M:$M,CQ$2&amp;" d. "&amp;$B50)))</f>
        <v/>
      </c>
      <c r="CR50" s="87" t="str">
        <f aca="false">IF($B50=CR$2,"-",IF(COUNTIF(CORRIDA!$M:$M,$B50&amp;" d. "&amp;CR$2)+COUNTIF(CORRIDA!$M:$M,CR$2&amp;" d. "&amp;$B50)=0,"",COUNTIF(CORRIDA!$M:$M,$B50&amp;" d. "&amp;CR$2)+COUNTIF(CORRIDA!$M:$M,CR$2&amp;" d. "&amp;$B50)))</f>
        <v/>
      </c>
      <c r="CS50" s="87" t="str">
        <f aca="false">IF($B50=CS$2,"-",IF(COUNTIF(CORRIDA!$M:$M,$B50&amp;" d. "&amp;CS$2)+COUNTIF(CORRIDA!$M:$M,CS$2&amp;" d. "&amp;$B50)=0,"",COUNTIF(CORRIDA!$M:$M,$B50&amp;" d. "&amp;CS$2)+COUNTIF(CORRIDA!$M:$M,CS$2&amp;" d. "&amp;$B50)))</f>
        <v/>
      </c>
      <c r="CT50" s="87" t="str">
        <f aca="false">IF($B50=CT$2,"-",IF(COUNTIF(CORRIDA!$M:$M,$B50&amp;" d. "&amp;CT$2)+COUNTIF(CORRIDA!$M:$M,CT$2&amp;" d. "&amp;$B50)=0,"",COUNTIF(CORRIDA!$M:$M,$B50&amp;" d. "&amp;CT$2)+COUNTIF(CORRIDA!$M:$M,CT$2&amp;" d. "&amp;$B50)))</f>
        <v/>
      </c>
      <c r="CU50" s="87" t="str">
        <f aca="false">IF($B50=CU$2,"-",IF(COUNTIF(CORRIDA!$M:$M,$B50&amp;" d. "&amp;CU$2)+COUNTIF(CORRIDA!$M:$M,CU$2&amp;" d. "&amp;$B50)=0,"",COUNTIF(CORRIDA!$M:$M,$B50&amp;" d. "&amp;CU$2)+COUNTIF(CORRIDA!$M:$M,CU$2&amp;" d. "&amp;$B50)))</f>
        <v/>
      </c>
      <c r="CV50" s="87" t="str">
        <f aca="false">IF($B50=CV$2,"-",IF(COUNTIF(CORRIDA!$M:$M,$B50&amp;" d. "&amp;CV$2)+COUNTIF(CORRIDA!$M:$M,CV$2&amp;" d. "&amp;$B50)=0,"",COUNTIF(CORRIDA!$M:$M,$B50&amp;" d. "&amp;CV$2)+COUNTIF(CORRIDA!$M:$M,CV$2&amp;" d. "&amp;$B50)))</f>
        <v/>
      </c>
      <c r="CW50" s="87" t="str">
        <f aca="false">IF($B50=CW$2,"-",IF(COUNTIF(CORRIDA!$M:$M,$B50&amp;" d. "&amp;CW$2)+COUNTIF(CORRIDA!$M:$M,CW$2&amp;" d. "&amp;$B50)=0,"",COUNTIF(CORRIDA!$M:$M,$B50&amp;" d. "&amp;CW$2)+COUNTIF(CORRIDA!$M:$M,CW$2&amp;" d. "&amp;$B50)))</f>
        <v/>
      </c>
      <c r="CX50" s="87" t="str">
        <f aca="false">IF($B50=CX$2,"-",IF(COUNTIF(CORRIDA!$M:$M,$B50&amp;" d. "&amp;CX$2)+COUNTIF(CORRIDA!$M:$M,CX$2&amp;" d. "&amp;$B50)=0,"",COUNTIF(CORRIDA!$M:$M,$B50&amp;" d. "&amp;CX$2)+COUNTIF(CORRIDA!$M:$M,CX$2&amp;" d. "&amp;$B50)))</f>
        <v/>
      </c>
      <c r="CY50" s="87" t="str">
        <f aca="false">IF($B50=CY$2,"-",IF(COUNTIF(CORRIDA!$M:$M,$B50&amp;" d. "&amp;CY$2)+COUNTIF(CORRIDA!$M:$M,CY$2&amp;" d. "&amp;$B50)=0,"",COUNTIF(CORRIDA!$M:$M,$B50&amp;" d. "&amp;CY$2)+COUNTIF(CORRIDA!$M:$M,CY$2&amp;" d. "&amp;$B50)))</f>
        <v/>
      </c>
      <c r="CZ50" s="87" t="str">
        <f aca="false">IF($B50=CZ$2,"-",IF(COUNTIF(CORRIDA!$M:$M,$B50&amp;" d. "&amp;CZ$2)+COUNTIF(CORRIDA!$M:$M,CZ$2&amp;" d. "&amp;$B50)=0,"",COUNTIF(CORRIDA!$M:$M,$B50&amp;" d. "&amp;CZ$2)+COUNTIF(CORRIDA!$M:$M,CZ$2&amp;" d. "&amp;$B50)))</f>
        <v/>
      </c>
      <c r="DA50" s="87" t="str">
        <f aca="false">IF($B50=DA$2,"-",IF(COUNTIF(CORRIDA!$M:$M,$B50&amp;" d. "&amp;DA$2)+COUNTIF(CORRIDA!$M:$M,DA$2&amp;" d. "&amp;$B50)=0,"",COUNTIF(CORRIDA!$M:$M,$B50&amp;" d. "&amp;DA$2)+COUNTIF(CORRIDA!$M:$M,DA$2&amp;" d. "&amp;$B50)))</f>
        <v>-</v>
      </c>
      <c r="DB50" s="87" t="str">
        <f aca="false">IF($B50=DB$2,"-",IF(COUNTIF(CORRIDA!$M:$M,$B50&amp;" d. "&amp;DB$2)+COUNTIF(CORRIDA!$M:$M,DB$2&amp;" d. "&amp;$B50)=0,"",COUNTIF(CORRIDA!$M:$M,$B50&amp;" d. "&amp;DB$2)+COUNTIF(CORRIDA!$M:$M,DB$2&amp;" d. "&amp;$B50)))</f>
        <v/>
      </c>
      <c r="DC50" s="87" t="str">
        <f aca="false">IF($B50=DC$2,"-",IF(COUNTIF(CORRIDA!$M:$M,$B50&amp;" d. "&amp;DC$2)+COUNTIF(CORRIDA!$M:$M,DC$2&amp;" d. "&amp;$B50)=0,"",COUNTIF(CORRIDA!$M:$M,$B50&amp;" d. "&amp;DC$2)+COUNTIF(CORRIDA!$M:$M,DC$2&amp;" d. "&amp;$B50)))</f>
        <v/>
      </c>
      <c r="DD50" s="79" t="n">
        <f aca="false">SUM(BF50:DC50)</f>
        <v>0</v>
      </c>
      <c r="DE50" s="81" t="n">
        <f aca="false">COUNTIF(BF50:DC50,"&gt;0")</f>
        <v>0</v>
      </c>
      <c r="DF50" s="82" t="n">
        <f aca="false">IF(COUNTIF(BF50:DC50,"&gt;0")&lt;10,0,QUOTIENT(COUNTIF(BF50:DC50,"&gt;0"),5)*50)</f>
        <v>0</v>
      </c>
      <c r="DG50" s="83"/>
      <c r="DH50" s="77" t="str">
        <f aca="false">BE50</f>
        <v>Xuru</v>
      </c>
      <c r="DI50" s="87" t="n">
        <f aca="false">IF($B50=DI$2,0,IF(COUNTIF(CORRIDA!$M:$M,$B50&amp;" d. "&amp;DI$2)+COUNTIF(CORRIDA!$M:$M,DI$2&amp;" d. "&amp;$B50)=0,0,COUNTIF(CORRIDA!$M:$M,$B50&amp;" d. "&amp;DI$2)+COUNTIF(CORRIDA!$M:$M,DI$2&amp;" d. "&amp;$B50)))</f>
        <v>0</v>
      </c>
      <c r="DJ50" s="87" t="n">
        <f aca="false">IF($B50=DJ$2,0,IF(COUNTIF(CORRIDA!$M:$M,$B50&amp;" d. "&amp;DJ$2)+COUNTIF(CORRIDA!$M:$M,DJ$2&amp;" d. "&amp;$B50)=0,0,COUNTIF(CORRIDA!$M:$M,$B50&amp;" d. "&amp;DJ$2)+COUNTIF(CORRIDA!$M:$M,DJ$2&amp;" d. "&amp;$B50)))</f>
        <v>0</v>
      </c>
      <c r="DK50" s="87" t="n">
        <f aca="false">IF($B50=DK$2,0,IF(COUNTIF(CORRIDA!$M:$M,$B50&amp;" d. "&amp;DK$2)+COUNTIF(CORRIDA!$M:$M,DK$2&amp;" d. "&amp;$B50)=0,0,COUNTIF(CORRIDA!$M:$M,$B50&amp;" d. "&amp;DK$2)+COUNTIF(CORRIDA!$M:$M,DK$2&amp;" d. "&amp;$B50)))</f>
        <v>0</v>
      </c>
      <c r="DL50" s="87" t="n">
        <f aca="false">IF($B50=DL$2,0,IF(COUNTIF(CORRIDA!$M:$M,$B50&amp;" d. "&amp;DL$2)+COUNTIF(CORRIDA!$M:$M,DL$2&amp;" d. "&amp;$B50)=0,0,COUNTIF(CORRIDA!$M:$M,$B50&amp;" d. "&amp;DL$2)+COUNTIF(CORRIDA!$M:$M,DL$2&amp;" d. "&amp;$B50)))</f>
        <v>0</v>
      </c>
      <c r="DM50" s="87" t="n">
        <f aca="false">IF($B50=DM$2,0,IF(COUNTIF(CORRIDA!$M:$M,$B50&amp;" d. "&amp;DM$2)+COUNTIF(CORRIDA!$M:$M,DM$2&amp;" d. "&amp;$B50)=0,0,COUNTIF(CORRIDA!$M:$M,$B50&amp;" d. "&amp;DM$2)+COUNTIF(CORRIDA!$M:$M,DM$2&amp;" d. "&amp;$B50)))</f>
        <v>0</v>
      </c>
      <c r="DN50" s="87" t="n">
        <f aca="false">IF($B50=DN$2,0,IF(COUNTIF(CORRIDA!$M:$M,$B50&amp;" d. "&amp;DN$2)+COUNTIF(CORRIDA!$M:$M,DN$2&amp;" d. "&amp;$B50)=0,0,COUNTIF(CORRIDA!$M:$M,$B50&amp;" d. "&amp;DN$2)+COUNTIF(CORRIDA!$M:$M,DN$2&amp;" d. "&amp;$B50)))</f>
        <v>0</v>
      </c>
      <c r="DO50" s="87" t="n">
        <f aca="false">IF($B50=DO$2,0,IF(COUNTIF(CORRIDA!$M:$M,$B50&amp;" d. "&amp;DO$2)+COUNTIF(CORRIDA!$M:$M,DO$2&amp;" d. "&amp;$B50)=0,0,COUNTIF(CORRIDA!$M:$M,$B50&amp;" d. "&amp;DO$2)+COUNTIF(CORRIDA!$M:$M,DO$2&amp;" d. "&amp;$B50)))</f>
        <v>0</v>
      </c>
      <c r="DP50" s="87" t="n">
        <f aca="false">IF($B50=DP$2,0,IF(COUNTIF(CORRIDA!$M:$M,$B50&amp;" d. "&amp;DP$2)+COUNTIF(CORRIDA!$M:$M,DP$2&amp;" d. "&amp;$B50)=0,0,COUNTIF(CORRIDA!$M:$M,$B50&amp;" d. "&amp;DP$2)+COUNTIF(CORRIDA!$M:$M,DP$2&amp;" d. "&amp;$B50)))</f>
        <v>0</v>
      </c>
      <c r="DQ50" s="87" t="n">
        <f aca="false">IF($B50=DQ$2,0,IF(COUNTIF(CORRIDA!$M:$M,$B50&amp;" d. "&amp;DQ$2)+COUNTIF(CORRIDA!$M:$M,DQ$2&amp;" d. "&amp;$B50)=0,0,COUNTIF(CORRIDA!$M:$M,$B50&amp;" d. "&amp;DQ$2)+COUNTIF(CORRIDA!$M:$M,DQ$2&amp;" d. "&amp;$B50)))</f>
        <v>0</v>
      </c>
      <c r="DR50" s="87" t="n">
        <f aca="false">IF($B50=DR$2,0,IF(COUNTIF(CORRIDA!$M:$M,$B50&amp;" d. "&amp;DR$2)+COUNTIF(CORRIDA!$M:$M,DR$2&amp;" d. "&amp;$B50)=0,0,COUNTIF(CORRIDA!$M:$M,$B50&amp;" d. "&amp;DR$2)+COUNTIF(CORRIDA!$M:$M,DR$2&amp;" d. "&amp;$B50)))</f>
        <v>0</v>
      </c>
      <c r="DS50" s="87" t="n">
        <f aca="false">IF($B50=DS$2,0,IF(COUNTIF(CORRIDA!$M:$M,$B50&amp;" d. "&amp;DS$2)+COUNTIF(CORRIDA!$M:$M,DS$2&amp;" d. "&amp;$B50)=0,0,COUNTIF(CORRIDA!$M:$M,$B50&amp;" d. "&amp;DS$2)+COUNTIF(CORRIDA!$M:$M,DS$2&amp;" d. "&amp;$B50)))</f>
        <v>0</v>
      </c>
      <c r="DT50" s="87" t="n">
        <f aca="false">IF($B50=DT$2,0,IF(COUNTIF(CORRIDA!$M:$M,$B50&amp;" d. "&amp;DT$2)+COUNTIF(CORRIDA!$M:$M,DT$2&amp;" d. "&amp;$B50)=0,0,COUNTIF(CORRIDA!$M:$M,$B50&amp;" d. "&amp;DT$2)+COUNTIF(CORRIDA!$M:$M,DT$2&amp;" d. "&amp;$B50)))</f>
        <v>0</v>
      </c>
      <c r="DU50" s="87" t="n">
        <f aca="false">IF($B50=DU$2,0,IF(COUNTIF(CORRIDA!$M:$M,$B50&amp;" d. "&amp;DU$2)+COUNTIF(CORRIDA!$M:$M,DU$2&amp;" d. "&amp;$B50)=0,0,COUNTIF(CORRIDA!$M:$M,$B50&amp;" d. "&amp;DU$2)+COUNTIF(CORRIDA!$M:$M,DU$2&amp;" d. "&amp;$B50)))</f>
        <v>0</v>
      </c>
      <c r="DV50" s="87" t="n">
        <f aca="false">IF($B50=DV$2,0,IF(COUNTIF(CORRIDA!$M:$M,$B50&amp;" d. "&amp;DV$2)+COUNTIF(CORRIDA!$M:$M,DV$2&amp;" d. "&amp;$B50)=0,0,COUNTIF(CORRIDA!$M:$M,$B50&amp;" d. "&amp;DV$2)+COUNTIF(CORRIDA!$M:$M,DV$2&amp;" d. "&amp;$B50)))</f>
        <v>0</v>
      </c>
      <c r="DW50" s="87" t="n">
        <f aca="false">IF($B50=DW$2,0,IF(COUNTIF(CORRIDA!$M:$M,$B50&amp;" d. "&amp;DW$2)+COUNTIF(CORRIDA!$M:$M,DW$2&amp;" d. "&amp;$B50)=0,0,COUNTIF(CORRIDA!$M:$M,$B50&amp;" d. "&amp;DW$2)+COUNTIF(CORRIDA!$M:$M,DW$2&amp;" d. "&amp;$B50)))</f>
        <v>0</v>
      </c>
      <c r="DX50" s="87" t="n">
        <f aca="false">IF($B50=DX$2,0,IF(COUNTIF(CORRIDA!$M:$M,$B50&amp;" d. "&amp;DX$2)+COUNTIF(CORRIDA!$M:$M,DX$2&amp;" d. "&amp;$B50)=0,0,COUNTIF(CORRIDA!$M:$M,$B50&amp;" d. "&amp;DX$2)+COUNTIF(CORRIDA!$M:$M,DX$2&amp;" d. "&amp;$B50)))</f>
        <v>0</v>
      </c>
      <c r="DY50" s="87" t="n">
        <f aca="false">IF($B50=DY$2,0,IF(COUNTIF(CORRIDA!$M:$M,$B50&amp;" d. "&amp;DY$2)+COUNTIF(CORRIDA!$M:$M,DY$2&amp;" d. "&amp;$B50)=0,0,COUNTIF(CORRIDA!$M:$M,$B50&amp;" d. "&amp;DY$2)+COUNTIF(CORRIDA!$M:$M,DY$2&amp;" d. "&amp;$B50)))</f>
        <v>0</v>
      </c>
      <c r="DZ50" s="87" t="n">
        <f aca="false">IF($B50=DZ$2,0,IF(COUNTIF(CORRIDA!$M:$M,$B50&amp;" d. "&amp;DZ$2)+COUNTIF(CORRIDA!$M:$M,DZ$2&amp;" d. "&amp;$B50)=0,0,COUNTIF(CORRIDA!$M:$M,$B50&amp;" d. "&amp;DZ$2)+COUNTIF(CORRIDA!$M:$M,DZ$2&amp;" d. "&amp;$B50)))</f>
        <v>0</v>
      </c>
      <c r="EA50" s="87" t="n">
        <f aca="false">IF($B50=EA$2,0,IF(COUNTIF(CORRIDA!$M:$M,$B50&amp;" d. "&amp;EA$2)+COUNTIF(CORRIDA!$M:$M,EA$2&amp;" d. "&amp;$B50)=0,0,COUNTIF(CORRIDA!$M:$M,$B50&amp;" d. "&amp;EA$2)+COUNTIF(CORRIDA!$M:$M,EA$2&amp;" d. "&amp;$B50)))</f>
        <v>0</v>
      </c>
      <c r="EB50" s="87" t="n">
        <f aca="false">IF($B50=EB$2,0,IF(COUNTIF(CORRIDA!$M:$M,$B50&amp;" d. "&amp;EB$2)+COUNTIF(CORRIDA!$M:$M,EB$2&amp;" d. "&amp;$B50)=0,0,COUNTIF(CORRIDA!$M:$M,$B50&amp;" d. "&amp;EB$2)+COUNTIF(CORRIDA!$M:$M,EB$2&amp;" d. "&amp;$B50)))</f>
        <v>0</v>
      </c>
      <c r="EC50" s="87" t="n">
        <f aca="false">IF($B50=EC$2,0,IF(COUNTIF(CORRIDA!$M:$M,$B50&amp;" d. "&amp;EC$2)+COUNTIF(CORRIDA!$M:$M,EC$2&amp;" d. "&amp;$B50)=0,0,COUNTIF(CORRIDA!$M:$M,$B50&amp;" d. "&amp;EC$2)+COUNTIF(CORRIDA!$M:$M,EC$2&amp;" d. "&amp;$B50)))</f>
        <v>0</v>
      </c>
      <c r="ED50" s="87" t="n">
        <f aca="false">IF($B50=ED$2,0,IF(COUNTIF(CORRIDA!$M:$M,$B50&amp;" d. "&amp;ED$2)+COUNTIF(CORRIDA!$M:$M,ED$2&amp;" d. "&amp;$B50)=0,0,COUNTIF(CORRIDA!$M:$M,$B50&amp;" d. "&amp;ED$2)+COUNTIF(CORRIDA!$M:$M,ED$2&amp;" d. "&amp;$B50)))</f>
        <v>0</v>
      </c>
      <c r="EE50" s="87" t="n">
        <f aca="false">IF($B50=EE$2,0,IF(COUNTIF(CORRIDA!$M:$M,$B50&amp;" d. "&amp;EE$2)+COUNTIF(CORRIDA!$M:$M,EE$2&amp;" d. "&amp;$B50)=0,0,COUNTIF(CORRIDA!$M:$M,$B50&amp;" d. "&amp;EE$2)+COUNTIF(CORRIDA!$M:$M,EE$2&amp;" d. "&amp;$B50)))</f>
        <v>0</v>
      </c>
      <c r="EF50" s="87" t="n">
        <f aca="false">IF($B50=EF$2,0,IF(COUNTIF(CORRIDA!$M:$M,$B50&amp;" d. "&amp;EF$2)+COUNTIF(CORRIDA!$M:$M,EF$2&amp;" d. "&amp;$B50)=0,0,COUNTIF(CORRIDA!$M:$M,$B50&amp;" d. "&amp;EF$2)+COUNTIF(CORRIDA!$M:$M,EF$2&amp;" d. "&amp;$B50)))</f>
        <v>0</v>
      </c>
      <c r="EG50" s="87" t="n">
        <f aca="false">IF($B50=EG$2,0,IF(COUNTIF(CORRIDA!$M:$M,$B50&amp;" d. "&amp;EG$2)+COUNTIF(CORRIDA!$M:$M,EG$2&amp;" d. "&amp;$B50)=0,0,COUNTIF(CORRIDA!$M:$M,$B50&amp;" d. "&amp;EG$2)+COUNTIF(CORRIDA!$M:$M,EG$2&amp;" d. "&amp;$B50)))</f>
        <v>0</v>
      </c>
      <c r="EH50" s="87" t="n">
        <f aca="false">IF($B50=EH$2,0,IF(COUNTIF(CORRIDA!$M:$M,$B50&amp;" d. "&amp;EH$2)+COUNTIF(CORRIDA!$M:$M,EH$2&amp;" d. "&amp;$B50)=0,0,COUNTIF(CORRIDA!$M:$M,$B50&amp;" d. "&amp;EH$2)+COUNTIF(CORRIDA!$M:$M,EH$2&amp;" d. "&amp;$B50)))</f>
        <v>0</v>
      </c>
      <c r="EI50" s="87" t="n">
        <f aca="false">IF($B50=EI$2,0,IF(COUNTIF(CORRIDA!$M:$M,$B50&amp;" d. "&amp;EI$2)+COUNTIF(CORRIDA!$M:$M,EI$2&amp;" d. "&amp;$B50)=0,0,COUNTIF(CORRIDA!$M:$M,$B50&amp;" d. "&amp;EI$2)+COUNTIF(CORRIDA!$M:$M,EI$2&amp;" d. "&amp;$B50)))</f>
        <v>0</v>
      </c>
      <c r="EJ50" s="87" t="n">
        <f aca="false">IF($B50=EJ$2,0,IF(COUNTIF(CORRIDA!$M:$M,$B50&amp;" d. "&amp;EJ$2)+COUNTIF(CORRIDA!$M:$M,EJ$2&amp;" d. "&amp;$B50)=0,0,COUNTIF(CORRIDA!$M:$M,$B50&amp;" d. "&amp;EJ$2)+COUNTIF(CORRIDA!$M:$M,EJ$2&amp;" d. "&amp;$B50)))</f>
        <v>0</v>
      </c>
      <c r="EK50" s="87" t="n">
        <f aca="false">IF($B50=EK$2,0,IF(COUNTIF(CORRIDA!$M:$M,$B50&amp;" d. "&amp;EK$2)+COUNTIF(CORRIDA!$M:$M,EK$2&amp;" d. "&amp;$B50)=0,0,COUNTIF(CORRIDA!$M:$M,$B50&amp;" d. "&amp;EK$2)+COUNTIF(CORRIDA!$M:$M,EK$2&amp;" d. "&amp;$B50)))</f>
        <v>0</v>
      </c>
      <c r="EL50" s="87" t="n">
        <f aca="false">IF($B50=EL$2,0,IF(COUNTIF(CORRIDA!$M:$M,$B50&amp;" d. "&amp;EL$2)+COUNTIF(CORRIDA!$M:$M,EL$2&amp;" d. "&amp;$B50)=0,0,COUNTIF(CORRIDA!$M:$M,$B50&amp;" d. "&amp;EL$2)+COUNTIF(CORRIDA!$M:$M,EL$2&amp;" d. "&amp;$B50)))</f>
        <v>0</v>
      </c>
      <c r="EM50" s="87" t="n">
        <f aca="false">IF($B50=EM$2,0,IF(COUNTIF(CORRIDA!$M:$M,$B50&amp;" d. "&amp;EM$2)+COUNTIF(CORRIDA!$M:$M,EM$2&amp;" d. "&amp;$B50)=0,0,COUNTIF(CORRIDA!$M:$M,$B50&amp;" d. "&amp;EM$2)+COUNTIF(CORRIDA!$M:$M,EM$2&amp;" d. "&amp;$B50)))</f>
        <v>0</v>
      </c>
      <c r="EN50" s="87" t="n">
        <f aca="false">IF($B50=EN$2,0,IF(COUNTIF(CORRIDA!$M:$M,$B50&amp;" d. "&amp;EN$2)+COUNTIF(CORRIDA!$M:$M,EN$2&amp;" d. "&amp;$B50)=0,0,COUNTIF(CORRIDA!$M:$M,$B50&amp;" d. "&amp;EN$2)+COUNTIF(CORRIDA!$M:$M,EN$2&amp;" d. "&amp;$B50)))</f>
        <v>0</v>
      </c>
      <c r="EO50" s="87" t="n">
        <f aca="false">IF($B50=EO$2,0,IF(COUNTIF(CORRIDA!$M:$M,$B50&amp;" d. "&amp;EO$2)+COUNTIF(CORRIDA!$M:$M,EO$2&amp;" d. "&amp;$B50)=0,0,COUNTIF(CORRIDA!$M:$M,$B50&amp;" d. "&amp;EO$2)+COUNTIF(CORRIDA!$M:$M,EO$2&amp;" d. "&amp;$B50)))</f>
        <v>0</v>
      </c>
      <c r="EP50" s="87" t="n">
        <f aca="false">IF($B50=EP$2,0,IF(COUNTIF(CORRIDA!$M:$M,$B50&amp;" d. "&amp;EP$2)+COUNTIF(CORRIDA!$M:$M,EP$2&amp;" d. "&amp;$B50)=0,0,COUNTIF(CORRIDA!$M:$M,$B50&amp;" d. "&amp;EP$2)+COUNTIF(CORRIDA!$M:$M,EP$2&amp;" d. "&amp;$B50)))</f>
        <v>0</v>
      </c>
      <c r="EQ50" s="87" t="n">
        <f aca="false">IF($B50=EQ$2,0,IF(COUNTIF(CORRIDA!$M:$M,$B50&amp;" d. "&amp;EQ$2)+COUNTIF(CORRIDA!$M:$M,EQ$2&amp;" d. "&amp;$B50)=0,0,COUNTIF(CORRIDA!$M:$M,$B50&amp;" d. "&amp;EQ$2)+COUNTIF(CORRIDA!$M:$M,EQ$2&amp;" d. "&amp;$B50)))</f>
        <v>0</v>
      </c>
      <c r="ER50" s="87" t="n">
        <f aca="false">IF($B50=ER$2,0,IF(COUNTIF(CORRIDA!$M:$M,$B50&amp;" d. "&amp;ER$2)+COUNTIF(CORRIDA!$M:$M,ER$2&amp;" d. "&amp;$B50)=0,0,COUNTIF(CORRIDA!$M:$M,$B50&amp;" d. "&amp;ER$2)+COUNTIF(CORRIDA!$M:$M,ER$2&amp;" d. "&amp;$B50)))</f>
        <v>0</v>
      </c>
      <c r="ES50" s="87" t="n">
        <f aca="false">IF($B50=ES$2,0,IF(COUNTIF(CORRIDA!$M:$M,$B50&amp;" d. "&amp;ES$2)+COUNTIF(CORRIDA!$M:$M,ES$2&amp;" d. "&amp;$B50)=0,0,COUNTIF(CORRIDA!$M:$M,$B50&amp;" d. "&amp;ES$2)+COUNTIF(CORRIDA!$M:$M,ES$2&amp;" d. "&amp;$B50)))</f>
        <v>0</v>
      </c>
      <c r="ET50" s="87" t="n">
        <f aca="false">IF($B50=ET$2,0,IF(COUNTIF(CORRIDA!$M:$M,$B50&amp;" d. "&amp;ET$2)+COUNTIF(CORRIDA!$M:$M,ET$2&amp;" d. "&amp;$B50)=0,0,COUNTIF(CORRIDA!$M:$M,$B50&amp;" d. "&amp;ET$2)+COUNTIF(CORRIDA!$M:$M,ET$2&amp;" d. "&amp;$B50)))</f>
        <v>0</v>
      </c>
      <c r="EU50" s="87" t="n">
        <f aca="false">IF($B50=EU$2,0,IF(COUNTIF(CORRIDA!$M:$M,$B50&amp;" d. "&amp;EU$2)+COUNTIF(CORRIDA!$M:$M,EU$2&amp;" d. "&amp;$B50)=0,0,COUNTIF(CORRIDA!$M:$M,$B50&amp;" d. "&amp;EU$2)+COUNTIF(CORRIDA!$M:$M,EU$2&amp;" d. "&amp;$B50)))</f>
        <v>0</v>
      </c>
      <c r="EV50" s="87" t="n">
        <f aca="false">IF($B50=EV$2,0,IF(COUNTIF(CORRIDA!$M:$M,$B50&amp;" d. "&amp;EV$2)+COUNTIF(CORRIDA!$M:$M,EV$2&amp;" d. "&amp;$B50)=0,0,COUNTIF(CORRIDA!$M:$M,$B50&amp;" d. "&amp;EV$2)+COUNTIF(CORRIDA!$M:$M,EV$2&amp;" d. "&amp;$B50)))</f>
        <v>0</v>
      </c>
      <c r="EW50" s="87" t="n">
        <f aca="false">IF($B50=EW$2,0,IF(COUNTIF(CORRIDA!$M:$M,$B50&amp;" d. "&amp;EW$2)+COUNTIF(CORRIDA!$M:$M,EW$2&amp;" d. "&amp;$B50)=0,0,COUNTIF(CORRIDA!$M:$M,$B50&amp;" d. "&amp;EW$2)+COUNTIF(CORRIDA!$M:$M,EW$2&amp;" d. "&amp;$B50)))</f>
        <v>0</v>
      </c>
      <c r="EX50" s="87" t="n">
        <f aca="false">IF($B50=EX$2,0,IF(COUNTIF(CORRIDA!$M:$M,$B50&amp;" d. "&amp;EX$2)+COUNTIF(CORRIDA!$M:$M,EX$2&amp;" d. "&amp;$B50)=0,0,COUNTIF(CORRIDA!$M:$M,$B50&amp;" d. "&amp;EX$2)+COUNTIF(CORRIDA!$M:$M,EX$2&amp;" d. "&amp;$B50)))</f>
        <v>0</v>
      </c>
      <c r="EY50" s="87" t="n">
        <f aca="false">IF($B50=EY$2,0,IF(COUNTIF(CORRIDA!$M:$M,$B50&amp;" d. "&amp;EY$2)+COUNTIF(CORRIDA!$M:$M,EY$2&amp;" d. "&amp;$B50)=0,0,COUNTIF(CORRIDA!$M:$M,$B50&amp;" d. "&amp;EY$2)+COUNTIF(CORRIDA!$M:$M,EY$2&amp;" d. "&amp;$B50)))</f>
        <v>0</v>
      </c>
      <c r="EZ50" s="87" t="n">
        <f aca="false">IF($B50=EZ$2,0,IF(COUNTIF(CORRIDA!$M:$M,$B50&amp;" d. "&amp;EZ$2)+COUNTIF(CORRIDA!$M:$M,EZ$2&amp;" d. "&amp;$B50)=0,0,COUNTIF(CORRIDA!$M:$M,$B50&amp;" d. "&amp;EZ$2)+COUNTIF(CORRIDA!$M:$M,EZ$2&amp;" d. "&amp;$B50)))</f>
        <v>0</v>
      </c>
      <c r="FA50" s="87" t="n">
        <f aca="false">IF($B50=FA$2,0,IF(COUNTIF(CORRIDA!$M:$M,$B50&amp;" d. "&amp;FA$2)+COUNTIF(CORRIDA!$M:$M,FA$2&amp;" d. "&amp;$B50)=0,0,COUNTIF(CORRIDA!$M:$M,$B50&amp;" d. "&amp;FA$2)+COUNTIF(CORRIDA!$M:$M,FA$2&amp;" d. "&amp;$B50)))</f>
        <v>0</v>
      </c>
      <c r="FB50" s="87" t="n">
        <f aca="false">IF($B50=FB$2,0,IF(COUNTIF(CORRIDA!$M:$M,$B50&amp;" d. "&amp;FB$2)+COUNTIF(CORRIDA!$M:$M,FB$2&amp;" d. "&amp;$B50)=0,0,COUNTIF(CORRIDA!$M:$M,$B50&amp;" d. "&amp;FB$2)+COUNTIF(CORRIDA!$M:$M,FB$2&amp;" d. "&amp;$B50)))</f>
        <v>0</v>
      </c>
      <c r="FC50" s="87" t="n">
        <f aca="false">IF($B50=FC$2,0,IF(COUNTIF(CORRIDA!$M:$M,$B50&amp;" d. "&amp;FC$2)+COUNTIF(CORRIDA!$M:$M,FC$2&amp;" d. "&amp;$B50)=0,0,COUNTIF(CORRIDA!$M:$M,$B50&amp;" d. "&amp;FC$2)+COUNTIF(CORRIDA!$M:$M,FC$2&amp;" d. "&amp;$B50)))</f>
        <v>0</v>
      </c>
      <c r="FD50" s="87" t="n">
        <f aca="false">IF($B50=FD$2,0,IF(COUNTIF(CORRIDA!$M:$M,$B50&amp;" d. "&amp;FD$2)+COUNTIF(CORRIDA!$M:$M,FD$2&amp;" d. "&amp;$B50)=0,0,COUNTIF(CORRIDA!$M:$M,$B50&amp;" d. "&amp;FD$2)+COUNTIF(CORRIDA!$M:$M,FD$2&amp;" d. "&amp;$B50)))</f>
        <v>0</v>
      </c>
      <c r="FE50" s="87" t="n">
        <f aca="false">IF($B50=FE$2,0,IF(COUNTIF(CORRIDA!$M:$M,$B50&amp;" d. "&amp;FE$2)+COUNTIF(CORRIDA!$M:$M,FE$2&amp;" d. "&amp;$B50)=0,0,COUNTIF(CORRIDA!$M:$M,$B50&amp;" d. "&amp;FE$2)+COUNTIF(CORRIDA!$M:$M,FE$2&amp;" d. "&amp;$B50)))</f>
        <v>0</v>
      </c>
      <c r="FF50" s="87" t="n">
        <f aca="false">IF($B50=FF$2,0,IF(COUNTIF(CORRIDA!$M:$M,$B50&amp;" d. "&amp;FF$2)+COUNTIF(CORRIDA!$M:$M,FF$2&amp;" d. "&amp;$B50)=0,0,COUNTIF(CORRIDA!$M:$M,$B50&amp;" d. "&amp;FF$2)+COUNTIF(CORRIDA!$M:$M,FF$2&amp;" d. "&amp;$B50)))</f>
        <v>0</v>
      </c>
      <c r="FG50" s="79" t="n">
        <f aca="false">SUM(DI50:EW50)</f>
        <v>0</v>
      </c>
      <c r="FH50" s="84"/>
      <c r="FI50" s="77" t="str">
        <f aca="false">BE50</f>
        <v>Xuru</v>
      </c>
      <c r="FJ50" s="85" t="n">
        <f aca="false">COUNTIF(BF50:DC50,"&gt;0")</f>
        <v>0</v>
      </c>
      <c r="FK50" s="85" t="e">
        <f aca="false">AVERAGE(BF50:DC50)</f>
        <v>#DIV/0!</v>
      </c>
      <c r="FL50" s="85" t="e">
        <f aca="false">_xlfn.STDEV.P(BF50:DC50)</f>
        <v>#DIV/0!</v>
      </c>
    </row>
    <row r="51" customFormat="false" ht="12.75" hidden="false" customHeight="false" outlineLevel="0" collapsed="false">
      <c r="B51" s="77" t="str">
        <f aca="false">INTRO!B51</f>
        <v>Yokota</v>
      </c>
      <c r="C51" s="78" t="str">
        <f aca="false">IF($B51=C$2,"-",IF(COUNTIF(CORRIDA!$M:$M,$B51&amp;" d. "&amp;C$2)=0,"",COUNTIF(CORRIDA!$M:$M,$B51&amp;" d. "&amp;C$2)))</f>
        <v/>
      </c>
      <c r="D51" s="78" t="str">
        <f aca="false">IF($B51=D$2,"-",IF(COUNTIF(CORRIDA!$M:$M,$B51&amp;" d. "&amp;D$2)=0,"",COUNTIF(CORRIDA!$M:$M,$B51&amp;" d. "&amp;D$2)))</f>
        <v/>
      </c>
      <c r="E51" s="78" t="str">
        <f aca="false">IF($B51=E$2,"-",IF(COUNTIF(CORRIDA!$M:$M,$B51&amp;" d. "&amp;E$2)=0,"",COUNTIF(CORRIDA!$M:$M,$B51&amp;" d. "&amp;E$2)))</f>
        <v/>
      </c>
      <c r="F51" s="78" t="str">
        <f aca="false">IF($B51=F$2,"-",IF(COUNTIF(CORRIDA!$M:$M,$B51&amp;" d. "&amp;F$2)=0,"",COUNTIF(CORRIDA!$M:$M,$B51&amp;" d. "&amp;F$2)))</f>
        <v/>
      </c>
      <c r="G51" s="78" t="str">
        <f aca="false">IF($B51=G$2,"-",IF(COUNTIF(CORRIDA!$M:$M,$B51&amp;" d. "&amp;G$2)=0,"",COUNTIF(CORRIDA!$M:$M,$B51&amp;" d. "&amp;G$2)))</f>
        <v/>
      </c>
      <c r="H51" s="78" t="str">
        <f aca="false">IF($B51=H$2,"-",IF(COUNTIF(CORRIDA!$M:$M,$B51&amp;" d. "&amp;H$2)=0,"",COUNTIF(CORRIDA!$M:$M,$B51&amp;" d. "&amp;H$2)))</f>
        <v/>
      </c>
      <c r="I51" s="78" t="str">
        <f aca="false">IF($B51=I$2,"-",IF(COUNTIF(CORRIDA!$M:$M,$B51&amp;" d. "&amp;I$2)=0,"",COUNTIF(CORRIDA!$M:$M,$B51&amp;" d. "&amp;I$2)))</f>
        <v/>
      </c>
      <c r="J51" s="78" t="str">
        <f aca="false">IF($B51=J$2,"-",IF(COUNTIF(CORRIDA!$M:$M,$B51&amp;" d. "&amp;J$2)=0,"",COUNTIF(CORRIDA!$M:$M,$B51&amp;" d. "&amp;J$2)))</f>
        <v/>
      </c>
      <c r="K51" s="78" t="str">
        <f aca="false">IF($B51=K$2,"-",IF(COUNTIF(CORRIDA!$M:$M,$B51&amp;" d. "&amp;K$2)=0,"",COUNTIF(CORRIDA!$M:$M,$B51&amp;" d. "&amp;K$2)))</f>
        <v/>
      </c>
      <c r="L51" s="78" t="str">
        <f aca="false">IF($B51=L$2,"-",IF(COUNTIF(CORRIDA!$M:$M,$B51&amp;" d. "&amp;L$2)=0,"",COUNTIF(CORRIDA!$M:$M,$B51&amp;" d. "&amp;L$2)))</f>
        <v/>
      </c>
      <c r="M51" s="78" t="str">
        <f aca="false">IF($B51=M$2,"-",IF(COUNTIF(CORRIDA!$M:$M,$B51&amp;" d. "&amp;M$2)=0,"",COUNTIF(CORRIDA!$M:$M,$B51&amp;" d. "&amp;M$2)))</f>
        <v/>
      </c>
      <c r="N51" s="78" t="str">
        <f aca="false">IF($B51=N$2,"-",IF(COUNTIF(CORRIDA!$M:$M,$B51&amp;" d. "&amp;N$2)=0,"",COUNTIF(CORRIDA!$M:$M,$B51&amp;" d. "&amp;N$2)))</f>
        <v/>
      </c>
      <c r="O51" s="78" t="str">
        <f aca="false">IF($B51=O$2,"-",IF(COUNTIF(CORRIDA!$M:$M,$B51&amp;" d. "&amp;O$2)=0,"",COUNTIF(CORRIDA!$M:$M,$B51&amp;" d. "&amp;O$2)))</f>
        <v/>
      </c>
      <c r="P51" s="78" t="str">
        <f aca="false">IF($B51=P$2,"-",IF(COUNTIF(CORRIDA!$M:$M,$B51&amp;" d. "&amp;P$2)=0,"",COUNTIF(CORRIDA!$M:$M,$B51&amp;" d. "&amp;P$2)))</f>
        <v/>
      </c>
      <c r="Q51" s="78" t="str">
        <f aca="false">IF($B51=Q$2,"-",IF(COUNTIF(CORRIDA!$M:$M,$B51&amp;" d. "&amp;Q$2)=0,"",COUNTIF(CORRIDA!$M:$M,$B51&amp;" d. "&amp;Q$2)))</f>
        <v/>
      </c>
      <c r="R51" s="78" t="str">
        <f aca="false">IF($B51=R$2,"-",IF(COUNTIF(CORRIDA!$M:$M,$B51&amp;" d. "&amp;R$2)=0,"",COUNTIF(CORRIDA!$M:$M,$B51&amp;" d. "&amp;R$2)))</f>
        <v/>
      </c>
      <c r="S51" s="78" t="str">
        <f aca="false">IF($B51=S$2,"-",IF(COUNTIF(CORRIDA!$M:$M,$B51&amp;" d. "&amp;S$2)=0,"",COUNTIF(CORRIDA!$M:$M,$B51&amp;" d. "&amp;S$2)))</f>
        <v/>
      </c>
      <c r="T51" s="78" t="str">
        <f aca="false">IF($B51=T$2,"-",IF(COUNTIF(CORRIDA!$M:$M,$B51&amp;" d. "&amp;T$2)=0,"",COUNTIF(CORRIDA!$M:$M,$B51&amp;" d. "&amp;T$2)))</f>
        <v/>
      </c>
      <c r="U51" s="78" t="str">
        <f aca="false">IF($B51=U$2,"-",IF(COUNTIF(CORRIDA!$M:$M,$B51&amp;" d. "&amp;U$2)=0,"",COUNTIF(CORRIDA!$M:$M,$B51&amp;" d. "&amp;U$2)))</f>
        <v/>
      </c>
      <c r="V51" s="78" t="str">
        <f aca="false">IF($B51=V$2,"-",IF(COUNTIF(CORRIDA!$M:$M,$B51&amp;" d. "&amp;V$2)=0,"",COUNTIF(CORRIDA!$M:$M,$B51&amp;" d. "&amp;V$2)))</f>
        <v/>
      </c>
      <c r="W51" s="78" t="str">
        <f aca="false">IF($B51=W$2,"-",IF(COUNTIF(CORRIDA!$M:$M,$B51&amp;" d. "&amp;W$2)=0,"",COUNTIF(CORRIDA!$M:$M,$B51&amp;" d. "&amp;W$2)))</f>
        <v/>
      </c>
      <c r="X51" s="78" t="str">
        <f aca="false">IF($B51=X$2,"-",IF(COUNTIF(CORRIDA!$M:$M,$B51&amp;" d. "&amp;X$2)=0,"",COUNTIF(CORRIDA!$M:$M,$B51&amp;" d. "&amp;X$2)))</f>
        <v/>
      </c>
      <c r="Y51" s="78" t="str">
        <f aca="false">IF($B51=Y$2,"-",IF(COUNTIF(CORRIDA!$M:$M,$B51&amp;" d. "&amp;Y$2)=0,"",COUNTIF(CORRIDA!$M:$M,$B51&amp;" d. "&amp;Y$2)))</f>
        <v/>
      </c>
      <c r="Z51" s="78" t="str">
        <f aca="false">IF($B51=Z$2,"-",IF(COUNTIF(CORRIDA!$M:$M,$B51&amp;" d. "&amp;Z$2)=0,"",COUNTIF(CORRIDA!$M:$M,$B51&amp;" d. "&amp;Z$2)))</f>
        <v/>
      </c>
      <c r="AA51" s="78" t="str">
        <f aca="false">IF($B51=AA$2,"-",IF(COUNTIF(CORRIDA!$M:$M,$B51&amp;" d. "&amp;AA$2)=0,"",COUNTIF(CORRIDA!$M:$M,$B51&amp;" d. "&amp;AA$2)))</f>
        <v/>
      </c>
      <c r="AB51" s="78" t="str">
        <f aca="false">IF($B51=AB$2,"-",IF(COUNTIF(CORRIDA!$M:$M,$B51&amp;" d. "&amp;AB$2)=0,"",COUNTIF(CORRIDA!$M:$M,$B51&amp;" d. "&amp;AB$2)))</f>
        <v/>
      </c>
      <c r="AC51" s="78" t="str">
        <f aca="false">IF($B51=AC$2,"-",IF(COUNTIF(CORRIDA!$M:$M,$B51&amp;" d. "&amp;AC$2)=0,"",COUNTIF(CORRIDA!$M:$M,$B51&amp;" d. "&amp;AC$2)))</f>
        <v/>
      </c>
      <c r="AD51" s="78" t="str">
        <f aca="false">IF($B51=AD$2,"-",IF(COUNTIF(CORRIDA!$M:$M,$B51&amp;" d. "&amp;AD$2)=0,"",COUNTIF(CORRIDA!$M:$M,$B51&amp;" d. "&amp;AD$2)))</f>
        <v/>
      </c>
      <c r="AE51" s="78" t="str">
        <f aca="false">IF($B51=AE$2,"-",IF(COUNTIF(CORRIDA!$M:$M,$B51&amp;" d. "&amp;AE$2)=0,"",COUNTIF(CORRIDA!$M:$M,$B51&amp;" d. "&amp;AE$2)))</f>
        <v/>
      </c>
      <c r="AF51" s="78" t="str">
        <f aca="false">IF($B51=AF$2,"-",IF(COUNTIF(CORRIDA!$M:$M,$B51&amp;" d. "&amp;AF$2)=0,"",COUNTIF(CORRIDA!$M:$M,$B51&amp;" d. "&amp;AF$2)))</f>
        <v/>
      </c>
      <c r="AG51" s="78" t="str">
        <f aca="false">IF($B51=AG$2,"-",IF(COUNTIF(CORRIDA!$M:$M,$B51&amp;" d. "&amp;AG$2)=0,"",COUNTIF(CORRIDA!$M:$M,$B51&amp;" d. "&amp;AG$2)))</f>
        <v/>
      </c>
      <c r="AH51" s="78" t="str">
        <f aca="false">IF($B51=AH$2,"-",IF(COUNTIF(CORRIDA!$M:$M,$B51&amp;" d. "&amp;AH$2)=0,"",COUNTIF(CORRIDA!$M:$M,$B51&amp;" d. "&amp;AH$2)))</f>
        <v/>
      </c>
      <c r="AI51" s="78" t="str">
        <f aca="false">IF($B51=AI$2,"-",IF(COUNTIF(CORRIDA!$M:$M,$B51&amp;" d. "&amp;AI$2)=0,"",COUNTIF(CORRIDA!$M:$M,$B51&amp;" d. "&amp;AI$2)))</f>
        <v/>
      </c>
      <c r="AJ51" s="78" t="str">
        <f aca="false">IF($B51=AJ$2,"-",IF(COUNTIF(CORRIDA!$M:$M,$B51&amp;" d. "&amp;AJ$2)=0,"",COUNTIF(CORRIDA!$M:$M,$B51&amp;" d. "&amp;AJ$2)))</f>
        <v/>
      </c>
      <c r="AK51" s="78" t="str">
        <f aca="false">IF($B51=AK$2,"-",IF(COUNTIF(CORRIDA!$M:$M,$B51&amp;" d. "&amp;AK$2)=0,"",COUNTIF(CORRIDA!$M:$M,$B51&amp;" d. "&amp;AK$2)))</f>
        <v/>
      </c>
      <c r="AL51" s="78" t="str">
        <f aca="false">IF($B51=AL$2,"-",IF(COUNTIF(CORRIDA!$M:$M,$B51&amp;" d. "&amp;AL$2)=0,"",COUNTIF(CORRIDA!$M:$M,$B51&amp;" d. "&amp;AL$2)))</f>
        <v/>
      </c>
      <c r="AM51" s="78" t="str">
        <f aca="false">IF($B51=AM$2,"-",IF(COUNTIF(CORRIDA!$M:$M,$B51&amp;" d. "&amp;AM$2)=0,"",COUNTIF(CORRIDA!$M:$M,$B51&amp;" d. "&amp;AM$2)))</f>
        <v/>
      </c>
      <c r="AN51" s="78" t="str">
        <f aca="false">IF($B51=AN$2,"-",IF(COUNTIF(CORRIDA!$M:$M,$B51&amp;" d. "&amp;AN$2)=0,"",COUNTIF(CORRIDA!$M:$M,$B51&amp;" d. "&amp;AN$2)))</f>
        <v/>
      </c>
      <c r="AO51" s="78" t="str">
        <f aca="false">IF($B51=AO$2,"-",IF(COUNTIF(CORRIDA!$M:$M,$B51&amp;" d. "&amp;AO$2)=0,"",COUNTIF(CORRIDA!$M:$M,$B51&amp;" d. "&amp;AO$2)))</f>
        <v/>
      </c>
      <c r="AP51" s="78" t="str">
        <f aca="false">IF($B51=AP$2,"-",IF(COUNTIF(CORRIDA!$M:$M,$B51&amp;" d. "&amp;AP$2)=0,"",COUNTIF(CORRIDA!$M:$M,$B51&amp;" d. "&amp;AP$2)))</f>
        <v/>
      </c>
      <c r="AQ51" s="78" t="str">
        <f aca="false">IF($B51=AQ$2,"-",IF(COUNTIF(CORRIDA!$M:$M,$B51&amp;" d. "&amp;AQ$2)=0,"",COUNTIF(CORRIDA!$M:$M,$B51&amp;" d. "&amp;AQ$2)))</f>
        <v/>
      </c>
      <c r="AR51" s="78" t="str">
        <f aca="false">IF($B51=AR$2,"-",IF(COUNTIF(CORRIDA!$M:$M,$B51&amp;" d. "&amp;AR$2)=0,"",COUNTIF(CORRIDA!$M:$M,$B51&amp;" d. "&amp;AR$2)))</f>
        <v/>
      </c>
      <c r="AS51" s="78" t="str">
        <f aca="false">IF($B51=AS$2,"-",IF(COUNTIF(CORRIDA!$M:$M,$B51&amp;" d. "&amp;AS$2)=0,"",COUNTIF(CORRIDA!$M:$M,$B51&amp;" d. "&amp;AS$2)))</f>
        <v/>
      </c>
      <c r="AT51" s="78" t="str">
        <f aca="false">IF($B51=AT$2,"-",IF(COUNTIF(CORRIDA!$M:$M,$B51&amp;" d. "&amp;AT$2)=0,"",COUNTIF(CORRIDA!$M:$M,$B51&amp;" d. "&amp;AT$2)))</f>
        <v/>
      </c>
      <c r="AU51" s="78" t="str">
        <f aca="false">IF($B51=AU$2,"-",IF(COUNTIF(CORRIDA!$M:$M,$B51&amp;" d. "&amp;AU$2)=0,"",COUNTIF(CORRIDA!$M:$M,$B51&amp;" d. "&amp;AU$2)))</f>
        <v/>
      </c>
      <c r="AV51" s="78" t="str">
        <f aca="false">IF($B51=AV$2,"-",IF(COUNTIF(CORRIDA!$M:$M,$B51&amp;" d. "&amp;AV$2)=0,"",COUNTIF(CORRIDA!$M:$M,$B51&amp;" d. "&amp;AV$2)))</f>
        <v/>
      </c>
      <c r="AW51" s="78" t="str">
        <f aca="false">IF($B51=AW$2,"-",IF(COUNTIF(CORRIDA!$M:$M,$B51&amp;" d. "&amp;AW$2)=0,"",COUNTIF(CORRIDA!$M:$M,$B51&amp;" d. "&amp;AW$2)))</f>
        <v/>
      </c>
      <c r="AX51" s="78" t="str">
        <f aca="false">IF($B51=AX$2,"-",IF(COUNTIF(CORRIDA!$M:$M,$B51&amp;" d. "&amp;AX$2)=0,"",COUNTIF(CORRIDA!$M:$M,$B51&amp;" d. "&amp;AX$2)))</f>
        <v/>
      </c>
      <c r="AY51" s="78" t="str">
        <f aca="false">IF($B51=AY$2,"-",IF(COUNTIF(CORRIDA!$M:$M,$B51&amp;" d. "&amp;AY$2)=0,"",COUNTIF(CORRIDA!$M:$M,$B51&amp;" d. "&amp;AY$2)))</f>
        <v>-</v>
      </c>
      <c r="AZ51" s="78" t="str">
        <f aca="false">IF($B51=AZ$2,"-",IF(COUNTIF(CORRIDA!$M:$M,$B51&amp;" d. "&amp;AZ$2)=0,"",COUNTIF(CORRIDA!$M:$M,$B51&amp;" d. "&amp;AZ$2)))</f>
        <v/>
      </c>
      <c r="BA51" s="79" t="n">
        <f aca="false">SUM(C51:AZ51)</f>
        <v>0</v>
      </c>
      <c r="BE51" s="77" t="str">
        <f aca="false">B51</f>
        <v>Yokota</v>
      </c>
      <c r="BF51" s="80" t="str">
        <f aca="false">IF($B51=BF$2,"-",IF(COUNTIF(CORRIDA!$M:$M,$B51&amp;" d. "&amp;BF$2)+COUNTIF(CORRIDA!$M:$M,BF$2&amp;" d. "&amp;$B51)=0,"",COUNTIF(CORRIDA!$M:$M,$B51&amp;" d. "&amp;BF$2)+COUNTIF(CORRIDA!$M:$M,BF$2&amp;" d. "&amp;$B51)))</f>
        <v/>
      </c>
      <c r="BG51" s="80" t="str">
        <f aca="false">IF($B51=BG$2,"-",IF(COUNTIF(CORRIDA!$M:$M,$B51&amp;" d. "&amp;BG$2)+COUNTIF(CORRIDA!$M:$M,BG$2&amp;" d. "&amp;$B51)=0,"",COUNTIF(CORRIDA!$M:$M,$B51&amp;" d. "&amp;BG$2)+COUNTIF(CORRIDA!$M:$M,BG$2&amp;" d. "&amp;$B51)))</f>
        <v/>
      </c>
      <c r="BH51" s="80" t="str">
        <f aca="false">IF($B51=BH$2,"-",IF(COUNTIF(CORRIDA!$M:$M,$B51&amp;" d. "&amp;BH$2)+COUNTIF(CORRIDA!$M:$M,BH$2&amp;" d. "&amp;$B51)=0,"",COUNTIF(CORRIDA!$M:$M,$B51&amp;" d. "&amp;BH$2)+COUNTIF(CORRIDA!$M:$M,BH$2&amp;" d. "&amp;$B51)))</f>
        <v/>
      </c>
      <c r="BI51" s="80" t="str">
        <f aca="false">IF($B51=BI$2,"-",IF(COUNTIF(CORRIDA!$M:$M,$B51&amp;" d. "&amp;BI$2)+COUNTIF(CORRIDA!$M:$M,BI$2&amp;" d. "&amp;$B51)=0,"",COUNTIF(CORRIDA!$M:$M,$B51&amp;" d. "&amp;BI$2)+COUNTIF(CORRIDA!$M:$M,BI$2&amp;" d. "&amp;$B51)))</f>
        <v/>
      </c>
      <c r="BJ51" s="80" t="str">
        <f aca="false">IF($B51=BJ$2,"-",IF(COUNTIF(CORRIDA!$M:$M,$B51&amp;" d. "&amp;BJ$2)+COUNTIF(CORRIDA!$M:$M,BJ$2&amp;" d. "&amp;$B51)=0,"",COUNTIF(CORRIDA!$M:$M,$B51&amp;" d. "&amp;BJ$2)+COUNTIF(CORRIDA!$M:$M,BJ$2&amp;" d. "&amp;$B51)))</f>
        <v/>
      </c>
      <c r="BK51" s="80" t="str">
        <f aca="false">IF($B51=BK$2,"-",IF(COUNTIF(CORRIDA!$M:$M,$B51&amp;" d. "&amp;BK$2)+COUNTIF(CORRIDA!$M:$M,BK$2&amp;" d. "&amp;$B51)=0,"",COUNTIF(CORRIDA!$M:$M,$B51&amp;" d. "&amp;BK$2)+COUNTIF(CORRIDA!$M:$M,BK$2&amp;" d. "&amp;$B51)))</f>
        <v/>
      </c>
      <c r="BL51" s="80" t="str">
        <f aca="false">IF($B51=BL$2,"-",IF(COUNTIF(CORRIDA!$M:$M,$B51&amp;" d. "&amp;BL$2)+COUNTIF(CORRIDA!$M:$M,BL$2&amp;" d. "&amp;$B51)=0,"",COUNTIF(CORRIDA!$M:$M,$B51&amp;" d. "&amp;BL$2)+COUNTIF(CORRIDA!$M:$M,BL$2&amp;" d. "&amp;$B51)))</f>
        <v/>
      </c>
      <c r="BM51" s="80" t="str">
        <f aca="false">IF($B51=BM$2,"-",IF(COUNTIF(CORRIDA!$M:$M,$B51&amp;" d. "&amp;BM$2)+COUNTIF(CORRIDA!$M:$M,BM$2&amp;" d. "&amp;$B51)=0,"",COUNTIF(CORRIDA!$M:$M,$B51&amp;" d. "&amp;BM$2)+COUNTIF(CORRIDA!$M:$M,BM$2&amp;" d. "&amp;$B51)))</f>
        <v/>
      </c>
      <c r="BN51" s="80" t="str">
        <f aca="false">IF($B51=BN$2,"-",IF(COUNTIF(CORRIDA!$M:$M,$B51&amp;" d. "&amp;BN$2)+COUNTIF(CORRIDA!$M:$M,BN$2&amp;" d. "&amp;$B51)=0,"",COUNTIF(CORRIDA!$M:$M,$B51&amp;" d. "&amp;BN$2)+COUNTIF(CORRIDA!$M:$M,BN$2&amp;" d. "&amp;$B51)))</f>
        <v/>
      </c>
      <c r="BO51" s="80" t="str">
        <f aca="false">IF($B51=BO$2,"-",IF(COUNTIF(CORRIDA!$M:$M,$B51&amp;" d. "&amp;BO$2)+COUNTIF(CORRIDA!$M:$M,BO$2&amp;" d. "&amp;$B51)=0,"",COUNTIF(CORRIDA!$M:$M,$B51&amp;" d. "&amp;BO$2)+COUNTIF(CORRIDA!$M:$M,BO$2&amp;" d. "&amp;$B51)))</f>
        <v/>
      </c>
      <c r="BP51" s="80" t="str">
        <f aca="false">IF($B51=BP$2,"-",IF(COUNTIF(CORRIDA!$M:$M,$B51&amp;" d. "&amp;BP$2)+COUNTIF(CORRIDA!$M:$M,BP$2&amp;" d. "&amp;$B51)=0,"",COUNTIF(CORRIDA!$M:$M,$B51&amp;" d. "&amp;BP$2)+COUNTIF(CORRIDA!$M:$M,BP$2&amp;" d. "&amp;$B51)))</f>
        <v/>
      </c>
      <c r="BQ51" s="80" t="str">
        <f aca="false">IF($B51=BQ$2,"-",IF(COUNTIF(CORRIDA!$M:$M,$B51&amp;" d. "&amp;BQ$2)+COUNTIF(CORRIDA!$M:$M,BQ$2&amp;" d. "&amp;$B51)=0,"",COUNTIF(CORRIDA!$M:$M,$B51&amp;" d. "&amp;BQ$2)+COUNTIF(CORRIDA!$M:$M,BQ$2&amp;" d. "&amp;$B51)))</f>
        <v/>
      </c>
      <c r="BR51" s="80" t="str">
        <f aca="false">IF($B51=BR$2,"-",IF(COUNTIF(CORRIDA!$M:$M,$B51&amp;" d. "&amp;BR$2)+COUNTIF(CORRIDA!$M:$M,BR$2&amp;" d. "&amp;$B51)=0,"",COUNTIF(CORRIDA!$M:$M,$B51&amp;" d. "&amp;BR$2)+COUNTIF(CORRIDA!$M:$M,BR$2&amp;" d. "&amp;$B51)))</f>
        <v/>
      </c>
      <c r="BS51" s="80" t="str">
        <f aca="false">IF($B51=BS$2,"-",IF(COUNTIF(CORRIDA!$M:$M,$B51&amp;" d. "&amp;BS$2)+COUNTIF(CORRIDA!$M:$M,BS$2&amp;" d. "&amp;$B51)=0,"",COUNTIF(CORRIDA!$M:$M,$B51&amp;" d. "&amp;BS$2)+COUNTIF(CORRIDA!$M:$M,BS$2&amp;" d. "&amp;$B51)))</f>
        <v/>
      </c>
      <c r="BT51" s="80" t="str">
        <f aca="false">IF($B51=BT$2,"-",IF(COUNTIF(CORRIDA!$M:$M,$B51&amp;" d. "&amp;BT$2)+COUNTIF(CORRIDA!$M:$M,BT$2&amp;" d. "&amp;$B51)=0,"",COUNTIF(CORRIDA!$M:$M,$B51&amp;" d. "&amp;BT$2)+COUNTIF(CORRIDA!$M:$M,BT$2&amp;" d. "&amp;$B51)))</f>
        <v/>
      </c>
      <c r="BU51" s="80" t="str">
        <f aca="false">IF($B51=BU$2,"-",IF(COUNTIF(CORRIDA!$M:$M,$B51&amp;" d. "&amp;BU$2)+COUNTIF(CORRIDA!$M:$M,BU$2&amp;" d. "&amp;$B51)=0,"",COUNTIF(CORRIDA!$M:$M,$B51&amp;" d. "&amp;BU$2)+COUNTIF(CORRIDA!$M:$M,BU$2&amp;" d. "&amp;$B51)))</f>
        <v/>
      </c>
      <c r="BV51" s="80" t="str">
        <f aca="false">IF($B51=BV$2,"-",IF(COUNTIF(CORRIDA!$M:$M,$B51&amp;" d. "&amp;BV$2)+COUNTIF(CORRIDA!$M:$M,BV$2&amp;" d. "&amp;$B51)=0,"",COUNTIF(CORRIDA!$M:$M,$B51&amp;" d. "&amp;BV$2)+COUNTIF(CORRIDA!$M:$M,BV$2&amp;" d. "&amp;$B51)))</f>
        <v/>
      </c>
      <c r="BW51" s="80" t="str">
        <f aca="false">IF($B51=BW$2,"-",IF(COUNTIF(CORRIDA!$M:$M,$B51&amp;" d. "&amp;BW$2)+COUNTIF(CORRIDA!$M:$M,BW$2&amp;" d. "&amp;$B51)=0,"",COUNTIF(CORRIDA!$M:$M,$B51&amp;" d. "&amp;BW$2)+COUNTIF(CORRIDA!$M:$M,BW$2&amp;" d. "&amp;$B51)))</f>
        <v/>
      </c>
      <c r="BX51" s="80" t="str">
        <f aca="false">IF($B51=BX$2,"-",IF(COUNTIF(CORRIDA!$M:$M,$B51&amp;" d. "&amp;BX$2)+COUNTIF(CORRIDA!$M:$M,BX$2&amp;" d. "&amp;$B51)=0,"",COUNTIF(CORRIDA!$M:$M,$B51&amp;" d. "&amp;BX$2)+COUNTIF(CORRIDA!$M:$M,BX$2&amp;" d. "&amp;$B51)))</f>
        <v/>
      </c>
      <c r="BY51" s="80" t="str">
        <f aca="false">IF($B51=BY$2,"-",IF(COUNTIF(CORRIDA!$M:$M,$B51&amp;" d. "&amp;BY$2)+COUNTIF(CORRIDA!$M:$M,BY$2&amp;" d. "&amp;$B51)=0,"",COUNTIF(CORRIDA!$M:$M,$B51&amp;" d. "&amp;BY$2)+COUNTIF(CORRIDA!$M:$M,BY$2&amp;" d. "&amp;$B51)))</f>
        <v/>
      </c>
      <c r="BZ51" s="80" t="str">
        <f aca="false">IF($B51=BZ$2,"-",IF(COUNTIF(CORRIDA!$M:$M,$B51&amp;" d. "&amp;BZ$2)+COUNTIF(CORRIDA!$M:$M,BZ$2&amp;" d. "&amp;$B51)=0,"",COUNTIF(CORRIDA!$M:$M,$B51&amp;" d. "&amp;BZ$2)+COUNTIF(CORRIDA!$M:$M,BZ$2&amp;" d. "&amp;$B51)))</f>
        <v/>
      </c>
      <c r="CA51" s="80" t="str">
        <f aca="false">IF($B51=CA$2,"-",IF(COUNTIF(CORRIDA!$M:$M,$B51&amp;" d. "&amp;CA$2)+COUNTIF(CORRIDA!$M:$M,CA$2&amp;" d. "&amp;$B51)=0,"",COUNTIF(CORRIDA!$M:$M,$B51&amp;" d. "&amp;CA$2)+COUNTIF(CORRIDA!$M:$M,CA$2&amp;" d. "&amp;$B51)))</f>
        <v/>
      </c>
      <c r="CB51" s="80" t="str">
        <f aca="false">IF($B51=CB$2,"-",IF(COUNTIF(CORRIDA!$M:$M,$B51&amp;" d. "&amp;CB$2)+COUNTIF(CORRIDA!$M:$M,CB$2&amp;" d. "&amp;$B51)=0,"",COUNTIF(CORRIDA!$M:$M,$B51&amp;" d. "&amp;CB$2)+COUNTIF(CORRIDA!$M:$M,CB$2&amp;" d. "&amp;$B51)))</f>
        <v/>
      </c>
      <c r="CC51" s="80" t="str">
        <f aca="false">IF($B51=CC$2,"-",IF(COUNTIF(CORRIDA!$M:$M,$B51&amp;" d. "&amp;CC$2)+COUNTIF(CORRIDA!$M:$M,CC$2&amp;" d. "&amp;$B51)=0,"",COUNTIF(CORRIDA!$M:$M,$B51&amp;" d. "&amp;CC$2)+COUNTIF(CORRIDA!$M:$M,CC$2&amp;" d. "&amp;$B51)))</f>
        <v/>
      </c>
      <c r="CD51" s="80" t="str">
        <f aca="false">IF($B51=CD$2,"-",IF(COUNTIF(CORRIDA!$M:$M,$B51&amp;" d. "&amp;CD$2)+COUNTIF(CORRIDA!$M:$M,CD$2&amp;" d. "&amp;$B51)=0,"",COUNTIF(CORRIDA!$M:$M,$B51&amp;" d. "&amp;CD$2)+COUNTIF(CORRIDA!$M:$M,CD$2&amp;" d. "&amp;$B51)))</f>
        <v/>
      </c>
      <c r="CE51" s="80" t="str">
        <f aca="false">IF($B51=CE$2,"-",IF(COUNTIF(CORRIDA!$M:$M,$B51&amp;" d. "&amp;CE$2)+COUNTIF(CORRIDA!$M:$M,CE$2&amp;" d. "&amp;$B51)=0,"",COUNTIF(CORRIDA!$M:$M,$B51&amp;" d. "&amp;CE$2)+COUNTIF(CORRIDA!$M:$M,CE$2&amp;" d. "&amp;$B51)))</f>
        <v/>
      </c>
      <c r="CF51" s="80" t="str">
        <f aca="false">IF($B51=CF$2,"-",IF(COUNTIF(CORRIDA!$M:$M,$B51&amp;" d. "&amp;CF$2)+COUNTIF(CORRIDA!$M:$M,CF$2&amp;" d. "&amp;$B51)=0,"",COUNTIF(CORRIDA!$M:$M,$B51&amp;" d. "&amp;CF$2)+COUNTIF(CORRIDA!$M:$M,CF$2&amp;" d. "&amp;$B51)))</f>
        <v/>
      </c>
      <c r="CG51" s="80" t="str">
        <f aca="false">IF($B51=CG$2,"-",IF(COUNTIF(CORRIDA!$M:$M,$B51&amp;" d. "&amp;CG$2)+COUNTIF(CORRIDA!$M:$M,CG$2&amp;" d. "&amp;$B51)=0,"",COUNTIF(CORRIDA!$M:$M,$B51&amp;" d. "&amp;CG$2)+COUNTIF(CORRIDA!$M:$M,CG$2&amp;" d. "&amp;$B51)))</f>
        <v/>
      </c>
      <c r="CH51" s="80" t="str">
        <f aca="false">IF($B51=CH$2,"-",IF(COUNTIF(CORRIDA!$M:$M,$B51&amp;" d. "&amp;CH$2)+COUNTIF(CORRIDA!$M:$M,CH$2&amp;" d. "&amp;$B51)=0,"",COUNTIF(CORRIDA!$M:$M,$B51&amp;" d. "&amp;CH$2)+COUNTIF(CORRIDA!$M:$M,CH$2&amp;" d. "&amp;$B51)))</f>
        <v/>
      </c>
      <c r="CI51" s="80" t="str">
        <f aca="false">IF($B51=CI$2,"-",IF(COUNTIF(CORRIDA!$M:$M,$B51&amp;" d. "&amp;CI$2)+COUNTIF(CORRIDA!$M:$M,CI$2&amp;" d. "&amp;$B51)=0,"",COUNTIF(CORRIDA!$M:$M,$B51&amp;" d. "&amp;CI$2)+COUNTIF(CORRIDA!$M:$M,CI$2&amp;" d. "&amp;$B51)))</f>
        <v/>
      </c>
      <c r="CJ51" s="80" t="str">
        <f aca="false">IF($B51=CJ$2,"-",IF(COUNTIF(CORRIDA!$M:$M,$B51&amp;" d. "&amp;CJ$2)+COUNTIF(CORRIDA!$M:$M,CJ$2&amp;" d. "&amp;$B51)=0,"",COUNTIF(CORRIDA!$M:$M,$B51&amp;" d. "&amp;CJ$2)+COUNTIF(CORRIDA!$M:$M,CJ$2&amp;" d. "&amp;$B51)))</f>
        <v/>
      </c>
      <c r="CK51" s="80" t="str">
        <f aca="false">IF($B51=CK$2,"-",IF(COUNTIF(CORRIDA!$M:$M,$B51&amp;" d. "&amp;CK$2)+COUNTIF(CORRIDA!$M:$M,CK$2&amp;" d. "&amp;$B51)=0,"",COUNTIF(CORRIDA!$M:$M,$B51&amp;" d. "&amp;CK$2)+COUNTIF(CORRIDA!$M:$M,CK$2&amp;" d. "&amp;$B51)))</f>
        <v/>
      </c>
      <c r="CL51" s="80" t="str">
        <f aca="false">IF($B51=CL$2,"-",IF(COUNTIF(CORRIDA!$M:$M,$B51&amp;" d. "&amp;CL$2)+COUNTIF(CORRIDA!$M:$M,CL$2&amp;" d. "&amp;$B51)=0,"",COUNTIF(CORRIDA!$M:$M,$B51&amp;" d. "&amp;CL$2)+COUNTIF(CORRIDA!$M:$M,CL$2&amp;" d. "&amp;$B51)))</f>
        <v/>
      </c>
      <c r="CM51" s="80" t="str">
        <f aca="false">IF($B51=CM$2,"-",IF(COUNTIF(CORRIDA!$M:$M,$B51&amp;" d. "&amp;CM$2)+COUNTIF(CORRIDA!$M:$M,CM$2&amp;" d. "&amp;$B51)=0,"",COUNTIF(CORRIDA!$M:$M,$B51&amp;" d. "&amp;CM$2)+COUNTIF(CORRIDA!$M:$M,CM$2&amp;" d. "&amp;$B51)))</f>
        <v/>
      </c>
      <c r="CN51" s="80" t="str">
        <f aca="false">IF($B51=CN$2,"-",IF(COUNTIF(CORRIDA!$M:$M,$B51&amp;" d. "&amp;CN$2)+COUNTIF(CORRIDA!$M:$M,CN$2&amp;" d. "&amp;$B51)=0,"",COUNTIF(CORRIDA!$M:$M,$B51&amp;" d. "&amp;CN$2)+COUNTIF(CORRIDA!$M:$M,CN$2&amp;" d. "&amp;$B51)))</f>
        <v/>
      </c>
      <c r="CO51" s="80" t="str">
        <f aca="false">IF($B51=CO$2,"-",IF(COUNTIF(CORRIDA!$M:$M,$B51&amp;" d. "&amp;CO$2)+COUNTIF(CORRIDA!$M:$M,CO$2&amp;" d. "&amp;$B51)=0,"",COUNTIF(CORRIDA!$M:$M,$B51&amp;" d. "&amp;CO$2)+COUNTIF(CORRIDA!$M:$M,CO$2&amp;" d. "&amp;$B51)))</f>
        <v/>
      </c>
      <c r="CP51" s="80" t="str">
        <f aca="false">IF($B51=CP$2,"-",IF(COUNTIF(CORRIDA!$M:$M,$B51&amp;" d. "&amp;CP$2)+COUNTIF(CORRIDA!$M:$M,CP$2&amp;" d. "&amp;$B51)=0,"",COUNTIF(CORRIDA!$M:$M,$B51&amp;" d. "&amp;CP$2)+COUNTIF(CORRIDA!$M:$M,CP$2&amp;" d. "&amp;$B51)))</f>
        <v/>
      </c>
      <c r="CQ51" s="80" t="str">
        <f aca="false">IF($B51=CQ$2,"-",IF(COUNTIF(CORRIDA!$M:$M,$B51&amp;" d. "&amp;CQ$2)+COUNTIF(CORRIDA!$M:$M,CQ$2&amp;" d. "&amp;$B51)=0,"",COUNTIF(CORRIDA!$M:$M,$B51&amp;" d. "&amp;CQ$2)+COUNTIF(CORRIDA!$M:$M,CQ$2&amp;" d. "&amp;$B51)))</f>
        <v/>
      </c>
      <c r="CR51" s="80" t="str">
        <f aca="false">IF($B51=CR$2,"-",IF(COUNTIF(CORRIDA!$M:$M,$B51&amp;" d. "&amp;CR$2)+COUNTIF(CORRIDA!$M:$M,CR$2&amp;" d. "&amp;$B51)=0,"",COUNTIF(CORRIDA!$M:$M,$B51&amp;" d. "&amp;CR$2)+COUNTIF(CORRIDA!$M:$M,CR$2&amp;" d. "&amp;$B51)))</f>
        <v/>
      </c>
      <c r="CS51" s="80" t="str">
        <f aca="false">IF($B51=CS$2,"-",IF(COUNTIF(CORRIDA!$M:$M,$B51&amp;" d. "&amp;CS$2)+COUNTIF(CORRIDA!$M:$M,CS$2&amp;" d. "&amp;$B51)=0,"",COUNTIF(CORRIDA!$M:$M,$B51&amp;" d. "&amp;CS$2)+COUNTIF(CORRIDA!$M:$M,CS$2&amp;" d. "&amp;$B51)))</f>
        <v/>
      </c>
      <c r="CT51" s="80" t="str">
        <f aca="false">IF($B51=CT$2,"-",IF(COUNTIF(CORRIDA!$M:$M,$B51&amp;" d. "&amp;CT$2)+COUNTIF(CORRIDA!$M:$M,CT$2&amp;" d. "&amp;$B51)=0,"",COUNTIF(CORRIDA!$M:$M,$B51&amp;" d. "&amp;CT$2)+COUNTIF(CORRIDA!$M:$M,CT$2&amp;" d. "&amp;$B51)))</f>
        <v/>
      </c>
      <c r="CU51" s="80" t="str">
        <f aca="false">IF($B51=CU$2,"-",IF(COUNTIF(CORRIDA!$M:$M,$B51&amp;" d. "&amp;CU$2)+COUNTIF(CORRIDA!$M:$M,CU$2&amp;" d. "&amp;$B51)=0,"",COUNTIF(CORRIDA!$M:$M,$B51&amp;" d. "&amp;CU$2)+COUNTIF(CORRIDA!$M:$M,CU$2&amp;" d. "&amp;$B51)))</f>
        <v/>
      </c>
      <c r="CV51" s="80" t="str">
        <f aca="false">IF($B51=CV$2,"-",IF(COUNTIF(CORRIDA!$M:$M,$B51&amp;" d. "&amp;CV$2)+COUNTIF(CORRIDA!$M:$M,CV$2&amp;" d. "&amp;$B51)=0,"",COUNTIF(CORRIDA!$M:$M,$B51&amp;" d. "&amp;CV$2)+COUNTIF(CORRIDA!$M:$M,CV$2&amp;" d. "&amp;$B51)))</f>
        <v/>
      </c>
      <c r="CW51" s="80" t="str">
        <f aca="false">IF($B51=CW$2,"-",IF(COUNTIF(CORRIDA!$M:$M,$B51&amp;" d. "&amp;CW$2)+COUNTIF(CORRIDA!$M:$M,CW$2&amp;" d. "&amp;$B51)=0,"",COUNTIF(CORRIDA!$M:$M,$B51&amp;" d. "&amp;CW$2)+COUNTIF(CORRIDA!$M:$M,CW$2&amp;" d. "&amp;$B51)))</f>
        <v/>
      </c>
      <c r="CX51" s="80" t="str">
        <f aca="false">IF($B51=CX$2,"-",IF(COUNTIF(CORRIDA!$M:$M,$B51&amp;" d. "&amp;CX$2)+COUNTIF(CORRIDA!$M:$M,CX$2&amp;" d. "&amp;$B51)=0,"",COUNTIF(CORRIDA!$M:$M,$B51&amp;" d. "&amp;CX$2)+COUNTIF(CORRIDA!$M:$M,CX$2&amp;" d. "&amp;$B51)))</f>
        <v/>
      </c>
      <c r="CY51" s="80" t="str">
        <f aca="false">IF($B51=CY$2,"-",IF(COUNTIF(CORRIDA!$M:$M,$B51&amp;" d. "&amp;CY$2)+COUNTIF(CORRIDA!$M:$M,CY$2&amp;" d. "&amp;$B51)=0,"",COUNTIF(CORRIDA!$M:$M,$B51&amp;" d. "&amp;CY$2)+COUNTIF(CORRIDA!$M:$M,CY$2&amp;" d. "&amp;$B51)))</f>
        <v/>
      </c>
      <c r="CZ51" s="80" t="str">
        <f aca="false">IF($B51=CZ$2,"-",IF(COUNTIF(CORRIDA!$M:$M,$B51&amp;" d. "&amp;CZ$2)+COUNTIF(CORRIDA!$M:$M,CZ$2&amp;" d. "&amp;$B51)=0,"",COUNTIF(CORRIDA!$M:$M,$B51&amp;" d. "&amp;CZ$2)+COUNTIF(CORRIDA!$M:$M,CZ$2&amp;" d. "&amp;$B51)))</f>
        <v/>
      </c>
      <c r="DA51" s="80" t="str">
        <f aca="false">IF($B51=DA$2,"-",IF(COUNTIF(CORRIDA!$M:$M,$B51&amp;" d. "&amp;DA$2)+COUNTIF(CORRIDA!$M:$M,DA$2&amp;" d. "&amp;$B51)=0,"",COUNTIF(CORRIDA!$M:$M,$B51&amp;" d. "&amp;DA$2)+COUNTIF(CORRIDA!$M:$M,DA$2&amp;" d. "&amp;$B51)))</f>
        <v/>
      </c>
      <c r="DB51" s="80" t="str">
        <f aca="false">IF($B51=DB$2,"-",IF(COUNTIF(CORRIDA!$M:$M,$B51&amp;" d. "&amp;DB$2)+COUNTIF(CORRIDA!$M:$M,DB$2&amp;" d. "&amp;$B51)=0,"",COUNTIF(CORRIDA!$M:$M,$B51&amp;" d. "&amp;DB$2)+COUNTIF(CORRIDA!$M:$M,DB$2&amp;" d. "&amp;$B51)))</f>
        <v>-</v>
      </c>
      <c r="DC51" s="80" t="str">
        <f aca="false">IF($B51=DC$2,"-",IF(COUNTIF(CORRIDA!$M:$M,$B51&amp;" d. "&amp;DC$2)+COUNTIF(CORRIDA!$M:$M,DC$2&amp;" d. "&amp;$B51)=0,"",COUNTIF(CORRIDA!$M:$M,$B51&amp;" d. "&amp;DC$2)+COUNTIF(CORRIDA!$M:$M,DC$2&amp;" d. "&amp;$B51)))</f>
        <v/>
      </c>
      <c r="DD51" s="79" t="n">
        <f aca="false">SUM(BF51:DC51)</f>
        <v>0</v>
      </c>
      <c r="DE51" s="81" t="n">
        <f aca="false">COUNTIF(BF51:DC51,"&gt;0")</f>
        <v>0</v>
      </c>
      <c r="DF51" s="82" t="n">
        <f aca="false">IF(COUNTIF(BF51:DC51,"&gt;0")&lt;10,0,QUOTIENT(COUNTIF(BF51:DC51,"&gt;0"),5)*50)</f>
        <v>0</v>
      </c>
      <c r="DG51" s="83"/>
      <c r="DH51" s="77" t="str">
        <f aca="false">BE51</f>
        <v>Yokota</v>
      </c>
      <c r="DI51" s="80" t="n">
        <f aca="false">IF($B51=DI$2,0,IF(COUNTIF(CORRIDA!$M:$M,$B51&amp;" d. "&amp;DI$2)+COUNTIF(CORRIDA!$M:$M,DI$2&amp;" d. "&amp;$B51)=0,0,COUNTIF(CORRIDA!$M:$M,$B51&amp;" d. "&amp;DI$2)+COUNTIF(CORRIDA!$M:$M,DI$2&amp;" d. "&amp;$B51)))</f>
        <v>0</v>
      </c>
      <c r="DJ51" s="80" t="n">
        <f aca="false">IF($B51=DJ$2,0,IF(COUNTIF(CORRIDA!$M:$M,$B51&amp;" d. "&amp;DJ$2)+COUNTIF(CORRIDA!$M:$M,DJ$2&amp;" d. "&amp;$B51)=0,0,COUNTIF(CORRIDA!$M:$M,$B51&amp;" d. "&amp;DJ$2)+COUNTIF(CORRIDA!$M:$M,DJ$2&amp;" d. "&amp;$B51)))</f>
        <v>0</v>
      </c>
      <c r="DK51" s="80" t="n">
        <f aca="false">IF($B51=DK$2,0,IF(COUNTIF(CORRIDA!$M:$M,$B51&amp;" d. "&amp;DK$2)+COUNTIF(CORRIDA!$M:$M,DK$2&amp;" d. "&amp;$B51)=0,0,COUNTIF(CORRIDA!$M:$M,$B51&amp;" d. "&amp;DK$2)+COUNTIF(CORRIDA!$M:$M,DK$2&amp;" d. "&amp;$B51)))</f>
        <v>0</v>
      </c>
      <c r="DL51" s="80" t="n">
        <f aca="false">IF($B51=DL$2,0,IF(COUNTIF(CORRIDA!$M:$M,$B51&amp;" d. "&amp;DL$2)+COUNTIF(CORRIDA!$M:$M,DL$2&amp;" d. "&amp;$B51)=0,0,COUNTIF(CORRIDA!$M:$M,$B51&amp;" d. "&amp;DL$2)+COUNTIF(CORRIDA!$M:$M,DL$2&amp;" d. "&amp;$B51)))</f>
        <v>0</v>
      </c>
      <c r="DM51" s="80" t="n">
        <f aca="false">IF($B51=DM$2,0,IF(COUNTIF(CORRIDA!$M:$M,$B51&amp;" d. "&amp;DM$2)+COUNTIF(CORRIDA!$M:$M,DM$2&amp;" d. "&amp;$B51)=0,0,COUNTIF(CORRIDA!$M:$M,$B51&amp;" d. "&amp;DM$2)+COUNTIF(CORRIDA!$M:$M,DM$2&amp;" d. "&amp;$B51)))</f>
        <v>0</v>
      </c>
      <c r="DN51" s="80" t="n">
        <f aca="false">IF($B51=DN$2,0,IF(COUNTIF(CORRIDA!$M:$M,$B51&amp;" d. "&amp;DN$2)+COUNTIF(CORRIDA!$M:$M,DN$2&amp;" d. "&amp;$B51)=0,0,COUNTIF(CORRIDA!$M:$M,$B51&amp;" d. "&amp;DN$2)+COUNTIF(CORRIDA!$M:$M,DN$2&amp;" d. "&amp;$B51)))</f>
        <v>0</v>
      </c>
      <c r="DO51" s="80" t="n">
        <f aca="false">IF($B51=DO$2,0,IF(COUNTIF(CORRIDA!$M:$M,$B51&amp;" d. "&amp;DO$2)+COUNTIF(CORRIDA!$M:$M,DO$2&amp;" d. "&amp;$B51)=0,0,COUNTIF(CORRIDA!$M:$M,$B51&amp;" d. "&amp;DO$2)+COUNTIF(CORRIDA!$M:$M,DO$2&amp;" d. "&amp;$B51)))</f>
        <v>0</v>
      </c>
      <c r="DP51" s="80" t="n">
        <f aca="false">IF($B51=DP$2,0,IF(COUNTIF(CORRIDA!$M:$M,$B51&amp;" d. "&amp;DP$2)+COUNTIF(CORRIDA!$M:$M,DP$2&amp;" d. "&amp;$B51)=0,0,COUNTIF(CORRIDA!$M:$M,$B51&amp;" d. "&amp;DP$2)+COUNTIF(CORRIDA!$M:$M,DP$2&amp;" d. "&amp;$B51)))</f>
        <v>0</v>
      </c>
      <c r="DQ51" s="80" t="n">
        <f aca="false">IF($B51=DQ$2,0,IF(COUNTIF(CORRIDA!$M:$M,$B51&amp;" d. "&amp;DQ$2)+COUNTIF(CORRIDA!$M:$M,DQ$2&amp;" d. "&amp;$B51)=0,0,COUNTIF(CORRIDA!$M:$M,$B51&amp;" d. "&amp;DQ$2)+COUNTIF(CORRIDA!$M:$M,DQ$2&amp;" d. "&amp;$B51)))</f>
        <v>0</v>
      </c>
      <c r="DR51" s="80" t="n">
        <f aca="false">IF($B51=DR$2,0,IF(COUNTIF(CORRIDA!$M:$M,$B51&amp;" d. "&amp;DR$2)+COUNTIF(CORRIDA!$M:$M,DR$2&amp;" d. "&amp;$B51)=0,0,COUNTIF(CORRIDA!$M:$M,$B51&amp;" d. "&amp;DR$2)+COUNTIF(CORRIDA!$M:$M,DR$2&amp;" d. "&amp;$B51)))</f>
        <v>0</v>
      </c>
      <c r="DS51" s="80" t="n">
        <f aca="false">IF($B51=DS$2,0,IF(COUNTIF(CORRIDA!$M:$M,$B51&amp;" d. "&amp;DS$2)+COUNTIF(CORRIDA!$M:$M,DS$2&amp;" d. "&amp;$B51)=0,0,COUNTIF(CORRIDA!$M:$M,$B51&amp;" d. "&amp;DS$2)+COUNTIF(CORRIDA!$M:$M,DS$2&amp;" d. "&amp;$B51)))</f>
        <v>0</v>
      </c>
      <c r="DT51" s="80" t="n">
        <f aca="false">IF($B51=DT$2,0,IF(COUNTIF(CORRIDA!$M:$M,$B51&amp;" d. "&amp;DT$2)+COUNTIF(CORRIDA!$M:$M,DT$2&amp;" d. "&amp;$B51)=0,0,COUNTIF(CORRIDA!$M:$M,$B51&amp;" d. "&amp;DT$2)+COUNTIF(CORRIDA!$M:$M,DT$2&amp;" d. "&amp;$B51)))</f>
        <v>0</v>
      </c>
      <c r="DU51" s="80" t="n">
        <f aca="false">IF($B51=DU$2,0,IF(COUNTIF(CORRIDA!$M:$M,$B51&amp;" d. "&amp;DU$2)+COUNTIF(CORRIDA!$M:$M,DU$2&amp;" d. "&amp;$B51)=0,0,COUNTIF(CORRIDA!$M:$M,$B51&amp;" d. "&amp;DU$2)+COUNTIF(CORRIDA!$M:$M,DU$2&amp;" d. "&amp;$B51)))</f>
        <v>0</v>
      </c>
      <c r="DV51" s="80" t="n">
        <f aca="false">IF($B51=DV$2,0,IF(COUNTIF(CORRIDA!$M:$M,$B51&amp;" d. "&amp;DV$2)+COUNTIF(CORRIDA!$M:$M,DV$2&amp;" d. "&amp;$B51)=0,0,COUNTIF(CORRIDA!$M:$M,$B51&amp;" d. "&amp;DV$2)+COUNTIF(CORRIDA!$M:$M,DV$2&amp;" d. "&amp;$B51)))</f>
        <v>0</v>
      </c>
      <c r="DW51" s="80" t="n">
        <f aca="false">IF($B51=DW$2,0,IF(COUNTIF(CORRIDA!$M:$M,$B51&amp;" d. "&amp;DW$2)+COUNTIF(CORRIDA!$M:$M,DW$2&amp;" d. "&amp;$B51)=0,0,COUNTIF(CORRIDA!$M:$M,$B51&amp;" d. "&amp;DW$2)+COUNTIF(CORRIDA!$M:$M,DW$2&amp;" d. "&amp;$B51)))</f>
        <v>0</v>
      </c>
      <c r="DX51" s="80" t="n">
        <f aca="false">IF($B51=DX$2,0,IF(COUNTIF(CORRIDA!$M:$M,$B51&amp;" d. "&amp;DX$2)+COUNTIF(CORRIDA!$M:$M,DX$2&amp;" d. "&amp;$B51)=0,0,COUNTIF(CORRIDA!$M:$M,$B51&amp;" d. "&amp;DX$2)+COUNTIF(CORRIDA!$M:$M,DX$2&amp;" d. "&amp;$B51)))</f>
        <v>0</v>
      </c>
      <c r="DY51" s="80" t="n">
        <f aca="false">IF($B51=DY$2,0,IF(COUNTIF(CORRIDA!$M:$M,$B51&amp;" d. "&amp;DY$2)+COUNTIF(CORRIDA!$M:$M,DY$2&amp;" d. "&amp;$B51)=0,0,COUNTIF(CORRIDA!$M:$M,$B51&amp;" d. "&amp;DY$2)+COUNTIF(CORRIDA!$M:$M,DY$2&amp;" d. "&amp;$B51)))</f>
        <v>0</v>
      </c>
      <c r="DZ51" s="80" t="n">
        <f aca="false">IF($B51=DZ$2,0,IF(COUNTIF(CORRIDA!$M:$M,$B51&amp;" d. "&amp;DZ$2)+COUNTIF(CORRIDA!$M:$M,DZ$2&amp;" d. "&amp;$B51)=0,0,COUNTIF(CORRIDA!$M:$M,$B51&amp;" d. "&amp;DZ$2)+COUNTIF(CORRIDA!$M:$M,DZ$2&amp;" d. "&amp;$B51)))</f>
        <v>0</v>
      </c>
      <c r="EA51" s="80" t="n">
        <f aca="false">IF($B51=EA$2,0,IF(COUNTIF(CORRIDA!$M:$M,$B51&amp;" d. "&amp;EA$2)+COUNTIF(CORRIDA!$M:$M,EA$2&amp;" d. "&amp;$B51)=0,0,COUNTIF(CORRIDA!$M:$M,$B51&amp;" d. "&amp;EA$2)+COUNTIF(CORRIDA!$M:$M,EA$2&amp;" d. "&amp;$B51)))</f>
        <v>0</v>
      </c>
      <c r="EB51" s="80" t="n">
        <f aca="false">IF($B51=EB$2,0,IF(COUNTIF(CORRIDA!$M:$M,$B51&amp;" d. "&amp;EB$2)+COUNTIF(CORRIDA!$M:$M,EB$2&amp;" d. "&amp;$B51)=0,0,COUNTIF(CORRIDA!$M:$M,$B51&amp;" d. "&amp;EB$2)+COUNTIF(CORRIDA!$M:$M,EB$2&amp;" d. "&amp;$B51)))</f>
        <v>0</v>
      </c>
      <c r="EC51" s="80" t="n">
        <f aca="false">IF($B51=EC$2,0,IF(COUNTIF(CORRIDA!$M:$M,$B51&amp;" d. "&amp;EC$2)+COUNTIF(CORRIDA!$M:$M,EC$2&amp;" d. "&amp;$B51)=0,0,COUNTIF(CORRIDA!$M:$M,$B51&amp;" d. "&amp;EC$2)+COUNTIF(CORRIDA!$M:$M,EC$2&amp;" d. "&amp;$B51)))</f>
        <v>0</v>
      </c>
      <c r="ED51" s="80" t="n">
        <f aca="false">IF($B51=ED$2,0,IF(COUNTIF(CORRIDA!$M:$M,$B51&amp;" d. "&amp;ED$2)+COUNTIF(CORRIDA!$M:$M,ED$2&amp;" d. "&amp;$B51)=0,0,COUNTIF(CORRIDA!$M:$M,$B51&amp;" d. "&amp;ED$2)+COUNTIF(CORRIDA!$M:$M,ED$2&amp;" d. "&amp;$B51)))</f>
        <v>0</v>
      </c>
      <c r="EE51" s="80" t="n">
        <f aca="false">IF($B51=EE$2,0,IF(COUNTIF(CORRIDA!$M:$M,$B51&amp;" d. "&amp;EE$2)+COUNTIF(CORRIDA!$M:$M,EE$2&amp;" d. "&amp;$B51)=0,0,COUNTIF(CORRIDA!$M:$M,$B51&amp;" d. "&amp;EE$2)+COUNTIF(CORRIDA!$M:$M,EE$2&amp;" d. "&amp;$B51)))</f>
        <v>0</v>
      </c>
      <c r="EF51" s="80" t="n">
        <f aca="false">IF($B51=EF$2,0,IF(COUNTIF(CORRIDA!$M:$M,$B51&amp;" d. "&amp;EF$2)+COUNTIF(CORRIDA!$M:$M,EF$2&amp;" d. "&amp;$B51)=0,0,COUNTIF(CORRIDA!$M:$M,$B51&amp;" d. "&amp;EF$2)+COUNTIF(CORRIDA!$M:$M,EF$2&amp;" d. "&amp;$B51)))</f>
        <v>0</v>
      </c>
      <c r="EG51" s="80" t="n">
        <f aca="false">IF($B51=EG$2,0,IF(COUNTIF(CORRIDA!$M:$M,$B51&amp;" d. "&amp;EG$2)+COUNTIF(CORRIDA!$M:$M,EG$2&amp;" d. "&amp;$B51)=0,0,COUNTIF(CORRIDA!$M:$M,$B51&amp;" d. "&amp;EG$2)+COUNTIF(CORRIDA!$M:$M,EG$2&amp;" d. "&amp;$B51)))</f>
        <v>0</v>
      </c>
      <c r="EH51" s="80" t="n">
        <f aca="false">IF($B51=EH$2,0,IF(COUNTIF(CORRIDA!$M:$M,$B51&amp;" d. "&amp;EH$2)+COUNTIF(CORRIDA!$M:$M,EH$2&amp;" d. "&amp;$B51)=0,0,COUNTIF(CORRIDA!$M:$M,$B51&amp;" d. "&amp;EH$2)+COUNTIF(CORRIDA!$M:$M,EH$2&amp;" d. "&amp;$B51)))</f>
        <v>0</v>
      </c>
      <c r="EI51" s="80" t="n">
        <f aca="false">IF($B51=EI$2,0,IF(COUNTIF(CORRIDA!$M:$M,$B51&amp;" d. "&amp;EI$2)+COUNTIF(CORRIDA!$M:$M,EI$2&amp;" d. "&amp;$B51)=0,0,COUNTIF(CORRIDA!$M:$M,$B51&amp;" d. "&amp;EI$2)+COUNTIF(CORRIDA!$M:$M,EI$2&amp;" d. "&amp;$B51)))</f>
        <v>0</v>
      </c>
      <c r="EJ51" s="80" t="n">
        <f aca="false">IF($B51=EJ$2,0,IF(COUNTIF(CORRIDA!$M:$M,$B51&amp;" d. "&amp;EJ$2)+COUNTIF(CORRIDA!$M:$M,EJ$2&amp;" d. "&amp;$B51)=0,0,COUNTIF(CORRIDA!$M:$M,$B51&amp;" d. "&amp;EJ$2)+COUNTIF(CORRIDA!$M:$M,EJ$2&amp;" d. "&amp;$B51)))</f>
        <v>0</v>
      </c>
      <c r="EK51" s="80" t="n">
        <f aca="false">IF($B51=EK$2,0,IF(COUNTIF(CORRIDA!$M:$M,$B51&amp;" d. "&amp;EK$2)+COUNTIF(CORRIDA!$M:$M,EK$2&amp;" d. "&amp;$B51)=0,0,COUNTIF(CORRIDA!$M:$M,$B51&amp;" d. "&amp;EK$2)+COUNTIF(CORRIDA!$M:$M,EK$2&amp;" d. "&amp;$B51)))</f>
        <v>0</v>
      </c>
      <c r="EL51" s="80" t="n">
        <f aca="false">IF($B51=EL$2,0,IF(COUNTIF(CORRIDA!$M:$M,$B51&amp;" d. "&amp;EL$2)+COUNTIF(CORRIDA!$M:$M,EL$2&amp;" d. "&amp;$B51)=0,0,COUNTIF(CORRIDA!$M:$M,$B51&amp;" d. "&amp;EL$2)+COUNTIF(CORRIDA!$M:$M,EL$2&amp;" d. "&amp;$B51)))</f>
        <v>0</v>
      </c>
      <c r="EM51" s="80" t="n">
        <f aca="false">IF($B51=EM$2,0,IF(COUNTIF(CORRIDA!$M:$M,$B51&amp;" d. "&amp;EM$2)+COUNTIF(CORRIDA!$M:$M,EM$2&amp;" d. "&amp;$B51)=0,0,COUNTIF(CORRIDA!$M:$M,$B51&amp;" d. "&amp;EM$2)+COUNTIF(CORRIDA!$M:$M,EM$2&amp;" d. "&amp;$B51)))</f>
        <v>0</v>
      </c>
      <c r="EN51" s="80" t="n">
        <f aca="false">IF($B51=EN$2,0,IF(COUNTIF(CORRIDA!$M:$M,$B51&amp;" d. "&amp;EN$2)+COUNTIF(CORRIDA!$M:$M,EN$2&amp;" d. "&amp;$B51)=0,0,COUNTIF(CORRIDA!$M:$M,$B51&amp;" d. "&amp;EN$2)+COUNTIF(CORRIDA!$M:$M,EN$2&amp;" d. "&amp;$B51)))</f>
        <v>0</v>
      </c>
      <c r="EO51" s="80" t="n">
        <f aca="false">IF($B51=EO$2,0,IF(COUNTIF(CORRIDA!$M:$M,$B51&amp;" d. "&amp;EO$2)+COUNTIF(CORRIDA!$M:$M,EO$2&amp;" d. "&amp;$B51)=0,0,COUNTIF(CORRIDA!$M:$M,$B51&amp;" d. "&amp;EO$2)+COUNTIF(CORRIDA!$M:$M,EO$2&amp;" d. "&amp;$B51)))</f>
        <v>0</v>
      </c>
      <c r="EP51" s="80" t="n">
        <f aca="false">IF($B51=EP$2,0,IF(COUNTIF(CORRIDA!$M:$M,$B51&amp;" d. "&amp;EP$2)+COUNTIF(CORRIDA!$M:$M,EP$2&amp;" d. "&amp;$B51)=0,0,COUNTIF(CORRIDA!$M:$M,$B51&amp;" d. "&amp;EP$2)+COUNTIF(CORRIDA!$M:$M,EP$2&amp;" d. "&amp;$B51)))</f>
        <v>0</v>
      </c>
      <c r="EQ51" s="80" t="n">
        <f aca="false">IF($B51=EQ$2,0,IF(COUNTIF(CORRIDA!$M:$M,$B51&amp;" d. "&amp;EQ$2)+COUNTIF(CORRIDA!$M:$M,EQ$2&amp;" d. "&amp;$B51)=0,0,COUNTIF(CORRIDA!$M:$M,$B51&amp;" d. "&amp;EQ$2)+COUNTIF(CORRIDA!$M:$M,EQ$2&amp;" d. "&amp;$B51)))</f>
        <v>0</v>
      </c>
      <c r="ER51" s="80" t="n">
        <f aca="false">IF($B51=ER$2,0,IF(COUNTIF(CORRIDA!$M:$M,$B51&amp;" d. "&amp;ER$2)+COUNTIF(CORRIDA!$M:$M,ER$2&amp;" d. "&amp;$B51)=0,0,COUNTIF(CORRIDA!$M:$M,$B51&amp;" d. "&amp;ER$2)+COUNTIF(CORRIDA!$M:$M,ER$2&amp;" d. "&amp;$B51)))</f>
        <v>0</v>
      </c>
      <c r="ES51" s="80" t="n">
        <f aca="false">IF($B51=ES$2,0,IF(COUNTIF(CORRIDA!$M:$M,$B51&amp;" d. "&amp;ES$2)+COUNTIF(CORRIDA!$M:$M,ES$2&amp;" d. "&amp;$B51)=0,0,COUNTIF(CORRIDA!$M:$M,$B51&amp;" d. "&amp;ES$2)+COUNTIF(CORRIDA!$M:$M,ES$2&amp;" d. "&amp;$B51)))</f>
        <v>0</v>
      </c>
      <c r="ET51" s="80" t="n">
        <f aca="false">IF($B51=ET$2,0,IF(COUNTIF(CORRIDA!$M:$M,$B51&amp;" d. "&amp;ET$2)+COUNTIF(CORRIDA!$M:$M,ET$2&amp;" d. "&amp;$B51)=0,0,COUNTIF(CORRIDA!$M:$M,$B51&amp;" d. "&amp;ET$2)+COUNTIF(CORRIDA!$M:$M,ET$2&amp;" d. "&amp;$B51)))</f>
        <v>0</v>
      </c>
      <c r="EU51" s="80" t="n">
        <f aca="false">IF($B51=EU$2,0,IF(COUNTIF(CORRIDA!$M:$M,$B51&amp;" d. "&amp;EU$2)+COUNTIF(CORRIDA!$M:$M,EU$2&amp;" d. "&amp;$B51)=0,0,COUNTIF(CORRIDA!$M:$M,$B51&amp;" d. "&amp;EU$2)+COUNTIF(CORRIDA!$M:$M,EU$2&amp;" d. "&amp;$B51)))</f>
        <v>0</v>
      </c>
      <c r="EV51" s="80" t="n">
        <f aca="false">IF($B51=EV$2,0,IF(COUNTIF(CORRIDA!$M:$M,$B51&amp;" d. "&amp;EV$2)+COUNTIF(CORRIDA!$M:$M,EV$2&amp;" d. "&amp;$B51)=0,0,COUNTIF(CORRIDA!$M:$M,$B51&amp;" d. "&amp;EV$2)+COUNTIF(CORRIDA!$M:$M,EV$2&amp;" d. "&amp;$B51)))</f>
        <v>0</v>
      </c>
      <c r="EW51" s="80" t="n">
        <f aca="false">IF($B51=EW$2,0,IF(COUNTIF(CORRIDA!$M:$M,$B51&amp;" d. "&amp;EW$2)+COUNTIF(CORRIDA!$M:$M,EW$2&amp;" d. "&amp;$B51)=0,0,COUNTIF(CORRIDA!$M:$M,$B51&amp;" d. "&amp;EW$2)+COUNTIF(CORRIDA!$M:$M,EW$2&amp;" d. "&amp;$B51)))</f>
        <v>0</v>
      </c>
      <c r="EX51" s="80" t="n">
        <f aca="false">IF($B51=EX$2,0,IF(COUNTIF(CORRIDA!$M:$M,$B51&amp;" d. "&amp;EX$2)+COUNTIF(CORRIDA!$M:$M,EX$2&amp;" d. "&amp;$B51)=0,0,COUNTIF(CORRIDA!$M:$M,$B51&amp;" d. "&amp;EX$2)+COUNTIF(CORRIDA!$M:$M,EX$2&amp;" d. "&amp;$B51)))</f>
        <v>0</v>
      </c>
      <c r="EY51" s="80" t="n">
        <f aca="false">IF($B51=EY$2,0,IF(COUNTIF(CORRIDA!$M:$M,$B51&amp;" d. "&amp;EY$2)+COUNTIF(CORRIDA!$M:$M,EY$2&amp;" d. "&amp;$B51)=0,0,COUNTIF(CORRIDA!$M:$M,$B51&amp;" d. "&amp;EY$2)+COUNTIF(CORRIDA!$M:$M,EY$2&amp;" d. "&amp;$B51)))</f>
        <v>0</v>
      </c>
      <c r="EZ51" s="80" t="n">
        <f aca="false">IF($B51=EZ$2,0,IF(COUNTIF(CORRIDA!$M:$M,$B51&amp;" d. "&amp;EZ$2)+COUNTIF(CORRIDA!$M:$M,EZ$2&amp;" d. "&amp;$B51)=0,0,COUNTIF(CORRIDA!$M:$M,$B51&amp;" d. "&amp;EZ$2)+COUNTIF(CORRIDA!$M:$M,EZ$2&amp;" d. "&amp;$B51)))</f>
        <v>0</v>
      </c>
      <c r="FA51" s="80" t="n">
        <f aca="false">IF($B51=FA$2,0,IF(COUNTIF(CORRIDA!$M:$M,$B51&amp;" d. "&amp;FA$2)+COUNTIF(CORRIDA!$M:$M,FA$2&amp;" d. "&amp;$B51)=0,0,COUNTIF(CORRIDA!$M:$M,$B51&amp;" d. "&amp;FA$2)+COUNTIF(CORRIDA!$M:$M,FA$2&amp;" d. "&amp;$B51)))</f>
        <v>0</v>
      </c>
      <c r="FB51" s="80" t="n">
        <f aca="false">IF($B51=FB$2,0,IF(COUNTIF(CORRIDA!$M:$M,$B51&amp;" d. "&amp;FB$2)+COUNTIF(CORRIDA!$M:$M,FB$2&amp;" d. "&amp;$B51)=0,0,COUNTIF(CORRIDA!$M:$M,$B51&amp;" d. "&amp;FB$2)+COUNTIF(CORRIDA!$M:$M,FB$2&amp;" d. "&amp;$B51)))</f>
        <v>0</v>
      </c>
      <c r="FC51" s="80" t="n">
        <f aca="false">IF($B51=FC$2,0,IF(COUNTIF(CORRIDA!$M:$M,$B51&amp;" d. "&amp;FC$2)+COUNTIF(CORRIDA!$M:$M,FC$2&amp;" d. "&amp;$B51)=0,0,COUNTIF(CORRIDA!$M:$M,$B51&amp;" d. "&amp;FC$2)+COUNTIF(CORRIDA!$M:$M,FC$2&amp;" d. "&amp;$B51)))</f>
        <v>0</v>
      </c>
      <c r="FD51" s="80" t="n">
        <f aca="false">IF($B51=FD$2,0,IF(COUNTIF(CORRIDA!$M:$M,$B51&amp;" d. "&amp;FD$2)+COUNTIF(CORRIDA!$M:$M,FD$2&amp;" d. "&amp;$B51)=0,0,COUNTIF(CORRIDA!$M:$M,$B51&amp;" d. "&amp;FD$2)+COUNTIF(CORRIDA!$M:$M,FD$2&amp;" d. "&amp;$B51)))</f>
        <v>0</v>
      </c>
      <c r="FE51" s="80" t="n">
        <f aca="false">IF($B51=FE$2,0,IF(COUNTIF(CORRIDA!$M:$M,$B51&amp;" d. "&amp;FE$2)+COUNTIF(CORRIDA!$M:$M,FE$2&amp;" d. "&amp;$B51)=0,0,COUNTIF(CORRIDA!$M:$M,$B51&amp;" d. "&amp;FE$2)+COUNTIF(CORRIDA!$M:$M,FE$2&amp;" d. "&amp;$B51)))</f>
        <v>0</v>
      </c>
      <c r="FF51" s="80" t="n">
        <f aca="false">IF($B51=FF$2,0,IF(COUNTIF(CORRIDA!$M:$M,$B51&amp;" d. "&amp;FF$2)+COUNTIF(CORRIDA!$M:$M,FF$2&amp;" d. "&amp;$B51)=0,0,COUNTIF(CORRIDA!$M:$M,$B51&amp;" d. "&amp;FF$2)+COUNTIF(CORRIDA!$M:$M,FF$2&amp;" d. "&amp;$B51)))</f>
        <v>0</v>
      </c>
      <c r="FG51" s="79" t="n">
        <f aca="false">SUM(DI51:EW51)</f>
        <v>0</v>
      </c>
      <c r="FH51" s="84"/>
      <c r="FI51" s="77" t="str">
        <f aca="false">BE51</f>
        <v>Yokota</v>
      </c>
      <c r="FJ51" s="85" t="n">
        <f aca="false">COUNTIF(BF51:DC51,"&gt;0")</f>
        <v>0</v>
      </c>
      <c r="FK51" s="85" t="e">
        <f aca="false">AVERAGE(BF51:DC51)</f>
        <v>#DIV/0!</v>
      </c>
      <c r="FL51" s="85" t="e">
        <f aca="false">_xlfn.STDEV.P(BF51:DC51)</f>
        <v>#DIV/0!</v>
      </c>
    </row>
    <row r="52" customFormat="false" ht="12.75" hidden="false" customHeight="false" outlineLevel="0" collapsed="false">
      <c r="B52" s="77" t="n">
        <f aca="false">INTRO!B52</f>
        <v>0</v>
      </c>
      <c r="C52" s="86" t="str">
        <f aca="false">IF($B52=C$2,"-",IF(COUNTIF(CORRIDA!$M:$M,$B52&amp;" d. "&amp;C$2)=0,"",COUNTIF(CORRIDA!$M:$M,$B52&amp;" d. "&amp;C$2)))</f>
        <v/>
      </c>
      <c r="D52" s="86" t="str">
        <f aca="false">IF($B52=D$2,"-",IF(COUNTIF(CORRIDA!$M:$M,$B52&amp;" d. "&amp;D$2)=0,"",COUNTIF(CORRIDA!$M:$M,$B52&amp;" d. "&amp;D$2)))</f>
        <v/>
      </c>
      <c r="E52" s="86" t="str">
        <f aca="false">IF($B52=E$2,"-",IF(COUNTIF(CORRIDA!$M:$M,$B52&amp;" d. "&amp;E$2)=0,"",COUNTIF(CORRIDA!$M:$M,$B52&amp;" d. "&amp;E$2)))</f>
        <v/>
      </c>
      <c r="F52" s="86" t="str">
        <f aca="false">IF($B52=F$2,"-",IF(COUNTIF(CORRIDA!$M:$M,$B52&amp;" d. "&amp;F$2)=0,"",COUNTIF(CORRIDA!$M:$M,$B52&amp;" d. "&amp;F$2)))</f>
        <v/>
      </c>
      <c r="G52" s="86" t="str">
        <f aca="false">IF($B52=G$2,"-",IF(COUNTIF(CORRIDA!$M:$M,$B52&amp;" d. "&amp;G$2)=0,"",COUNTIF(CORRIDA!$M:$M,$B52&amp;" d. "&amp;G$2)))</f>
        <v/>
      </c>
      <c r="H52" s="86" t="str">
        <f aca="false">IF($B52=H$2,"-",IF(COUNTIF(CORRIDA!$M:$M,$B52&amp;" d. "&amp;H$2)=0,"",COUNTIF(CORRIDA!$M:$M,$B52&amp;" d. "&amp;H$2)))</f>
        <v/>
      </c>
      <c r="I52" s="86" t="str">
        <f aca="false">IF($B52=I$2,"-",IF(COUNTIF(CORRIDA!$M:$M,$B52&amp;" d. "&amp;I$2)=0,"",COUNTIF(CORRIDA!$M:$M,$B52&amp;" d. "&amp;I$2)))</f>
        <v/>
      </c>
      <c r="J52" s="86" t="str">
        <f aca="false">IF($B52=J$2,"-",IF(COUNTIF(CORRIDA!$M:$M,$B52&amp;" d. "&amp;J$2)=0,"",COUNTIF(CORRIDA!$M:$M,$B52&amp;" d. "&amp;J$2)))</f>
        <v/>
      </c>
      <c r="K52" s="86" t="str">
        <f aca="false">IF($B52=K$2,"-",IF(COUNTIF(CORRIDA!$M:$M,$B52&amp;" d. "&amp;K$2)=0,"",COUNTIF(CORRIDA!$M:$M,$B52&amp;" d. "&amp;K$2)))</f>
        <v/>
      </c>
      <c r="L52" s="86" t="str">
        <f aca="false">IF($B52=L$2,"-",IF(COUNTIF(CORRIDA!$M:$M,$B52&amp;" d. "&amp;L$2)=0,"",COUNTIF(CORRIDA!$M:$M,$B52&amp;" d. "&amp;L$2)))</f>
        <v/>
      </c>
      <c r="M52" s="86" t="str">
        <f aca="false">IF($B52=M$2,"-",IF(COUNTIF(CORRIDA!$M:$M,$B52&amp;" d. "&amp;M$2)=0,"",COUNTIF(CORRIDA!$M:$M,$B52&amp;" d. "&amp;M$2)))</f>
        <v/>
      </c>
      <c r="N52" s="86" t="str">
        <f aca="false">IF($B52=N$2,"-",IF(COUNTIF(CORRIDA!$M:$M,$B52&amp;" d. "&amp;N$2)=0,"",COUNTIF(CORRIDA!$M:$M,$B52&amp;" d. "&amp;N$2)))</f>
        <v/>
      </c>
      <c r="O52" s="86" t="str">
        <f aca="false">IF($B52=O$2,"-",IF(COUNTIF(CORRIDA!$M:$M,$B52&amp;" d. "&amp;O$2)=0,"",COUNTIF(CORRIDA!$M:$M,$B52&amp;" d. "&amp;O$2)))</f>
        <v/>
      </c>
      <c r="P52" s="86" t="str">
        <f aca="false">IF($B52=P$2,"-",IF(COUNTIF(CORRIDA!$M:$M,$B52&amp;" d. "&amp;P$2)=0,"",COUNTIF(CORRIDA!$M:$M,$B52&amp;" d. "&amp;P$2)))</f>
        <v/>
      </c>
      <c r="Q52" s="86" t="str">
        <f aca="false">IF($B52=Q$2,"-",IF(COUNTIF(CORRIDA!$M:$M,$B52&amp;" d. "&amp;Q$2)=0,"",COUNTIF(CORRIDA!$M:$M,$B52&amp;" d. "&amp;Q$2)))</f>
        <v/>
      </c>
      <c r="R52" s="86" t="str">
        <f aca="false">IF($B52=R$2,"-",IF(COUNTIF(CORRIDA!$M:$M,$B52&amp;" d. "&amp;R$2)=0,"",COUNTIF(CORRIDA!$M:$M,$B52&amp;" d. "&amp;R$2)))</f>
        <v/>
      </c>
      <c r="S52" s="86" t="str">
        <f aca="false">IF($B52=S$2,"-",IF(COUNTIF(CORRIDA!$M:$M,$B52&amp;" d. "&amp;S$2)=0,"",COUNTIF(CORRIDA!$M:$M,$B52&amp;" d. "&amp;S$2)))</f>
        <v/>
      </c>
      <c r="T52" s="86" t="str">
        <f aca="false">IF($B52=T$2,"-",IF(COUNTIF(CORRIDA!$M:$M,$B52&amp;" d. "&amp;T$2)=0,"",COUNTIF(CORRIDA!$M:$M,$B52&amp;" d. "&amp;T$2)))</f>
        <v/>
      </c>
      <c r="U52" s="86" t="str">
        <f aca="false">IF($B52=U$2,"-",IF(COUNTIF(CORRIDA!$M:$M,$B52&amp;" d. "&amp;U$2)=0,"",COUNTIF(CORRIDA!$M:$M,$B52&amp;" d. "&amp;U$2)))</f>
        <v/>
      </c>
      <c r="V52" s="86" t="str">
        <f aca="false">IF($B52=V$2,"-",IF(COUNTIF(CORRIDA!$M:$M,$B52&amp;" d. "&amp;V$2)=0,"",COUNTIF(CORRIDA!$M:$M,$B52&amp;" d. "&amp;V$2)))</f>
        <v/>
      </c>
      <c r="W52" s="86" t="str">
        <f aca="false">IF($B52=W$2,"-",IF(COUNTIF(CORRIDA!$M:$M,$B52&amp;" d. "&amp;W$2)=0,"",COUNTIF(CORRIDA!$M:$M,$B52&amp;" d. "&amp;W$2)))</f>
        <v/>
      </c>
      <c r="X52" s="86" t="str">
        <f aca="false">IF($B52=X$2,"-",IF(COUNTIF(CORRIDA!$M:$M,$B52&amp;" d. "&amp;X$2)=0,"",COUNTIF(CORRIDA!$M:$M,$B52&amp;" d. "&amp;X$2)))</f>
        <v/>
      </c>
      <c r="Y52" s="86" t="str">
        <f aca="false">IF($B52=Y$2,"-",IF(COUNTIF(CORRIDA!$M:$M,$B52&amp;" d. "&amp;Y$2)=0,"",COUNTIF(CORRIDA!$M:$M,$B52&amp;" d. "&amp;Y$2)))</f>
        <v/>
      </c>
      <c r="Z52" s="86" t="str">
        <f aca="false">IF($B52=Z$2,"-",IF(COUNTIF(CORRIDA!$M:$M,$B52&amp;" d. "&amp;Z$2)=0,"",COUNTIF(CORRIDA!$M:$M,$B52&amp;" d. "&amp;Z$2)))</f>
        <v/>
      </c>
      <c r="AA52" s="86" t="str">
        <f aca="false">IF($B52=AA$2,"-",IF(COUNTIF(CORRIDA!$M:$M,$B52&amp;" d. "&amp;AA$2)=0,"",COUNTIF(CORRIDA!$M:$M,$B52&amp;" d. "&amp;AA$2)))</f>
        <v/>
      </c>
      <c r="AB52" s="86" t="str">
        <f aca="false">IF($B52=AB$2,"-",IF(COUNTIF(CORRIDA!$M:$M,$B52&amp;" d. "&amp;AB$2)=0,"",COUNTIF(CORRIDA!$M:$M,$B52&amp;" d. "&amp;AB$2)))</f>
        <v/>
      </c>
      <c r="AC52" s="86" t="str">
        <f aca="false">IF($B52=AC$2,"-",IF(COUNTIF(CORRIDA!$M:$M,$B52&amp;" d. "&amp;AC$2)=0,"",COUNTIF(CORRIDA!$M:$M,$B52&amp;" d. "&amp;AC$2)))</f>
        <v/>
      </c>
      <c r="AD52" s="86" t="str">
        <f aca="false">IF($B52=AD$2,"-",IF(COUNTIF(CORRIDA!$M:$M,$B52&amp;" d. "&amp;AD$2)=0,"",COUNTIF(CORRIDA!$M:$M,$B52&amp;" d. "&amp;AD$2)))</f>
        <v/>
      </c>
      <c r="AE52" s="86" t="str">
        <f aca="false">IF($B52=AE$2,"-",IF(COUNTIF(CORRIDA!$M:$M,$B52&amp;" d. "&amp;AE$2)=0,"",COUNTIF(CORRIDA!$M:$M,$B52&amp;" d. "&amp;AE$2)))</f>
        <v/>
      </c>
      <c r="AF52" s="86" t="str">
        <f aca="false">IF($B52=AF$2,"-",IF(COUNTIF(CORRIDA!$M:$M,$B52&amp;" d. "&amp;AF$2)=0,"",COUNTIF(CORRIDA!$M:$M,$B52&amp;" d. "&amp;AF$2)))</f>
        <v/>
      </c>
      <c r="AG52" s="86" t="str">
        <f aca="false">IF($B52=AG$2,"-",IF(COUNTIF(CORRIDA!$M:$M,$B52&amp;" d. "&amp;AG$2)=0,"",COUNTIF(CORRIDA!$M:$M,$B52&amp;" d. "&amp;AG$2)))</f>
        <v/>
      </c>
      <c r="AH52" s="86" t="str">
        <f aca="false">IF($B52=AH$2,"-",IF(COUNTIF(CORRIDA!$M:$M,$B52&amp;" d. "&amp;AH$2)=0,"",COUNTIF(CORRIDA!$M:$M,$B52&amp;" d. "&amp;AH$2)))</f>
        <v/>
      </c>
      <c r="AI52" s="86" t="str">
        <f aca="false">IF($B52=AI$2,"-",IF(COUNTIF(CORRIDA!$M:$M,$B52&amp;" d. "&amp;AI$2)=0,"",COUNTIF(CORRIDA!$M:$M,$B52&amp;" d. "&amp;AI$2)))</f>
        <v/>
      </c>
      <c r="AJ52" s="86" t="str">
        <f aca="false">IF($B52=AJ$2,"-",IF(COUNTIF(CORRIDA!$M:$M,$B52&amp;" d. "&amp;AJ$2)=0,"",COUNTIF(CORRIDA!$M:$M,$B52&amp;" d. "&amp;AJ$2)))</f>
        <v/>
      </c>
      <c r="AK52" s="86" t="str">
        <f aca="false">IF($B52=AK$2,"-",IF(COUNTIF(CORRIDA!$M:$M,$B52&amp;" d. "&amp;AK$2)=0,"",COUNTIF(CORRIDA!$M:$M,$B52&amp;" d. "&amp;AK$2)))</f>
        <v/>
      </c>
      <c r="AL52" s="86" t="str">
        <f aca="false">IF($B52=AL$2,"-",IF(COUNTIF(CORRIDA!$M:$M,$B52&amp;" d. "&amp;AL$2)=0,"",COUNTIF(CORRIDA!$M:$M,$B52&amp;" d. "&amp;AL$2)))</f>
        <v/>
      </c>
      <c r="AM52" s="86" t="str">
        <f aca="false">IF($B52=AM$2,"-",IF(COUNTIF(CORRIDA!$M:$M,$B52&amp;" d. "&amp;AM$2)=0,"",COUNTIF(CORRIDA!$M:$M,$B52&amp;" d. "&amp;AM$2)))</f>
        <v/>
      </c>
      <c r="AN52" s="86" t="str">
        <f aca="false">IF($B52=AN$2,"-",IF(COUNTIF(CORRIDA!$M:$M,$B52&amp;" d. "&amp;AN$2)=0,"",COUNTIF(CORRIDA!$M:$M,$B52&amp;" d. "&amp;AN$2)))</f>
        <v/>
      </c>
      <c r="AO52" s="86" t="str">
        <f aca="false">IF($B52=AO$2,"-",IF(COUNTIF(CORRIDA!$M:$M,$B52&amp;" d. "&amp;AO$2)=0,"",COUNTIF(CORRIDA!$M:$M,$B52&amp;" d. "&amp;AO$2)))</f>
        <v/>
      </c>
      <c r="AP52" s="86" t="str">
        <f aca="false">IF($B52=AP$2,"-",IF(COUNTIF(CORRIDA!$M:$M,$B52&amp;" d. "&amp;AP$2)=0,"",COUNTIF(CORRIDA!$M:$M,$B52&amp;" d. "&amp;AP$2)))</f>
        <v/>
      </c>
      <c r="AQ52" s="86" t="str">
        <f aca="false">IF($B52=AQ$2,"-",IF(COUNTIF(CORRIDA!$M:$M,$B52&amp;" d. "&amp;AQ$2)=0,"",COUNTIF(CORRIDA!$M:$M,$B52&amp;" d. "&amp;AQ$2)))</f>
        <v/>
      </c>
      <c r="AR52" s="86" t="str">
        <f aca="false">IF($B52=AR$2,"-",IF(COUNTIF(CORRIDA!$M:$M,$B52&amp;" d. "&amp;AR$2)=0,"",COUNTIF(CORRIDA!$M:$M,$B52&amp;" d. "&amp;AR$2)))</f>
        <v/>
      </c>
      <c r="AS52" s="86" t="str">
        <f aca="false">IF($B52=AS$2,"-",IF(COUNTIF(CORRIDA!$M:$M,$B52&amp;" d. "&amp;AS$2)=0,"",COUNTIF(CORRIDA!$M:$M,$B52&amp;" d. "&amp;AS$2)))</f>
        <v/>
      </c>
      <c r="AT52" s="86" t="str">
        <f aca="false">IF($B52=AT$2,"-",IF(COUNTIF(CORRIDA!$M:$M,$B52&amp;" d. "&amp;AT$2)=0,"",COUNTIF(CORRIDA!$M:$M,$B52&amp;" d. "&amp;AT$2)))</f>
        <v/>
      </c>
      <c r="AU52" s="86" t="str">
        <f aca="false">IF($B52=AU$2,"-",IF(COUNTIF(CORRIDA!$M:$M,$B52&amp;" d. "&amp;AU$2)=0,"",COUNTIF(CORRIDA!$M:$M,$B52&amp;" d. "&amp;AU$2)))</f>
        <v/>
      </c>
      <c r="AV52" s="86" t="str">
        <f aca="false">IF($B52=AV$2,"-",IF(COUNTIF(CORRIDA!$M:$M,$B52&amp;" d. "&amp;AV$2)=0,"",COUNTIF(CORRIDA!$M:$M,$B52&amp;" d. "&amp;AV$2)))</f>
        <v/>
      </c>
      <c r="AW52" s="86" t="str">
        <f aca="false">IF($B52=AW$2,"-",IF(COUNTIF(CORRIDA!$M:$M,$B52&amp;" d. "&amp;AW$2)=0,"",COUNTIF(CORRIDA!$M:$M,$B52&amp;" d. "&amp;AW$2)))</f>
        <v/>
      </c>
      <c r="AX52" s="86" t="str">
        <f aca="false">IF($B52=AX$2,"-",IF(COUNTIF(CORRIDA!$M:$M,$B52&amp;" d. "&amp;AX$2)=0,"",COUNTIF(CORRIDA!$M:$M,$B52&amp;" d. "&amp;AX$2)))</f>
        <v/>
      </c>
      <c r="AY52" s="86" t="str">
        <f aca="false">IF($B52=AY$2,"-",IF(COUNTIF(CORRIDA!$M:$M,$B52&amp;" d. "&amp;AY$2)=0,"",COUNTIF(CORRIDA!$M:$M,$B52&amp;" d. "&amp;AY$2)))</f>
        <v/>
      </c>
      <c r="AZ52" s="86" t="str">
        <f aca="false">IF($B52=AZ$2,"-",IF(COUNTIF(CORRIDA!$M:$M,$B52&amp;" d. "&amp;AZ$2)=0,"",COUNTIF(CORRIDA!$M:$M,$B52&amp;" d. "&amp;AZ$2)))</f>
        <v>-</v>
      </c>
      <c r="BA52" s="79" t="n">
        <f aca="false">SUM(C52:AZ52)</f>
        <v>0</v>
      </c>
      <c r="BE52" s="77" t="n">
        <f aca="false">B52</f>
        <v>0</v>
      </c>
      <c r="BF52" s="87" t="str">
        <f aca="false">IF($B52=BF$2,"-",IF(COUNTIF(CORRIDA!$M:$M,$B52&amp;" d. "&amp;BF$2)+COUNTIF(CORRIDA!$M:$M,BF$2&amp;" d. "&amp;$B52)=0,"",COUNTIF(CORRIDA!$M:$M,$B52&amp;" d. "&amp;BF$2)+COUNTIF(CORRIDA!$M:$M,BF$2&amp;" d. "&amp;$B52)))</f>
        <v/>
      </c>
      <c r="BG52" s="87" t="str">
        <f aca="false">IF($B52=BG$2,"-",IF(COUNTIF(CORRIDA!$M:$M,$B52&amp;" d. "&amp;BG$2)+COUNTIF(CORRIDA!$M:$M,BG$2&amp;" d. "&amp;$B52)=0,"",COUNTIF(CORRIDA!$M:$M,$B52&amp;" d. "&amp;BG$2)+COUNTIF(CORRIDA!$M:$M,BG$2&amp;" d. "&amp;$B52)))</f>
        <v/>
      </c>
      <c r="BH52" s="87" t="str">
        <f aca="false">IF($B52=BH$2,"-",IF(COUNTIF(CORRIDA!$M:$M,$B52&amp;" d. "&amp;BH$2)+COUNTIF(CORRIDA!$M:$M,BH$2&amp;" d. "&amp;$B52)=0,"",COUNTIF(CORRIDA!$M:$M,$B52&amp;" d. "&amp;BH$2)+COUNTIF(CORRIDA!$M:$M,BH$2&amp;" d. "&amp;$B52)))</f>
        <v/>
      </c>
      <c r="BI52" s="87" t="str">
        <f aca="false">IF($B52=BI$2,"-",IF(COUNTIF(CORRIDA!$M:$M,$B52&amp;" d. "&amp;BI$2)+COUNTIF(CORRIDA!$M:$M,BI$2&amp;" d. "&amp;$B52)=0,"",COUNTIF(CORRIDA!$M:$M,$B52&amp;" d. "&amp;BI$2)+COUNTIF(CORRIDA!$M:$M,BI$2&amp;" d. "&amp;$B52)))</f>
        <v/>
      </c>
      <c r="BJ52" s="87" t="str">
        <f aca="false">IF($B52=BJ$2,"-",IF(COUNTIF(CORRIDA!$M:$M,$B52&amp;" d. "&amp;BJ$2)+COUNTIF(CORRIDA!$M:$M,BJ$2&amp;" d. "&amp;$B52)=0,"",COUNTIF(CORRIDA!$M:$M,$B52&amp;" d. "&amp;BJ$2)+COUNTIF(CORRIDA!$M:$M,BJ$2&amp;" d. "&amp;$B52)))</f>
        <v/>
      </c>
      <c r="BK52" s="87" t="str">
        <f aca="false">IF($B52=BK$2,"-",IF(COUNTIF(CORRIDA!$M:$M,$B52&amp;" d. "&amp;BK$2)+COUNTIF(CORRIDA!$M:$M,BK$2&amp;" d. "&amp;$B52)=0,"",COUNTIF(CORRIDA!$M:$M,$B52&amp;" d. "&amp;BK$2)+COUNTIF(CORRIDA!$M:$M,BK$2&amp;" d. "&amp;$B52)))</f>
        <v/>
      </c>
      <c r="BL52" s="87" t="str">
        <f aca="false">IF($B52=BL$2,"-",IF(COUNTIF(CORRIDA!$M:$M,$B52&amp;" d. "&amp;BL$2)+COUNTIF(CORRIDA!$M:$M,BL$2&amp;" d. "&amp;$B52)=0,"",COUNTIF(CORRIDA!$M:$M,$B52&amp;" d. "&amp;BL$2)+COUNTIF(CORRIDA!$M:$M,BL$2&amp;" d. "&amp;$B52)))</f>
        <v/>
      </c>
      <c r="BM52" s="87" t="str">
        <f aca="false">IF($B52=BM$2,"-",IF(COUNTIF(CORRIDA!$M:$M,$B52&amp;" d. "&amp;BM$2)+COUNTIF(CORRIDA!$M:$M,BM$2&amp;" d. "&amp;$B52)=0,"",COUNTIF(CORRIDA!$M:$M,$B52&amp;" d. "&amp;BM$2)+COUNTIF(CORRIDA!$M:$M,BM$2&amp;" d. "&amp;$B52)))</f>
        <v/>
      </c>
      <c r="BN52" s="87" t="str">
        <f aca="false">IF($B52=BN$2,"-",IF(COUNTIF(CORRIDA!$M:$M,$B52&amp;" d. "&amp;BN$2)+COUNTIF(CORRIDA!$M:$M,BN$2&amp;" d. "&amp;$B52)=0,"",COUNTIF(CORRIDA!$M:$M,$B52&amp;" d. "&amp;BN$2)+COUNTIF(CORRIDA!$M:$M,BN$2&amp;" d. "&amp;$B52)))</f>
        <v/>
      </c>
      <c r="BO52" s="87" t="str">
        <f aca="false">IF($B52=BO$2,"-",IF(COUNTIF(CORRIDA!$M:$M,$B52&amp;" d. "&amp;BO$2)+COUNTIF(CORRIDA!$M:$M,BO$2&amp;" d. "&amp;$B52)=0,"",COUNTIF(CORRIDA!$M:$M,$B52&amp;" d. "&amp;BO$2)+COUNTIF(CORRIDA!$M:$M,BO$2&amp;" d. "&amp;$B52)))</f>
        <v/>
      </c>
      <c r="BP52" s="87" t="str">
        <f aca="false">IF($B52=BP$2,"-",IF(COUNTIF(CORRIDA!$M:$M,$B52&amp;" d. "&amp;BP$2)+COUNTIF(CORRIDA!$M:$M,BP$2&amp;" d. "&amp;$B52)=0,"",COUNTIF(CORRIDA!$M:$M,$B52&amp;" d. "&amp;BP$2)+COUNTIF(CORRIDA!$M:$M,BP$2&amp;" d. "&amp;$B52)))</f>
        <v/>
      </c>
      <c r="BQ52" s="87" t="str">
        <f aca="false">IF($B52=BQ$2,"-",IF(COUNTIF(CORRIDA!$M:$M,$B52&amp;" d. "&amp;BQ$2)+COUNTIF(CORRIDA!$M:$M,BQ$2&amp;" d. "&amp;$B52)=0,"",COUNTIF(CORRIDA!$M:$M,$B52&amp;" d. "&amp;BQ$2)+COUNTIF(CORRIDA!$M:$M,BQ$2&amp;" d. "&amp;$B52)))</f>
        <v/>
      </c>
      <c r="BR52" s="87" t="str">
        <f aca="false">IF($B52=BR$2,"-",IF(COUNTIF(CORRIDA!$M:$M,$B52&amp;" d. "&amp;BR$2)+COUNTIF(CORRIDA!$M:$M,BR$2&amp;" d. "&amp;$B52)=0,"",COUNTIF(CORRIDA!$M:$M,$B52&amp;" d. "&amp;BR$2)+COUNTIF(CORRIDA!$M:$M,BR$2&amp;" d. "&amp;$B52)))</f>
        <v/>
      </c>
      <c r="BS52" s="87" t="str">
        <f aca="false">IF($B52=BS$2,"-",IF(COUNTIF(CORRIDA!$M:$M,$B52&amp;" d. "&amp;BS$2)+COUNTIF(CORRIDA!$M:$M,BS$2&amp;" d. "&amp;$B52)=0,"",COUNTIF(CORRIDA!$M:$M,$B52&amp;" d. "&amp;BS$2)+COUNTIF(CORRIDA!$M:$M,BS$2&amp;" d. "&amp;$B52)))</f>
        <v/>
      </c>
      <c r="BT52" s="87" t="str">
        <f aca="false">IF($B52=BT$2,"-",IF(COUNTIF(CORRIDA!$M:$M,$B52&amp;" d. "&amp;BT$2)+COUNTIF(CORRIDA!$M:$M,BT$2&amp;" d. "&amp;$B52)=0,"",COUNTIF(CORRIDA!$M:$M,$B52&amp;" d. "&amp;BT$2)+COUNTIF(CORRIDA!$M:$M,BT$2&amp;" d. "&amp;$B52)))</f>
        <v/>
      </c>
      <c r="BU52" s="87" t="str">
        <f aca="false">IF($B52=BU$2,"-",IF(COUNTIF(CORRIDA!$M:$M,$B52&amp;" d. "&amp;BU$2)+COUNTIF(CORRIDA!$M:$M,BU$2&amp;" d. "&amp;$B52)=0,"",COUNTIF(CORRIDA!$M:$M,$B52&amp;" d. "&amp;BU$2)+COUNTIF(CORRIDA!$M:$M,BU$2&amp;" d. "&amp;$B52)))</f>
        <v/>
      </c>
      <c r="BV52" s="87" t="str">
        <f aca="false">IF($B52=BV$2,"-",IF(COUNTIF(CORRIDA!$M:$M,$B52&amp;" d. "&amp;BV$2)+COUNTIF(CORRIDA!$M:$M,BV$2&amp;" d. "&amp;$B52)=0,"",COUNTIF(CORRIDA!$M:$M,$B52&amp;" d. "&amp;BV$2)+COUNTIF(CORRIDA!$M:$M,BV$2&amp;" d. "&amp;$B52)))</f>
        <v/>
      </c>
      <c r="BW52" s="87" t="str">
        <f aca="false">IF($B52=BW$2,"-",IF(COUNTIF(CORRIDA!$M:$M,$B52&amp;" d. "&amp;BW$2)+COUNTIF(CORRIDA!$M:$M,BW$2&amp;" d. "&amp;$B52)=0,"",COUNTIF(CORRIDA!$M:$M,$B52&amp;" d. "&amp;BW$2)+COUNTIF(CORRIDA!$M:$M,BW$2&amp;" d. "&amp;$B52)))</f>
        <v/>
      </c>
      <c r="BX52" s="87" t="str">
        <f aca="false">IF($B52=BX$2,"-",IF(COUNTIF(CORRIDA!$M:$M,$B52&amp;" d. "&amp;BX$2)+COUNTIF(CORRIDA!$M:$M,BX$2&amp;" d. "&amp;$B52)=0,"",COUNTIF(CORRIDA!$M:$M,$B52&amp;" d. "&amp;BX$2)+COUNTIF(CORRIDA!$M:$M,BX$2&amp;" d. "&amp;$B52)))</f>
        <v/>
      </c>
      <c r="BY52" s="87" t="str">
        <f aca="false">IF($B52=BY$2,"-",IF(COUNTIF(CORRIDA!$M:$M,$B52&amp;" d. "&amp;BY$2)+COUNTIF(CORRIDA!$M:$M,BY$2&amp;" d. "&amp;$B52)=0,"",COUNTIF(CORRIDA!$M:$M,$B52&amp;" d. "&amp;BY$2)+COUNTIF(CORRIDA!$M:$M,BY$2&amp;" d. "&amp;$B52)))</f>
        <v/>
      </c>
      <c r="BZ52" s="87" t="str">
        <f aca="false">IF($B52=BZ$2,"-",IF(COUNTIF(CORRIDA!$M:$M,$B52&amp;" d. "&amp;BZ$2)+COUNTIF(CORRIDA!$M:$M,BZ$2&amp;" d. "&amp;$B52)=0,"",COUNTIF(CORRIDA!$M:$M,$B52&amp;" d. "&amp;BZ$2)+COUNTIF(CORRIDA!$M:$M,BZ$2&amp;" d. "&amp;$B52)))</f>
        <v/>
      </c>
      <c r="CA52" s="87" t="str">
        <f aca="false">IF($B52=CA$2,"-",IF(COUNTIF(CORRIDA!$M:$M,$B52&amp;" d. "&amp;CA$2)+COUNTIF(CORRIDA!$M:$M,CA$2&amp;" d. "&amp;$B52)=0,"",COUNTIF(CORRIDA!$M:$M,$B52&amp;" d. "&amp;CA$2)+COUNTIF(CORRIDA!$M:$M,CA$2&amp;" d. "&amp;$B52)))</f>
        <v/>
      </c>
      <c r="CB52" s="87" t="str">
        <f aca="false">IF($B52=CB$2,"-",IF(COUNTIF(CORRIDA!$M:$M,$B52&amp;" d. "&amp;CB$2)+COUNTIF(CORRIDA!$M:$M,CB$2&amp;" d. "&amp;$B52)=0,"",COUNTIF(CORRIDA!$M:$M,$B52&amp;" d. "&amp;CB$2)+COUNTIF(CORRIDA!$M:$M,CB$2&amp;" d. "&amp;$B52)))</f>
        <v/>
      </c>
      <c r="CC52" s="87" t="str">
        <f aca="false">IF($B52=CC$2,"-",IF(COUNTIF(CORRIDA!$M:$M,$B52&amp;" d. "&amp;CC$2)+COUNTIF(CORRIDA!$M:$M,CC$2&amp;" d. "&amp;$B52)=0,"",COUNTIF(CORRIDA!$M:$M,$B52&amp;" d. "&amp;CC$2)+COUNTIF(CORRIDA!$M:$M,CC$2&amp;" d. "&amp;$B52)))</f>
        <v/>
      </c>
      <c r="CD52" s="87" t="str">
        <f aca="false">IF($B52=CD$2,"-",IF(COUNTIF(CORRIDA!$M:$M,$B52&amp;" d. "&amp;CD$2)+COUNTIF(CORRIDA!$M:$M,CD$2&amp;" d. "&amp;$B52)=0,"",COUNTIF(CORRIDA!$M:$M,$B52&amp;" d. "&amp;CD$2)+COUNTIF(CORRIDA!$M:$M,CD$2&amp;" d. "&amp;$B52)))</f>
        <v/>
      </c>
      <c r="CE52" s="87" t="str">
        <f aca="false">IF($B52=CE$2,"-",IF(COUNTIF(CORRIDA!$M:$M,$B52&amp;" d. "&amp;CE$2)+COUNTIF(CORRIDA!$M:$M,CE$2&amp;" d. "&amp;$B52)=0,"",COUNTIF(CORRIDA!$M:$M,$B52&amp;" d. "&amp;CE$2)+COUNTIF(CORRIDA!$M:$M,CE$2&amp;" d. "&amp;$B52)))</f>
        <v/>
      </c>
      <c r="CF52" s="87" t="str">
        <f aca="false">IF($B52=CF$2,"-",IF(COUNTIF(CORRIDA!$M:$M,$B52&amp;" d. "&amp;CF$2)+COUNTIF(CORRIDA!$M:$M,CF$2&amp;" d. "&amp;$B52)=0,"",COUNTIF(CORRIDA!$M:$M,$B52&amp;" d. "&amp;CF$2)+COUNTIF(CORRIDA!$M:$M,CF$2&amp;" d. "&amp;$B52)))</f>
        <v/>
      </c>
      <c r="CG52" s="87" t="str">
        <f aca="false">IF($B52=CG$2,"-",IF(COUNTIF(CORRIDA!$M:$M,$B52&amp;" d. "&amp;CG$2)+COUNTIF(CORRIDA!$M:$M,CG$2&amp;" d. "&amp;$B52)=0,"",COUNTIF(CORRIDA!$M:$M,$B52&amp;" d. "&amp;CG$2)+COUNTIF(CORRIDA!$M:$M,CG$2&amp;" d. "&amp;$B52)))</f>
        <v/>
      </c>
      <c r="CH52" s="87" t="str">
        <f aca="false">IF($B52=CH$2,"-",IF(COUNTIF(CORRIDA!$M:$M,$B52&amp;" d. "&amp;CH$2)+COUNTIF(CORRIDA!$M:$M,CH$2&amp;" d. "&amp;$B52)=0,"",COUNTIF(CORRIDA!$M:$M,$B52&amp;" d. "&amp;CH$2)+COUNTIF(CORRIDA!$M:$M,CH$2&amp;" d. "&amp;$B52)))</f>
        <v/>
      </c>
      <c r="CI52" s="87" t="str">
        <f aca="false">IF($B52=CI$2,"-",IF(COUNTIF(CORRIDA!$M:$M,$B52&amp;" d. "&amp;CI$2)+COUNTIF(CORRIDA!$M:$M,CI$2&amp;" d. "&amp;$B52)=0,"",COUNTIF(CORRIDA!$M:$M,$B52&amp;" d. "&amp;CI$2)+COUNTIF(CORRIDA!$M:$M,CI$2&amp;" d. "&amp;$B52)))</f>
        <v/>
      </c>
      <c r="CJ52" s="87" t="str">
        <f aca="false">IF($B52=CJ$2,"-",IF(COUNTIF(CORRIDA!$M:$M,$B52&amp;" d. "&amp;CJ$2)+COUNTIF(CORRIDA!$M:$M,CJ$2&amp;" d. "&amp;$B52)=0,"",COUNTIF(CORRIDA!$M:$M,$B52&amp;" d. "&amp;CJ$2)+COUNTIF(CORRIDA!$M:$M,CJ$2&amp;" d. "&amp;$B52)))</f>
        <v/>
      </c>
      <c r="CK52" s="87" t="str">
        <f aca="false">IF($B52=CK$2,"-",IF(COUNTIF(CORRIDA!$M:$M,$B52&amp;" d. "&amp;CK$2)+COUNTIF(CORRIDA!$M:$M,CK$2&amp;" d. "&amp;$B52)=0,"",COUNTIF(CORRIDA!$M:$M,$B52&amp;" d. "&amp;CK$2)+COUNTIF(CORRIDA!$M:$M,CK$2&amp;" d. "&amp;$B52)))</f>
        <v/>
      </c>
      <c r="CL52" s="87" t="str">
        <f aca="false">IF($B52=CL$2,"-",IF(COUNTIF(CORRIDA!$M:$M,$B52&amp;" d. "&amp;CL$2)+COUNTIF(CORRIDA!$M:$M,CL$2&amp;" d. "&amp;$B52)=0,"",COUNTIF(CORRIDA!$M:$M,$B52&amp;" d. "&amp;CL$2)+COUNTIF(CORRIDA!$M:$M,CL$2&amp;" d. "&amp;$B52)))</f>
        <v/>
      </c>
      <c r="CM52" s="87" t="str">
        <f aca="false">IF($B52=CM$2,"-",IF(COUNTIF(CORRIDA!$M:$M,$B52&amp;" d. "&amp;CM$2)+COUNTIF(CORRIDA!$M:$M,CM$2&amp;" d. "&amp;$B52)=0,"",COUNTIF(CORRIDA!$M:$M,$B52&amp;" d. "&amp;CM$2)+COUNTIF(CORRIDA!$M:$M,CM$2&amp;" d. "&amp;$B52)))</f>
        <v/>
      </c>
      <c r="CN52" s="87" t="str">
        <f aca="false">IF($B52=CN$2,"-",IF(COUNTIF(CORRIDA!$M:$M,$B52&amp;" d. "&amp;CN$2)+COUNTIF(CORRIDA!$M:$M,CN$2&amp;" d. "&amp;$B52)=0,"",COUNTIF(CORRIDA!$M:$M,$B52&amp;" d. "&amp;CN$2)+COUNTIF(CORRIDA!$M:$M,CN$2&amp;" d. "&amp;$B52)))</f>
        <v/>
      </c>
      <c r="CO52" s="87" t="str">
        <f aca="false">IF($B52=CO$2,"-",IF(COUNTIF(CORRIDA!$M:$M,$B52&amp;" d. "&amp;CO$2)+COUNTIF(CORRIDA!$M:$M,CO$2&amp;" d. "&amp;$B52)=0,"",COUNTIF(CORRIDA!$M:$M,$B52&amp;" d. "&amp;CO$2)+COUNTIF(CORRIDA!$M:$M,CO$2&amp;" d. "&amp;$B52)))</f>
        <v/>
      </c>
      <c r="CP52" s="87" t="str">
        <f aca="false">IF($B52=CP$2,"-",IF(COUNTIF(CORRIDA!$M:$M,$B52&amp;" d. "&amp;CP$2)+COUNTIF(CORRIDA!$M:$M,CP$2&amp;" d. "&amp;$B52)=0,"",COUNTIF(CORRIDA!$M:$M,$B52&amp;" d. "&amp;CP$2)+COUNTIF(CORRIDA!$M:$M,CP$2&amp;" d. "&amp;$B52)))</f>
        <v/>
      </c>
      <c r="CQ52" s="87" t="str">
        <f aca="false">IF($B52=CQ$2,"-",IF(COUNTIF(CORRIDA!$M:$M,$B52&amp;" d. "&amp;CQ$2)+COUNTIF(CORRIDA!$M:$M,CQ$2&amp;" d. "&amp;$B52)=0,"",COUNTIF(CORRIDA!$M:$M,$B52&amp;" d. "&amp;CQ$2)+COUNTIF(CORRIDA!$M:$M,CQ$2&amp;" d. "&amp;$B52)))</f>
        <v/>
      </c>
      <c r="CR52" s="87" t="str">
        <f aca="false">IF($B52=CR$2,"-",IF(COUNTIF(CORRIDA!$M:$M,$B52&amp;" d. "&amp;CR$2)+COUNTIF(CORRIDA!$M:$M,CR$2&amp;" d. "&amp;$B52)=0,"",COUNTIF(CORRIDA!$M:$M,$B52&amp;" d. "&amp;CR$2)+COUNTIF(CORRIDA!$M:$M,CR$2&amp;" d. "&amp;$B52)))</f>
        <v/>
      </c>
      <c r="CS52" s="87" t="str">
        <f aca="false">IF($B52=CS$2,"-",IF(COUNTIF(CORRIDA!$M:$M,$B52&amp;" d. "&amp;CS$2)+COUNTIF(CORRIDA!$M:$M,CS$2&amp;" d. "&amp;$B52)=0,"",COUNTIF(CORRIDA!$M:$M,$B52&amp;" d. "&amp;CS$2)+COUNTIF(CORRIDA!$M:$M,CS$2&amp;" d. "&amp;$B52)))</f>
        <v/>
      </c>
      <c r="CT52" s="87" t="str">
        <f aca="false">IF($B52=CT$2,"-",IF(COUNTIF(CORRIDA!$M:$M,$B52&amp;" d. "&amp;CT$2)+COUNTIF(CORRIDA!$M:$M,CT$2&amp;" d. "&amp;$B52)=0,"",COUNTIF(CORRIDA!$M:$M,$B52&amp;" d. "&amp;CT$2)+COUNTIF(CORRIDA!$M:$M,CT$2&amp;" d. "&amp;$B52)))</f>
        <v/>
      </c>
      <c r="CU52" s="87" t="str">
        <f aca="false">IF($B52=CU$2,"-",IF(COUNTIF(CORRIDA!$M:$M,$B52&amp;" d. "&amp;CU$2)+COUNTIF(CORRIDA!$M:$M,CU$2&amp;" d. "&amp;$B52)=0,"",COUNTIF(CORRIDA!$M:$M,$B52&amp;" d. "&amp;CU$2)+COUNTIF(CORRIDA!$M:$M,CU$2&amp;" d. "&amp;$B52)))</f>
        <v/>
      </c>
      <c r="CV52" s="87" t="str">
        <f aca="false">IF($B52=CV$2,"-",IF(COUNTIF(CORRIDA!$M:$M,$B52&amp;" d. "&amp;CV$2)+COUNTIF(CORRIDA!$M:$M,CV$2&amp;" d. "&amp;$B52)=0,"",COUNTIF(CORRIDA!$M:$M,$B52&amp;" d. "&amp;CV$2)+COUNTIF(CORRIDA!$M:$M,CV$2&amp;" d. "&amp;$B52)))</f>
        <v/>
      </c>
      <c r="CW52" s="87" t="str">
        <f aca="false">IF($B52=CW$2,"-",IF(COUNTIF(CORRIDA!$M:$M,$B52&amp;" d. "&amp;CW$2)+COUNTIF(CORRIDA!$M:$M,CW$2&amp;" d. "&amp;$B52)=0,"",COUNTIF(CORRIDA!$M:$M,$B52&amp;" d. "&amp;CW$2)+COUNTIF(CORRIDA!$M:$M,CW$2&amp;" d. "&amp;$B52)))</f>
        <v/>
      </c>
      <c r="CX52" s="87" t="str">
        <f aca="false">IF($B52=CX$2,"-",IF(COUNTIF(CORRIDA!$M:$M,$B52&amp;" d. "&amp;CX$2)+COUNTIF(CORRIDA!$M:$M,CX$2&amp;" d. "&amp;$B52)=0,"",COUNTIF(CORRIDA!$M:$M,$B52&amp;" d. "&amp;CX$2)+COUNTIF(CORRIDA!$M:$M,CX$2&amp;" d. "&amp;$B52)))</f>
        <v/>
      </c>
      <c r="CY52" s="87" t="str">
        <f aca="false">IF($B52=CY$2,"-",IF(COUNTIF(CORRIDA!$M:$M,$B52&amp;" d. "&amp;CY$2)+COUNTIF(CORRIDA!$M:$M,CY$2&amp;" d. "&amp;$B52)=0,"",COUNTIF(CORRIDA!$M:$M,$B52&amp;" d. "&amp;CY$2)+COUNTIF(CORRIDA!$M:$M,CY$2&amp;" d. "&amp;$B52)))</f>
        <v/>
      </c>
      <c r="CZ52" s="87" t="str">
        <f aca="false">IF($B52=CZ$2,"-",IF(COUNTIF(CORRIDA!$M:$M,$B52&amp;" d. "&amp;CZ$2)+COUNTIF(CORRIDA!$M:$M,CZ$2&amp;" d. "&amp;$B52)=0,"",COUNTIF(CORRIDA!$M:$M,$B52&amp;" d. "&amp;CZ$2)+COUNTIF(CORRIDA!$M:$M,CZ$2&amp;" d. "&amp;$B52)))</f>
        <v/>
      </c>
      <c r="DA52" s="87" t="str">
        <f aca="false">IF($B52=DA$2,"-",IF(COUNTIF(CORRIDA!$M:$M,$B52&amp;" d. "&amp;DA$2)+COUNTIF(CORRIDA!$M:$M,DA$2&amp;" d. "&amp;$B52)=0,"",COUNTIF(CORRIDA!$M:$M,$B52&amp;" d. "&amp;DA$2)+COUNTIF(CORRIDA!$M:$M,DA$2&amp;" d. "&amp;$B52)))</f>
        <v/>
      </c>
      <c r="DB52" s="87" t="str">
        <f aca="false">IF($B52=DB$2,"-",IF(COUNTIF(CORRIDA!$M:$M,$B52&amp;" d. "&amp;DB$2)+COUNTIF(CORRIDA!$M:$M,DB$2&amp;" d. "&amp;$B52)=0,"",COUNTIF(CORRIDA!$M:$M,$B52&amp;" d. "&amp;DB$2)+COUNTIF(CORRIDA!$M:$M,DB$2&amp;" d. "&amp;$B52)))</f>
        <v/>
      </c>
      <c r="DC52" s="87" t="str">
        <f aca="false">IF($B52=DC$2,"-",IF(COUNTIF(CORRIDA!$M:$M,$B52&amp;" d. "&amp;DC$2)+COUNTIF(CORRIDA!$M:$M,DC$2&amp;" d. "&amp;$B52)=0,"",COUNTIF(CORRIDA!$M:$M,$B52&amp;" d. "&amp;DC$2)+COUNTIF(CORRIDA!$M:$M,DC$2&amp;" d. "&amp;$B52)))</f>
        <v>-</v>
      </c>
      <c r="DD52" s="79" t="n">
        <f aca="false">SUM(BF52:DC52)</f>
        <v>0</v>
      </c>
      <c r="DE52" s="81" t="n">
        <f aca="false">COUNTIF(BF52:DC52,"&gt;0")</f>
        <v>0</v>
      </c>
      <c r="DF52" s="82" t="n">
        <f aca="false">IF(COUNTIF(BF52:DC52,"&gt;0")&lt;10,0,QUOTIENT(COUNTIF(BF52:DC52,"&gt;0"),5)*50)</f>
        <v>0</v>
      </c>
      <c r="DG52" s="83"/>
      <c r="DH52" s="77" t="n">
        <f aca="false">BE52</f>
        <v>0</v>
      </c>
      <c r="DI52" s="87" t="n">
        <f aca="false">IF($B52=DI$2,0,IF(COUNTIF(CORRIDA!$M:$M,$B52&amp;" d. "&amp;DI$2)+COUNTIF(CORRIDA!$M:$M,DI$2&amp;" d. "&amp;$B52)=0,0,COUNTIF(CORRIDA!$M:$M,$B52&amp;" d. "&amp;DI$2)+COUNTIF(CORRIDA!$M:$M,DI$2&amp;" d. "&amp;$B52)))</f>
        <v>0</v>
      </c>
      <c r="DJ52" s="87" t="n">
        <f aca="false">IF($B52=DJ$2,0,IF(COUNTIF(CORRIDA!$M:$M,$B52&amp;" d. "&amp;DJ$2)+COUNTIF(CORRIDA!$M:$M,DJ$2&amp;" d. "&amp;$B52)=0,0,COUNTIF(CORRIDA!$M:$M,$B52&amp;" d. "&amp;DJ$2)+COUNTIF(CORRIDA!$M:$M,DJ$2&amp;" d. "&amp;$B52)))</f>
        <v>0</v>
      </c>
      <c r="DK52" s="87" t="n">
        <f aca="false">IF($B52=DK$2,0,IF(COUNTIF(CORRIDA!$M:$M,$B52&amp;" d. "&amp;DK$2)+COUNTIF(CORRIDA!$M:$M,DK$2&amp;" d. "&amp;$B52)=0,0,COUNTIF(CORRIDA!$M:$M,$B52&amp;" d. "&amp;DK$2)+COUNTIF(CORRIDA!$M:$M,DK$2&amp;" d. "&amp;$B52)))</f>
        <v>0</v>
      </c>
      <c r="DL52" s="87" t="n">
        <f aca="false">IF($B52=DL$2,0,IF(COUNTIF(CORRIDA!$M:$M,$B52&amp;" d. "&amp;DL$2)+COUNTIF(CORRIDA!$M:$M,DL$2&amp;" d. "&amp;$B52)=0,0,COUNTIF(CORRIDA!$M:$M,$B52&amp;" d. "&amp;DL$2)+COUNTIF(CORRIDA!$M:$M,DL$2&amp;" d. "&amp;$B52)))</f>
        <v>0</v>
      </c>
      <c r="DM52" s="87" t="n">
        <f aca="false">IF($B52=DM$2,0,IF(COUNTIF(CORRIDA!$M:$M,$B52&amp;" d. "&amp;DM$2)+COUNTIF(CORRIDA!$M:$M,DM$2&amp;" d. "&amp;$B52)=0,0,COUNTIF(CORRIDA!$M:$M,$B52&amp;" d. "&amp;DM$2)+COUNTIF(CORRIDA!$M:$M,DM$2&amp;" d. "&amp;$B52)))</f>
        <v>0</v>
      </c>
      <c r="DN52" s="87" t="n">
        <f aca="false">IF($B52=DN$2,0,IF(COUNTIF(CORRIDA!$M:$M,$B52&amp;" d. "&amp;DN$2)+COUNTIF(CORRIDA!$M:$M,DN$2&amp;" d. "&amp;$B52)=0,0,COUNTIF(CORRIDA!$M:$M,$B52&amp;" d. "&amp;DN$2)+COUNTIF(CORRIDA!$M:$M,DN$2&amp;" d. "&amp;$B52)))</f>
        <v>0</v>
      </c>
      <c r="DO52" s="87" t="n">
        <f aca="false">IF($B52=DO$2,0,IF(COUNTIF(CORRIDA!$M:$M,$B52&amp;" d. "&amp;DO$2)+COUNTIF(CORRIDA!$M:$M,DO$2&amp;" d. "&amp;$B52)=0,0,COUNTIF(CORRIDA!$M:$M,$B52&amp;" d. "&amp;DO$2)+COUNTIF(CORRIDA!$M:$M,DO$2&amp;" d. "&amp;$B52)))</f>
        <v>0</v>
      </c>
      <c r="DP52" s="87" t="n">
        <f aca="false">IF($B52=DP$2,0,IF(COUNTIF(CORRIDA!$M:$M,$B52&amp;" d. "&amp;DP$2)+COUNTIF(CORRIDA!$M:$M,DP$2&amp;" d. "&amp;$B52)=0,0,COUNTIF(CORRIDA!$M:$M,$B52&amp;" d. "&amp;DP$2)+COUNTIF(CORRIDA!$M:$M,DP$2&amp;" d. "&amp;$B52)))</f>
        <v>0</v>
      </c>
      <c r="DQ52" s="87" t="n">
        <f aca="false">IF($B52=DQ$2,0,IF(COUNTIF(CORRIDA!$M:$M,$B52&amp;" d. "&amp;DQ$2)+COUNTIF(CORRIDA!$M:$M,DQ$2&amp;" d. "&amp;$B52)=0,0,COUNTIF(CORRIDA!$M:$M,$B52&amp;" d. "&amp;DQ$2)+COUNTIF(CORRIDA!$M:$M,DQ$2&amp;" d. "&amp;$B52)))</f>
        <v>0</v>
      </c>
      <c r="DR52" s="87" t="n">
        <f aca="false">IF($B52=DR$2,0,IF(COUNTIF(CORRIDA!$M:$M,$B52&amp;" d. "&amp;DR$2)+COUNTIF(CORRIDA!$M:$M,DR$2&amp;" d. "&amp;$B52)=0,0,COUNTIF(CORRIDA!$M:$M,$B52&amp;" d. "&amp;DR$2)+COUNTIF(CORRIDA!$M:$M,DR$2&amp;" d. "&amp;$B52)))</f>
        <v>0</v>
      </c>
      <c r="DS52" s="87" t="n">
        <f aca="false">IF($B52=DS$2,0,IF(COUNTIF(CORRIDA!$M:$M,$B52&amp;" d. "&amp;DS$2)+COUNTIF(CORRIDA!$M:$M,DS$2&amp;" d. "&amp;$B52)=0,0,COUNTIF(CORRIDA!$M:$M,$B52&amp;" d. "&amp;DS$2)+COUNTIF(CORRIDA!$M:$M,DS$2&amp;" d. "&amp;$B52)))</f>
        <v>0</v>
      </c>
      <c r="DT52" s="87" t="n">
        <f aca="false">IF($B52=DT$2,0,IF(COUNTIF(CORRIDA!$M:$M,$B52&amp;" d. "&amp;DT$2)+COUNTIF(CORRIDA!$M:$M,DT$2&amp;" d. "&amp;$B52)=0,0,COUNTIF(CORRIDA!$M:$M,$B52&amp;" d. "&amp;DT$2)+COUNTIF(CORRIDA!$M:$M,DT$2&amp;" d. "&amp;$B52)))</f>
        <v>0</v>
      </c>
      <c r="DU52" s="87" t="n">
        <f aca="false">IF($B52=DU$2,0,IF(COUNTIF(CORRIDA!$M:$M,$B52&amp;" d. "&amp;DU$2)+COUNTIF(CORRIDA!$M:$M,DU$2&amp;" d. "&amp;$B52)=0,0,COUNTIF(CORRIDA!$M:$M,$B52&amp;" d. "&amp;DU$2)+COUNTIF(CORRIDA!$M:$M,DU$2&amp;" d. "&amp;$B52)))</f>
        <v>0</v>
      </c>
      <c r="DV52" s="87" t="n">
        <f aca="false">IF($B52=DV$2,0,IF(COUNTIF(CORRIDA!$M:$M,$B52&amp;" d. "&amp;DV$2)+COUNTIF(CORRIDA!$M:$M,DV$2&amp;" d. "&amp;$B52)=0,0,COUNTIF(CORRIDA!$M:$M,$B52&amp;" d. "&amp;DV$2)+COUNTIF(CORRIDA!$M:$M,DV$2&amp;" d. "&amp;$B52)))</f>
        <v>0</v>
      </c>
      <c r="DW52" s="87" t="n">
        <f aca="false">IF($B52=DW$2,0,IF(COUNTIF(CORRIDA!$M:$M,$B52&amp;" d. "&amp;DW$2)+COUNTIF(CORRIDA!$M:$M,DW$2&amp;" d. "&amp;$B52)=0,0,COUNTIF(CORRIDA!$M:$M,$B52&amp;" d. "&amp;DW$2)+COUNTIF(CORRIDA!$M:$M,DW$2&amp;" d. "&amp;$B52)))</f>
        <v>0</v>
      </c>
      <c r="DX52" s="87" t="n">
        <f aca="false">IF($B52=DX$2,0,IF(COUNTIF(CORRIDA!$M:$M,$B52&amp;" d. "&amp;DX$2)+COUNTIF(CORRIDA!$M:$M,DX$2&amp;" d. "&amp;$B52)=0,0,COUNTIF(CORRIDA!$M:$M,$B52&amp;" d. "&amp;DX$2)+COUNTIF(CORRIDA!$M:$M,DX$2&amp;" d. "&amp;$B52)))</f>
        <v>0</v>
      </c>
      <c r="DY52" s="87" t="n">
        <f aca="false">IF($B52=DY$2,0,IF(COUNTIF(CORRIDA!$M:$M,$B52&amp;" d. "&amp;DY$2)+COUNTIF(CORRIDA!$M:$M,DY$2&amp;" d. "&amp;$B52)=0,0,COUNTIF(CORRIDA!$M:$M,$B52&amp;" d. "&amp;DY$2)+COUNTIF(CORRIDA!$M:$M,DY$2&amp;" d. "&amp;$B52)))</f>
        <v>0</v>
      </c>
      <c r="DZ52" s="87" t="n">
        <f aca="false">IF($B52=DZ$2,0,IF(COUNTIF(CORRIDA!$M:$M,$B52&amp;" d. "&amp;DZ$2)+COUNTIF(CORRIDA!$M:$M,DZ$2&amp;" d. "&amp;$B52)=0,0,COUNTIF(CORRIDA!$M:$M,$B52&amp;" d. "&amp;DZ$2)+COUNTIF(CORRIDA!$M:$M,DZ$2&amp;" d. "&amp;$B52)))</f>
        <v>0</v>
      </c>
      <c r="EA52" s="87" t="n">
        <f aca="false">IF($B52=EA$2,0,IF(COUNTIF(CORRIDA!$M:$M,$B52&amp;" d. "&amp;EA$2)+COUNTIF(CORRIDA!$M:$M,EA$2&amp;" d. "&amp;$B52)=0,0,COUNTIF(CORRIDA!$M:$M,$B52&amp;" d. "&amp;EA$2)+COUNTIF(CORRIDA!$M:$M,EA$2&amp;" d. "&amp;$B52)))</f>
        <v>0</v>
      </c>
      <c r="EB52" s="87" t="n">
        <f aca="false">IF($B52=EB$2,0,IF(COUNTIF(CORRIDA!$M:$M,$B52&amp;" d. "&amp;EB$2)+COUNTIF(CORRIDA!$M:$M,EB$2&amp;" d. "&amp;$B52)=0,0,COUNTIF(CORRIDA!$M:$M,$B52&amp;" d. "&amp;EB$2)+COUNTIF(CORRIDA!$M:$M,EB$2&amp;" d. "&amp;$B52)))</f>
        <v>0</v>
      </c>
      <c r="EC52" s="87" t="n">
        <f aca="false">IF($B52=EC$2,0,IF(COUNTIF(CORRIDA!$M:$M,$B52&amp;" d. "&amp;EC$2)+COUNTIF(CORRIDA!$M:$M,EC$2&amp;" d. "&amp;$B52)=0,0,COUNTIF(CORRIDA!$M:$M,$B52&amp;" d. "&amp;EC$2)+COUNTIF(CORRIDA!$M:$M,EC$2&amp;" d. "&amp;$B52)))</f>
        <v>0</v>
      </c>
      <c r="ED52" s="87" t="n">
        <f aca="false">IF($B52=ED$2,0,IF(COUNTIF(CORRIDA!$M:$M,$B52&amp;" d. "&amp;ED$2)+COUNTIF(CORRIDA!$M:$M,ED$2&amp;" d. "&amp;$B52)=0,0,COUNTIF(CORRIDA!$M:$M,$B52&amp;" d. "&amp;ED$2)+COUNTIF(CORRIDA!$M:$M,ED$2&amp;" d. "&amp;$B52)))</f>
        <v>0</v>
      </c>
      <c r="EE52" s="87" t="n">
        <f aca="false">IF($B52=EE$2,0,IF(COUNTIF(CORRIDA!$M:$M,$B52&amp;" d. "&amp;EE$2)+COUNTIF(CORRIDA!$M:$M,EE$2&amp;" d. "&amp;$B52)=0,0,COUNTIF(CORRIDA!$M:$M,$B52&amp;" d. "&amp;EE$2)+COUNTIF(CORRIDA!$M:$M,EE$2&amp;" d. "&amp;$B52)))</f>
        <v>0</v>
      </c>
      <c r="EF52" s="87" t="n">
        <f aca="false">IF($B52=EF$2,0,IF(COUNTIF(CORRIDA!$M:$M,$B52&amp;" d. "&amp;EF$2)+COUNTIF(CORRIDA!$M:$M,EF$2&amp;" d. "&amp;$B52)=0,0,COUNTIF(CORRIDA!$M:$M,$B52&amp;" d. "&amp;EF$2)+COUNTIF(CORRIDA!$M:$M,EF$2&amp;" d. "&amp;$B52)))</f>
        <v>0</v>
      </c>
      <c r="EG52" s="87" t="n">
        <f aca="false">IF($B52=EG$2,0,IF(COUNTIF(CORRIDA!$M:$M,$B52&amp;" d. "&amp;EG$2)+COUNTIF(CORRIDA!$M:$M,EG$2&amp;" d. "&amp;$B52)=0,0,COUNTIF(CORRIDA!$M:$M,$B52&amp;" d. "&amp;EG$2)+COUNTIF(CORRIDA!$M:$M,EG$2&amp;" d. "&amp;$B52)))</f>
        <v>0</v>
      </c>
      <c r="EH52" s="87" t="n">
        <f aca="false">IF($B52=EH$2,0,IF(COUNTIF(CORRIDA!$M:$M,$B52&amp;" d. "&amp;EH$2)+COUNTIF(CORRIDA!$M:$M,EH$2&amp;" d. "&amp;$B52)=0,0,COUNTIF(CORRIDA!$M:$M,$B52&amp;" d. "&amp;EH$2)+COUNTIF(CORRIDA!$M:$M,EH$2&amp;" d. "&amp;$B52)))</f>
        <v>0</v>
      </c>
      <c r="EI52" s="87" t="n">
        <f aca="false">IF($B52=EI$2,0,IF(COUNTIF(CORRIDA!$M:$M,$B52&amp;" d. "&amp;EI$2)+COUNTIF(CORRIDA!$M:$M,EI$2&amp;" d. "&amp;$B52)=0,0,COUNTIF(CORRIDA!$M:$M,$B52&amp;" d. "&amp;EI$2)+COUNTIF(CORRIDA!$M:$M,EI$2&amp;" d. "&amp;$B52)))</f>
        <v>0</v>
      </c>
      <c r="EJ52" s="87" t="n">
        <f aca="false">IF($B52=EJ$2,0,IF(COUNTIF(CORRIDA!$M:$M,$B52&amp;" d. "&amp;EJ$2)+COUNTIF(CORRIDA!$M:$M,EJ$2&amp;" d. "&amp;$B52)=0,0,COUNTIF(CORRIDA!$M:$M,$B52&amp;" d. "&amp;EJ$2)+COUNTIF(CORRIDA!$M:$M,EJ$2&amp;" d. "&amp;$B52)))</f>
        <v>0</v>
      </c>
      <c r="EK52" s="87" t="n">
        <f aca="false">IF($B52=EK$2,0,IF(COUNTIF(CORRIDA!$M:$M,$B52&amp;" d. "&amp;EK$2)+COUNTIF(CORRIDA!$M:$M,EK$2&amp;" d. "&amp;$B52)=0,0,COUNTIF(CORRIDA!$M:$M,$B52&amp;" d. "&amp;EK$2)+COUNTIF(CORRIDA!$M:$M,EK$2&amp;" d. "&amp;$B52)))</f>
        <v>0</v>
      </c>
      <c r="EL52" s="87" t="n">
        <f aca="false">IF($B52=EL$2,0,IF(COUNTIF(CORRIDA!$M:$M,$B52&amp;" d. "&amp;EL$2)+COUNTIF(CORRIDA!$M:$M,EL$2&amp;" d. "&amp;$B52)=0,0,COUNTIF(CORRIDA!$M:$M,$B52&amp;" d. "&amp;EL$2)+COUNTIF(CORRIDA!$M:$M,EL$2&amp;" d. "&amp;$B52)))</f>
        <v>0</v>
      </c>
      <c r="EM52" s="87" t="n">
        <f aca="false">IF($B52=EM$2,0,IF(COUNTIF(CORRIDA!$M:$M,$B52&amp;" d. "&amp;EM$2)+COUNTIF(CORRIDA!$M:$M,EM$2&amp;" d. "&amp;$B52)=0,0,COUNTIF(CORRIDA!$M:$M,$B52&amp;" d. "&amp;EM$2)+COUNTIF(CORRIDA!$M:$M,EM$2&amp;" d. "&amp;$B52)))</f>
        <v>0</v>
      </c>
      <c r="EN52" s="87" t="n">
        <f aca="false">IF($B52=EN$2,0,IF(COUNTIF(CORRIDA!$M:$M,$B52&amp;" d. "&amp;EN$2)+COUNTIF(CORRIDA!$M:$M,EN$2&amp;" d. "&amp;$B52)=0,0,COUNTIF(CORRIDA!$M:$M,$B52&amp;" d. "&amp;EN$2)+COUNTIF(CORRIDA!$M:$M,EN$2&amp;" d. "&amp;$B52)))</f>
        <v>0</v>
      </c>
      <c r="EO52" s="87" t="n">
        <f aca="false">IF($B52=EO$2,0,IF(COUNTIF(CORRIDA!$M:$M,$B52&amp;" d. "&amp;EO$2)+COUNTIF(CORRIDA!$M:$M,EO$2&amp;" d. "&amp;$B52)=0,0,COUNTIF(CORRIDA!$M:$M,$B52&amp;" d. "&amp;EO$2)+COUNTIF(CORRIDA!$M:$M,EO$2&amp;" d. "&amp;$B52)))</f>
        <v>0</v>
      </c>
      <c r="EP52" s="87" t="n">
        <f aca="false">IF($B52=EP$2,0,IF(COUNTIF(CORRIDA!$M:$M,$B52&amp;" d. "&amp;EP$2)+COUNTIF(CORRIDA!$M:$M,EP$2&amp;" d. "&amp;$B52)=0,0,COUNTIF(CORRIDA!$M:$M,$B52&amp;" d. "&amp;EP$2)+COUNTIF(CORRIDA!$M:$M,EP$2&amp;" d. "&amp;$B52)))</f>
        <v>0</v>
      </c>
      <c r="EQ52" s="87" t="n">
        <f aca="false">IF($B52=EQ$2,0,IF(COUNTIF(CORRIDA!$M:$M,$B52&amp;" d. "&amp;EQ$2)+COUNTIF(CORRIDA!$M:$M,EQ$2&amp;" d. "&amp;$B52)=0,0,COUNTIF(CORRIDA!$M:$M,$B52&amp;" d. "&amp;EQ$2)+COUNTIF(CORRIDA!$M:$M,EQ$2&amp;" d. "&amp;$B52)))</f>
        <v>0</v>
      </c>
      <c r="ER52" s="87" t="n">
        <f aca="false">IF($B52=ER$2,0,IF(COUNTIF(CORRIDA!$M:$M,$B52&amp;" d. "&amp;ER$2)+COUNTIF(CORRIDA!$M:$M,ER$2&amp;" d. "&amp;$B52)=0,0,COUNTIF(CORRIDA!$M:$M,$B52&amp;" d. "&amp;ER$2)+COUNTIF(CORRIDA!$M:$M,ER$2&amp;" d. "&amp;$B52)))</f>
        <v>0</v>
      </c>
      <c r="ES52" s="87" t="n">
        <f aca="false">IF($B52=ES$2,0,IF(COUNTIF(CORRIDA!$M:$M,$B52&amp;" d. "&amp;ES$2)+COUNTIF(CORRIDA!$M:$M,ES$2&amp;" d. "&amp;$B52)=0,0,COUNTIF(CORRIDA!$M:$M,$B52&amp;" d. "&amp;ES$2)+COUNTIF(CORRIDA!$M:$M,ES$2&amp;" d. "&amp;$B52)))</f>
        <v>0</v>
      </c>
      <c r="ET52" s="87" t="n">
        <f aca="false">IF($B52=ET$2,0,IF(COUNTIF(CORRIDA!$M:$M,$B52&amp;" d. "&amp;ET$2)+COUNTIF(CORRIDA!$M:$M,ET$2&amp;" d. "&amp;$B52)=0,0,COUNTIF(CORRIDA!$M:$M,$B52&amp;" d. "&amp;ET$2)+COUNTIF(CORRIDA!$M:$M,ET$2&amp;" d. "&amp;$B52)))</f>
        <v>0</v>
      </c>
      <c r="EU52" s="87" t="n">
        <f aca="false">IF($B52=EU$2,0,IF(COUNTIF(CORRIDA!$M:$M,$B52&amp;" d. "&amp;EU$2)+COUNTIF(CORRIDA!$M:$M,EU$2&amp;" d. "&amp;$B52)=0,0,COUNTIF(CORRIDA!$M:$M,$B52&amp;" d. "&amp;EU$2)+COUNTIF(CORRIDA!$M:$M,EU$2&amp;" d. "&amp;$B52)))</f>
        <v>0</v>
      </c>
      <c r="EV52" s="87" t="n">
        <f aca="false">IF($B52=EV$2,0,IF(COUNTIF(CORRIDA!$M:$M,$B52&amp;" d. "&amp;EV$2)+COUNTIF(CORRIDA!$M:$M,EV$2&amp;" d. "&amp;$B52)=0,0,COUNTIF(CORRIDA!$M:$M,$B52&amp;" d. "&amp;EV$2)+COUNTIF(CORRIDA!$M:$M,EV$2&amp;" d. "&amp;$B52)))</f>
        <v>0</v>
      </c>
      <c r="EW52" s="87" t="n">
        <f aca="false">IF($B52=EW$2,0,IF(COUNTIF(CORRIDA!$M:$M,$B52&amp;" d. "&amp;EW$2)+COUNTIF(CORRIDA!$M:$M,EW$2&amp;" d. "&amp;$B52)=0,0,COUNTIF(CORRIDA!$M:$M,$B52&amp;" d. "&amp;EW$2)+COUNTIF(CORRIDA!$M:$M,EW$2&amp;" d. "&amp;$B52)))</f>
        <v>0</v>
      </c>
      <c r="EX52" s="87" t="n">
        <f aca="false">IF($B52=EX$2,0,IF(COUNTIF(CORRIDA!$M:$M,$B52&amp;" d. "&amp;EX$2)+COUNTIF(CORRIDA!$M:$M,EX$2&amp;" d. "&amp;$B52)=0,0,COUNTIF(CORRIDA!$M:$M,$B52&amp;" d. "&amp;EX$2)+COUNTIF(CORRIDA!$M:$M,EX$2&amp;" d. "&amp;$B52)))</f>
        <v>0</v>
      </c>
      <c r="EY52" s="87" t="n">
        <f aca="false">IF($B52=EY$2,0,IF(COUNTIF(CORRIDA!$M:$M,$B52&amp;" d. "&amp;EY$2)+COUNTIF(CORRIDA!$M:$M,EY$2&amp;" d. "&amp;$B52)=0,0,COUNTIF(CORRIDA!$M:$M,$B52&amp;" d. "&amp;EY$2)+COUNTIF(CORRIDA!$M:$M,EY$2&amp;" d. "&amp;$B52)))</f>
        <v>0</v>
      </c>
      <c r="EZ52" s="87" t="n">
        <f aca="false">IF($B52=EZ$2,0,IF(COUNTIF(CORRIDA!$M:$M,$B52&amp;" d. "&amp;EZ$2)+COUNTIF(CORRIDA!$M:$M,EZ$2&amp;" d. "&amp;$B52)=0,0,COUNTIF(CORRIDA!$M:$M,$B52&amp;" d. "&amp;EZ$2)+COUNTIF(CORRIDA!$M:$M,EZ$2&amp;" d. "&amp;$B52)))</f>
        <v>0</v>
      </c>
      <c r="FA52" s="87" t="n">
        <f aca="false">IF($B52=FA$2,0,IF(COUNTIF(CORRIDA!$M:$M,$B52&amp;" d. "&amp;FA$2)+COUNTIF(CORRIDA!$M:$M,FA$2&amp;" d. "&amp;$B52)=0,0,COUNTIF(CORRIDA!$M:$M,$B52&amp;" d. "&amp;FA$2)+COUNTIF(CORRIDA!$M:$M,FA$2&amp;" d. "&amp;$B52)))</f>
        <v>0</v>
      </c>
      <c r="FB52" s="87" t="n">
        <f aca="false">IF($B52=FB$2,0,IF(COUNTIF(CORRIDA!$M:$M,$B52&amp;" d. "&amp;FB$2)+COUNTIF(CORRIDA!$M:$M,FB$2&amp;" d. "&amp;$B52)=0,0,COUNTIF(CORRIDA!$M:$M,$B52&amp;" d. "&amp;FB$2)+COUNTIF(CORRIDA!$M:$M,FB$2&amp;" d. "&amp;$B52)))</f>
        <v>0</v>
      </c>
      <c r="FC52" s="87" t="n">
        <f aca="false">IF($B52=FC$2,0,IF(COUNTIF(CORRIDA!$M:$M,$B52&amp;" d. "&amp;FC$2)+COUNTIF(CORRIDA!$M:$M,FC$2&amp;" d. "&amp;$B52)=0,0,COUNTIF(CORRIDA!$M:$M,$B52&amp;" d. "&amp;FC$2)+COUNTIF(CORRIDA!$M:$M,FC$2&amp;" d. "&amp;$B52)))</f>
        <v>0</v>
      </c>
      <c r="FD52" s="87" t="n">
        <f aca="false">IF($B52=FD$2,0,IF(COUNTIF(CORRIDA!$M:$M,$B52&amp;" d. "&amp;FD$2)+COUNTIF(CORRIDA!$M:$M,FD$2&amp;" d. "&amp;$B52)=0,0,COUNTIF(CORRIDA!$M:$M,$B52&amp;" d. "&amp;FD$2)+COUNTIF(CORRIDA!$M:$M,FD$2&amp;" d. "&amp;$B52)))</f>
        <v>0</v>
      </c>
      <c r="FE52" s="87" t="n">
        <f aca="false">IF($B52=FE$2,0,IF(COUNTIF(CORRIDA!$M:$M,$B52&amp;" d. "&amp;FE$2)+COUNTIF(CORRIDA!$M:$M,FE$2&amp;" d. "&amp;$B52)=0,0,COUNTIF(CORRIDA!$M:$M,$B52&amp;" d. "&amp;FE$2)+COUNTIF(CORRIDA!$M:$M,FE$2&amp;" d. "&amp;$B52)))</f>
        <v>0</v>
      </c>
      <c r="FF52" s="87" t="n">
        <f aca="false">IF($B52=FF$2,0,IF(COUNTIF(CORRIDA!$M:$M,$B52&amp;" d. "&amp;FF$2)+COUNTIF(CORRIDA!$M:$M,FF$2&amp;" d. "&amp;$B52)=0,0,COUNTIF(CORRIDA!$M:$M,$B52&amp;" d. "&amp;FF$2)+COUNTIF(CORRIDA!$M:$M,FF$2&amp;" d. "&amp;$B52)))</f>
        <v>0</v>
      </c>
      <c r="FG52" s="79" t="n">
        <f aca="false">SUM(DI52:EW52)</f>
        <v>0</v>
      </c>
      <c r="FH52" s="84"/>
      <c r="FI52" s="77" t="n">
        <f aca="false">BE52</f>
        <v>0</v>
      </c>
      <c r="FJ52" s="85" t="n">
        <f aca="false">COUNTIF(BF52:DC52,"&gt;0")</f>
        <v>0</v>
      </c>
      <c r="FK52" s="85" t="e">
        <f aca="false">AVERAGE(BF52:DC52)</f>
        <v>#DIV/0!</v>
      </c>
      <c r="FL52" s="85" t="e">
        <f aca="false">_xlfn.STDEV.P(BF52:DC52)</f>
        <v>#DIV/0!</v>
      </c>
    </row>
    <row r="53" customFormat="false" ht="12.75" hidden="false" customHeight="false" outlineLevel="0" collapsed="false">
      <c r="B53" s="88" t="s">
        <v>78</v>
      </c>
      <c r="C53" s="79" t="n">
        <f aca="false">SUM(C3:C52)</f>
        <v>0</v>
      </c>
      <c r="D53" s="79" t="n">
        <f aca="false">SUM(D3:D52)</f>
        <v>0</v>
      </c>
      <c r="E53" s="79" t="n">
        <f aca="false">SUM(E3:E52)</f>
        <v>0</v>
      </c>
      <c r="F53" s="79" t="n">
        <f aca="false">SUM(F3:F52)</f>
        <v>0</v>
      </c>
      <c r="G53" s="79" t="n">
        <f aca="false">SUM(G3:G52)</f>
        <v>0</v>
      </c>
      <c r="H53" s="79" t="n">
        <f aca="false">SUM(H3:H52)</f>
        <v>0</v>
      </c>
      <c r="I53" s="79" t="n">
        <f aca="false">SUM(I3:I52)</f>
        <v>0</v>
      </c>
      <c r="J53" s="79" t="n">
        <f aca="false">SUM(J3:J52)</f>
        <v>0</v>
      </c>
      <c r="K53" s="79" t="n">
        <f aca="false">SUM(K3:K52)</f>
        <v>0</v>
      </c>
      <c r="L53" s="79" t="n">
        <f aca="false">SUM(L3:L52)</f>
        <v>0</v>
      </c>
      <c r="M53" s="79" t="n">
        <f aca="false">SUM(M3:M52)</f>
        <v>0</v>
      </c>
      <c r="N53" s="79" t="n">
        <f aca="false">SUM(N3:N52)</f>
        <v>0</v>
      </c>
      <c r="O53" s="79" t="n">
        <f aca="false">SUM(O3:O52)</f>
        <v>0</v>
      </c>
      <c r="P53" s="79" t="n">
        <f aca="false">SUM(P3:P52)</f>
        <v>0</v>
      </c>
      <c r="Q53" s="79" t="n">
        <f aca="false">SUM(Q3:Q52)</f>
        <v>0</v>
      </c>
      <c r="R53" s="79" t="n">
        <f aca="false">SUM(R3:R52)</f>
        <v>0</v>
      </c>
      <c r="S53" s="79" t="n">
        <f aca="false">SUM(S3:S52)</f>
        <v>0</v>
      </c>
      <c r="T53" s="79" t="n">
        <f aca="false">SUM(T3:T52)</f>
        <v>0</v>
      </c>
      <c r="U53" s="79" t="n">
        <f aca="false">SUM(U3:U52)</f>
        <v>0</v>
      </c>
      <c r="V53" s="79" t="n">
        <f aca="false">SUM(V3:V52)</f>
        <v>0</v>
      </c>
      <c r="W53" s="79" t="n">
        <f aca="false">SUM(W3:W52)</f>
        <v>0</v>
      </c>
      <c r="X53" s="79" t="n">
        <f aca="false">SUM(X3:X52)</f>
        <v>0</v>
      </c>
      <c r="Y53" s="79" t="n">
        <f aca="false">SUM(Y3:Y52)</f>
        <v>0</v>
      </c>
      <c r="Z53" s="79" t="n">
        <f aca="false">SUM(Z3:Z52)</f>
        <v>0</v>
      </c>
      <c r="AA53" s="79" t="n">
        <f aca="false">SUM(AA3:AA52)</f>
        <v>0</v>
      </c>
      <c r="AB53" s="79" t="n">
        <f aca="false">SUM(AB3:AB52)</f>
        <v>0</v>
      </c>
      <c r="AC53" s="79" t="n">
        <f aca="false">SUM(AC3:AC52)</f>
        <v>0</v>
      </c>
      <c r="AD53" s="79" t="n">
        <f aca="false">SUM(AD3:AD52)</f>
        <v>0</v>
      </c>
      <c r="AE53" s="79" t="n">
        <f aca="false">SUM(AE3:AE52)</f>
        <v>0</v>
      </c>
      <c r="AF53" s="79" t="n">
        <f aca="false">SUM(AF3:AF52)</f>
        <v>0</v>
      </c>
      <c r="AG53" s="79" t="n">
        <f aca="false">SUM(AG3:AG52)</f>
        <v>0</v>
      </c>
      <c r="AH53" s="79" t="n">
        <f aca="false">SUM(AH3:AH52)</f>
        <v>0</v>
      </c>
      <c r="AI53" s="79" t="n">
        <f aca="false">SUM(AI3:AI52)</f>
        <v>0</v>
      </c>
      <c r="AJ53" s="79" t="n">
        <f aca="false">SUM(AJ3:AJ52)</f>
        <v>0</v>
      </c>
      <c r="AK53" s="79" t="n">
        <f aca="false">SUM(AK3:AK52)</f>
        <v>0</v>
      </c>
      <c r="AL53" s="79" t="n">
        <f aca="false">SUM(AL3:AL52)</f>
        <v>0</v>
      </c>
      <c r="AM53" s="79" t="n">
        <f aca="false">SUM(AM3:AM52)</f>
        <v>0</v>
      </c>
      <c r="AN53" s="79" t="n">
        <f aca="false">SUM(AN3:AN52)</f>
        <v>0</v>
      </c>
      <c r="AO53" s="79" t="n">
        <f aca="false">SUM(AO3:AO52)</f>
        <v>0</v>
      </c>
      <c r="AP53" s="79" t="n">
        <f aca="false">SUM(AP3:AP52)</f>
        <v>0</v>
      </c>
      <c r="AQ53" s="79" t="n">
        <f aca="false">SUM(AQ3:AQ52)</f>
        <v>0</v>
      </c>
      <c r="AR53" s="79" t="n">
        <f aca="false">SUM(AR3:AR52)</f>
        <v>0</v>
      </c>
      <c r="AS53" s="79" t="n">
        <f aca="false">SUM(AS3:AS52)</f>
        <v>0</v>
      </c>
      <c r="AT53" s="79" t="n">
        <f aca="false">SUM(AT3:AT52)</f>
        <v>0</v>
      </c>
      <c r="AU53" s="79" t="n">
        <f aca="false">SUM(AU3:AU52)</f>
        <v>0</v>
      </c>
      <c r="AV53" s="79" t="n">
        <f aca="false">SUM(AV3:AV52)</f>
        <v>0</v>
      </c>
      <c r="AW53" s="79" t="n">
        <f aca="false">SUM(AW3:AW52)</f>
        <v>0</v>
      </c>
      <c r="AX53" s="79" t="n">
        <f aca="false">SUM(AX3:AX52)</f>
        <v>0</v>
      </c>
      <c r="AY53" s="79" t="n">
        <f aca="false">SUM(AY3:AY52)</f>
        <v>0</v>
      </c>
      <c r="AZ53" s="79" t="n">
        <f aca="false">SUM(AZ3:AZ52)</f>
        <v>0</v>
      </c>
      <c r="BA53" s="79" t="n">
        <f aca="false">SUM(BA3:BA52)</f>
        <v>0</v>
      </c>
      <c r="BE53" s="88" t="s">
        <v>78</v>
      </c>
      <c r="BF53" s="79" t="n">
        <f aca="false">SUM(BF3:BF52)</f>
        <v>0</v>
      </c>
      <c r="BG53" s="79" t="n">
        <f aca="false">SUM(BG3:BG52)</f>
        <v>0</v>
      </c>
      <c r="BH53" s="79" t="n">
        <f aca="false">SUM(BH3:BH52)</f>
        <v>0</v>
      </c>
      <c r="BI53" s="79" t="n">
        <f aca="false">SUM(BI3:BI52)</f>
        <v>0</v>
      </c>
      <c r="BJ53" s="79" t="n">
        <f aca="false">SUM(BJ3:BJ52)</f>
        <v>0</v>
      </c>
      <c r="BK53" s="79" t="n">
        <f aca="false">SUM(BK3:BK52)</f>
        <v>0</v>
      </c>
      <c r="BL53" s="79" t="n">
        <f aca="false">SUM(BL3:BL52)</f>
        <v>0</v>
      </c>
      <c r="BM53" s="79" t="n">
        <f aca="false">SUM(BM3:BM52)</f>
        <v>0</v>
      </c>
      <c r="BN53" s="79" t="n">
        <f aca="false">SUM(BN3:BN52)</f>
        <v>0</v>
      </c>
      <c r="BO53" s="79" t="n">
        <f aca="false">SUM(BO3:BO52)</f>
        <v>0</v>
      </c>
      <c r="BP53" s="79" t="n">
        <f aca="false">SUM(BP3:BP52)</f>
        <v>0</v>
      </c>
      <c r="BQ53" s="79" t="n">
        <f aca="false">SUM(BQ3:BQ52)</f>
        <v>0</v>
      </c>
      <c r="BR53" s="79" t="n">
        <f aca="false">SUM(BR3:BR52)</f>
        <v>0</v>
      </c>
      <c r="BS53" s="79" t="n">
        <f aca="false">SUM(BS3:BS52)</f>
        <v>0</v>
      </c>
      <c r="BT53" s="79" t="n">
        <f aca="false">SUM(BT3:BT52)</f>
        <v>0</v>
      </c>
      <c r="BU53" s="79" t="n">
        <f aca="false">SUM(BU3:BU52)</f>
        <v>0</v>
      </c>
      <c r="BV53" s="79" t="n">
        <f aca="false">SUM(BV3:BV52)</f>
        <v>0</v>
      </c>
      <c r="BW53" s="79" t="n">
        <f aca="false">SUM(BW3:BW52)</f>
        <v>0</v>
      </c>
      <c r="BX53" s="79" t="n">
        <f aca="false">SUM(BX3:BX52)</f>
        <v>0</v>
      </c>
      <c r="BY53" s="79" t="n">
        <f aca="false">SUM(BY3:BY52)</f>
        <v>0</v>
      </c>
      <c r="BZ53" s="79" t="n">
        <f aca="false">SUM(BZ3:BZ52)</f>
        <v>0</v>
      </c>
      <c r="CA53" s="79" t="n">
        <f aca="false">SUM(CA3:CA52)</f>
        <v>0</v>
      </c>
      <c r="CB53" s="79" t="n">
        <f aca="false">SUM(CB3:CB52)</f>
        <v>0</v>
      </c>
      <c r="CC53" s="79" t="n">
        <f aca="false">SUM(CC3:CC52)</f>
        <v>0</v>
      </c>
      <c r="CD53" s="79" t="n">
        <f aca="false">SUM(CD3:CD52)</f>
        <v>0</v>
      </c>
      <c r="CE53" s="79" t="n">
        <f aca="false">SUM(CE3:CE52)</f>
        <v>0</v>
      </c>
      <c r="CF53" s="79" t="n">
        <f aca="false">SUM(CF3:CF52)</f>
        <v>0</v>
      </c>
      <c r="CG53" s="79" t="n">
        <f aca="false">SUM(CG3:CG52)</f>
        <v>0</v>
      </c>
      <c r="CH53" s="79" t="n">
        <f aca="false">SUM(CH3:CH52)</f>
        <v>0</v>
      </c>
      <c r="CI53" s="79" t="n">
        <f aca="false">SUM(CI3:CI52)</f>
        <v>0</v>
      </c>
      <c r="CJ53" s="79" t="n">
        <f aca="false">SUM(CJ3:CJ52)</f>
        <v>0</v>
      </c>
      <c r="CK53" s="79" t="n">
        <f aca="false">SUM(CK3:CK52)</f>
        <v>0</v>
      </c>
      <c r="CL53" s="79" t="n">
        <f aca="false">SUM(CL3:CL52)</f>
        <v>0</v>
      </c>
      <c r="CM53" s="79" t="n">
        <f aca="false">SUM(CM3:CM52)</f>
        <v>0</v>
      </c>
      <c r="CN53" s="79" t="n">
        <f aca="false">SUM(CN3:CN52)</f>
        <v>0</v>
      </c>
      <c r="CO53" s="79" t="n">
        <f aca="false">SUM(CO3:CO52)</f>
        <v>0</v>
      </c>
      <c r="CP53" s="79" t="n">
        <f aca="false">SUM(CP3:CP52)</f>
        <v>0</v>
      </c>
      <c r="CQ53" s="79" t="n">
        <f aca="false">SUM(CQ3:CQ52)</f>
        <v>0</v>
      </c>
      <c r="CR53" s="79" t="n">
        <f aca="false">SUM(CR3:CR52)</f>
        <v>0</v>
      </c>
      <c r="CS53" s="79" t="n">
        <f aca="false">SUM(CS3:CS52)</f>
        <v>0</v>
      </c>
      <c r="CT53" s="79" t="n">
        <f aca="false">SUM(CT3:CT52)</f>
        <v>0</v>
      </c>
      <c r="CU53" s="79" t="n">
        <f aca="false">SUM(CU3:CU52)</f>
        <v>0</v>
      </c>
      <c r="CV53" s="79" t="n">
        <f aca="false">SUM(CV3:CV52)</f>
        <v>0</v>
      </c>
      <c r="CW53" s="79" t="n">
        <f aca="false">SUM(CW3:CW52)</f>
        <v>0</v>
      </c>
      <c r="CX53" s="79" t="n">
        <f aca="false">SUM(CX3:CX52)</f>
        <v>0</v>
      </c>
      <c r="CY53" s="79" t="n">
        <f aca="false">SUM(CY3:CY52)</f>
        <v>0</v>
      </c>
      <c r="CZ53" s="79" t="n">
        <f aca="false">SUM(CZ3:CZ52)</f>
        <v>0</v>
      </c>
      <c r="DA53" s="79" t="n">
        <f aca="false">SUM(DA3:DA52)</f>
        <v>0</v>
      </c>
      <c r="DB53" s="79" t="n">
        <f aca="false">SUM(DB3:DB52)</f>
        <v>0</v>
      </c>
      <c r="DC53" s="79" t="n">
        <f aca="false">SUM(DC3:DC52)</f>
        <v>0</v>
      </c>
      <c r="DD53" s="79" t="n">
        <f aca="false">SUM(DD3:DD52)</f>
        <v>0</v>
      </c>
      <c r="DE53" s="81"/>
      <c r="DF53" s="82"/>
      <c r="DG53" s="83"/>
      <c r="DH53" s="88" t="s">
        <v>78</v>
      </c>
      <c r="DI53" s="79" t="n">
        <f aca="false">SUM(DI3:DI43)</f>
        <v>0</v>
      </c>
      <c r="DJ53" s="79" t="n">
        <f aca="false">SUM(DJ3:DJ43)</f>
        <v>0</v>
      </c>
      <c r="DK53" s="79" t="n">
        <f aca="false">SUM(DK3:DK43)</f>
        <v>0</v>
      </c>
      <c r="DL53" s="79" t="n">
        <f aca="false">SUM(DL3:DL43)</f>
        <v>0</v>
      </c>
      <c r="DM53" s="79" t="n">
        <f aca="false">SUM(DM3:DM43)</f>
        <v>0</v>
      </c>
      <c r="DN53" s="79" t="n">
        <f aca="false">SUM(DN3:DN43)</f>
        <v>0</v>
      </c>
      <c r="DO53" s="79" t="n">
        <f aca="false">SUM(DO3:DO43)</f>
        <v>0</v>
      </c>
      <c r="DP53" s="79" t="n">
        <f aca="false">SUM(DP3:DP43)</f>
        <v>0</v>
      </c>
      <c r="DQ53" s="79" t="n">
        <f aca="false">SUM(DQ3:DQ43)</f>
        <v>0</v>
      </c>
      <c r="DR53" s="79" t="n">
        <f aca="false">SUM(DR3:DR43)</f>
        <v>0</v>
      </c>
      <c r="DS53" s="79" t="n">
        <f aca="false">SUM(DS3:DS43)</f>
        <v>0</v>
      </c>
      <c r="DT53" s="79" t="n">
        <f aca="false">SUM(DT3:DT43)</f>
        <v>0</v>
      </c>
      <c r="DU53" s="79" t="n">
        <f aca="false">SUM(DU3:DU43)</f>
        <v>0</v>
      </c>
      <c r="DV53" s="79" t="n">
        <f aca="false">SUM(DV3:DV43)</f>
        <v>0</v>
      </c>
      <c r="DW53" s="79" t="n">
        <f aca="false">SUM(DW3:DW43)</f>
        <v>0</v>
      </c>
      <c r="DX53" s="79" t="n">
        <f aca="false">SUM(DX3:DX43)</f>
        <v>0</v>
      </c>
      <c r="DY53" s="79" t="n">
        <f aca="false">SUM(DY3:DY43)</f>
        <v>0</v>
      </c>
      <c r="DZ53" s="79" t="n">
        <f aca="false">SUM(DZ3:DZ43)</f>
        <v>0</v>
      </c>
      <c r="EA53" s="79" t="n">
        <f aca="false">SUM(EA3:EA43)</f>
        <v>0</v>
      </c>
      <c r="EB53" s="79" t="n">
        <f aca="false">SUM(EB3:EB43)</f>
        <v>0</v>
      </c>
      <c r="EC53" s="79" t="n">
        <f aca="false">SUM(EC3:EC43)</f>
        <v>0</v>
      </c>
      <c r="ED53" s="79" t="n">
        <f aca="false">SUM(ED3:ED43)</f>
        <v>0</v>
      </c>
      <c r="EE53" s="79" t="n">
        <f aca="false">SUM(EE3:EE43)</f>
        <v>0</v>
      </c>
      <c r="EF53" s="79" t="n">
        <f aca="false">SUM(EF3:EF43)</f>
        <v>0</v>
      </c>
      <c r="EG53" s="79" t="n">
        <f aca="false">SUM(EG3:EG43)</f>
        <v>0</v>
      </c>
      <c r="EH53" s="79" t="n">
        <f aca="false">SUM(EH3:EH43)</f>
        <v>0</v>
      </c>
      <c r="EI53" s="79" t="n">
        <f aca="false">SUM(EI3:EI43)</f>
        <v>0</v>
      </c>
      <c r="EJ53" s="79" t="n">
        <f aca="false">SUM(EJ3:EJ43)</f>
        <v>0</v>
      </c>
      <c r="EK53" s="79" t="n">
        <f aca="false">SUM(EK3:EK43)</f>
        <v>0</v>
      </c>
      <c r="EL53" s="79" t="n">
        <f aca="false">SUM(EL3:EL43)</f>
        <v>0</v>
      </c>
      <c r="EM53" s="79" t="n">
        <f aca="false">SUM(EM3:EM43)</f>
        <v>0</v>
      </c>
      <c r="EN53" s="79" t="n">
        <f aca="false">SUM(EN3:EN43)</f>
        <v>0</v>
      </c>
      <c r="EO53" s="79" t="n">
        <f aca="false">SUM(EO3:EO43)</f>
        <v>0</v>
      </c>
      <c r="EP53" s="79" t="n">
        <f aca="false">SUM(EP3:EP43)</f>
        <v>0</v>
      </c>
      <c r="EQ53" s="79" t="n">
        <f aca="false">SUM(EQ3:EQ43)</f>
        <v>0</v>
      </c>
      <c r="ER53" s="79" t="n">
        <f aca="false">SUM(ER3:ER43)</f>
        <v>0</v>
      </c>
      <c r="ES53" s="79" t="n">
        <f aca="false">SUM(ES3:ES43)</f>
        <v>0</v>
      </c>
      <c r="ET53" s="79" t="n">
        <f aca="false">SUM(ET3:ET43)</f>
        <v>0</v>
      </c>
      <c r="EU53" s="79" t="n">
        <f aca="false">SUM(EU3:EU43)</f>
        <v>0</v>
      </c>
      <c r="EV53" s="79" t="n">
        <f aca="false">SUM(EV3:EV43)</f>
        <v>0</v>
      </c>
      <c r="EW53" s="79" t="n">
        <f aca="false">SUM(EW3:EW43)</f>
        <v>0</v>
      </c>
      <c r="EX53" s="79" t="n">
        <f aca="false">SUM(EX3:EX43)</f>
        <v>0</v>
      </c>
      <c r="EY53" s="79" t="n">
        <f aca="false">SUM(EY3:EY43)</f>
        <v>0</v>
      </c>
      <c r="EZ53" s="79" t="n">
        <f aca="false">SUM(EZ3:EZ43)</f>
        <v>0</v>
      </c>
      <c r="FA53" s="79" t="n">
        <f aca="false">SUM(FA3:FA43)</f>
        <v>0</v>
      </c>
      <c r="FB53" s="79" t="n">
        <f aca="false">SUM(FB3:FB43)</f>
        <v>0</v>
      </c>
      <c r="FC53" s="79" t="n">
        <f aca="false">SUM(FC3:FC43)</f>
        <v>0</v>
      </c>
      <c r="FD53" s="79" t="n">
        <f aca="false">SUM(FD3:FD43)</f>
        <v>0</v>
      </c>
      <c r="FE53" s="79" t="n">
        <f aca="false">SUM(FE3:FE43)</f>
        <v>0</v>
      </c>
      <c r="FF53" s="79" t="n">
        <f aca="false">SUM(FF3:FF43)</f>
        <v>0</v>
      </c>
      <c r="FG53" s="79" t="n">
        <f aca="false">SUM(FG3:FG52)</f>
        <v>0</v>
      </c>
      <c r="FH53" s="84"/>
      <c r="FI53" s="88"/>
      <c r="FJ53" s="89"/>
      <c r="FK53" s="89"/>
      <c r="FL53" s="89"/>
    </row>
    <row r="54" customFormat="false" ht="12.75" hidden="false" customHeight="false" outlineLevel="0" collapsed="false">
      <c r="BA54" s="90" t="n">
        <f aca="false">SUM(C53:AZ53)</f>
        <v>0</v>
      </c>
      <c r="DD54" s="90" t="n">
        <f aca="false">SUM(BF53:DC53)</f>
        <v>0</v>
      </c>
      <c r="DE54" s="83"/>
      <c r="DF54" s="91"/>
      <c r="DG54" s="83"/>
      <c r="FG54" s="90" t="n">
        <f aca="false">SUM(DI53:FF53)</f>
        <v>0</v>
      </c>
      <c r="FH54" s="83"/>
      <c r="FJ54" s="92"/>
      <c r="FK54" s="92"/>
      <c r="FL54" s="92"/>
    </row>
    <row r="55" customFormat="false" ht="12.75" hidden="false" customHeight="false" outlineLevel="0" collapsed="false">
      <c r="DD55" s="90" t="n">
        <f aca="false">MAX(BF3:DC52)</f>
        <v>0</v>
      </c>
      <c r="DF55" s="91"/>
      <c r="DI55" s="93" t="e">
        <f aca="false">SUMPRODUCT(DI3:DI52,CLASSIF!$T3:$T52)/DI53</f>
        <v>#DIV/0!</v>
      </c>
      <c r="DJ55" s="93" t="e">
        <f aca="false">SUMPRODUCT(DJ3:DJ52,CLASSIF!$T3:$T52)/DJ53</f>
        <v>#DIV/0!</v>
      </c>
      <c r="DK55" s="93" t="e">
        <f aca="false">SUMPRODUCT(DK3:DK52,CLASSIF!$T3:$T52)/DK53</f>
        <v>#DIV/0!</v>
      </c>
      <c r="DL55" s="93" t="e">
        <f aca="false">SUMPRODUCT(DL3:DL52,CLASSIF!$T3:$T52)/DL53</f>
        <v>#DIV/0!</v>
      </c>
      <c r="DM55" s="93" t="e">
        <f aca="false">SUMPRODUCT(DM3:DM52,CLASSIF!$T3:$T52)/DM53</f>
        <v>#DIV/0!</v>
      </c>
      <c r="DN55" s="93" t="e">
        <f aca="false">SUMPRODUCT(DN3:DN52,CLASSIF!$T3:$T52)/DN53</f>
        <v>#DIV/0!</v>
      </c>
      <c r="DO55" s="93" t="e">
        <f aca="false">SUMPRODUCT(DO3:DO52,CLASSIF!$T3:$T52)/DO53</f>
        <v>#DIV/0!</v>
      </c>
      <c r="DP55" s="93" t="e">
        <f aca="false">SUMPRODUCT(DP3:DP52,CLASSIF!$T3:$T52)/DP53</f>
        <v>#DIV/0!</v>
      </c>
      <c r="DQ55" s="93" t="e">
        <f aca="false">SUMPRODUCT(DQ3:DQ52,CLASSIF!$T3:$T52)/DQ53</f>
        <v>#DIV/0!</v>
      </c>
      <c r="DR55" s="93" t="e">
        <f aca="false">SUMPRODUCT(DR3:DR52,CLASSIF!$T3:$T52)/DR53</f>
        <v>#DIV/0!</v>
      </c>
      <c r="DS55" s="93" t="e">
        <f aca="false">SUMPRODUCT(DS3:DS52,CLASSIF!$T3:$T52)/DS53</f>
        <v>#DIV/0!</v>
      </c>
      <c r="DT55" s="93" t="e">
        <f aca="false">SUMPRODUCT(DT3:DT52,CLASSIF!$T3:$T52)/DT53</f>
        <v>#DIV/0!</v>
      </c>
      <c r="DU55" s="93" t="e">
        <f aca="false">SUMPRODUCT(DU3:DU52,CLASSIF!$T3:$T52)/DU53</f>
        <v>#DIV/0!</v>
      </c>
      <c r="DV55" s="93" t="e">
        <f aca="false">SUMPRODUCT(DV3:DV52,CLASSIF!$T3:$T52)/DV53</f>
        <v>#DIV/0!</v>
      </c>
      <c r="DW55" s="93" t="e">
        <f aca="false">SUMPRODUCT(DW3:DW52,CLASSIF!$T3:$T52)/DW53</f>
        <v>#DIV/0!</v>
      </c>
      <c r="DX55" s="93" t="e">
        <f aca="false">SUMPRODUCT(DX3:DX52,CLASSIF!$T3:$T52)/DX53</f>
        <v>#DIV/0!</v>
      </c>
      <c r="DY55" s="93" t="e">
        <f aca="false">SUMPRODUCT(DY3:DY52,CLASSIF!$T3:$T52)/DY53</f>
        <v>#DIV/0!</v>
      </c>
      <c r="DZ55" s="93" t="e">
        <f aca="false">SUMPRODUCT(DZ3:DZ52,CLASSIF!$T3:$T52)/DZ53</f>
        <v>#DIV/0!</v>
      </c>
      <c r="EA55" s="93" t="e">
        <f aca="false">SUMPRODUCT(EA3:EA52,CLASSIF!$T3:$T52)/EA53</f>
        <v>#DIV/0!</v>
      </c>
      <c r="EB55" s="93" t="e">
        <f aca="false">SUMPRODUCT(EB3:EB52,CLASSIF!$T3:$T52)/EB53</f>
        <v>#DIV/0!</v>
      </c>
      <c r="EC55" s="93" t="e">
        <f aca="false">SUMPRODUCT(EC3:EC52,CLASSIF!$T3:$T52)/EC53</f>
        <v>#DIV/0!</v>
      </c>
      <c r="ED55" s="93" t="e">
        <f aca="false">SUMPRODUCT(ED3:ED52,CLASSIF!$T3:$T52)/ED53</f>
        <v>#DIV/0!</v>
      </c>
      <c r="EE55" s="93" t="e">
        <f aca="false">SUMPRODUCT(EE3:EE52,CLASSIF!$T3:$T52)/EE53</f>
        <v>#DIV/0!</v>
      </c>
      <c r="EF55" s="93" t="e">
        <f aca="false">SUMPRODUCT(EF3:EF52,CLASSIF!$T3:$T52)/EF53</f>
        <v>#DIV/0!</v>
      </c>
      <c r="EG55" s="93" t="e">
        <f aca="false">SUMPRODUCT(EG3:EG52,CLASSIF!$T3:$T52)/EG53</f>
        <v>#DIV/0!</v>
      </c>
      <c r="EH55" s="93" t="e">
        <f aca="false">SUMPRODUCT(EH3:EH52,CLASSIF!$T3:$T52)/EH53</f>
        <v>#DIV/0!</v>
      </c>
      <c r="EI55" s="93" t="e">
        <f aca="false">SUMPRODUCT(EI3:EI52,CLASSIF!$T3:$T52)/EI53</f>
        <v>#DIV/0!</v>
      </c>
      <c r="EJ55" s="93" t="e">
        <f aca="false">SUMPRODUCT(EJ3:EJ52,CLASSIF!$T3:$T52)/EJ53</f>
        <v>#DIV/0!</v>
      </c>
      <c r="EK55" s="93" t="e">
        <f aca="false">SUMPRODUCT(EK3:EK52,CLASSIF!$T3:$T52)/EK53</f>
        <v>#DIV/0!</v>
      </c>
      <c r="EL55" s="93" t="e">
        <f aca="false">SUMPRODUCT(EL3:EL52,CLASSIF!$T3:$T52)/EL53</f>
        <v>#DIV/0!</v>
      </c>
      <c r="EM55" s="93" t="e">
        <f aca="false">SUMPRODUCT(EM3:EM52,CLASSIF!$T3:$T52)/EM53</f>
        <v>#DIV/0!</v>
      </c>
      <c r="EN55" s="93" t="e">
        <f aca="false">SUMPRODUCT(EN3:EN52,CLASSIF!$T3:$T52)/EN53</f>
        <v>#DIV/0!</v>
      </c>
      <c r="EO55" s="93" t="e">
        <f aca="false">SUMPRODUCT(EO3:EO52,CLASSIF!$T3:$T52)/EO53</f>
        <v>#DIV/0!</v>
      </c>
      <c r="EP55" s="93" t="e">
        <f aca="false">SUMPRODUCT(EP3:EP52,CLASSIF!$T3:$T52)/EP53</f>
        <v>#DIV/0!</v>
      </c>
      <c r="EQ55" s="93" t="e">
        <f aca="false">SUMPRODUCT(EQ3:EQ52,CLASSIF!$T3:$T52)/EQ53</f>
        <v>#DIV/0!</v>
      </c>
      <c r="ER55" s="93" t="e">
        <f aca="false">SUMPRODUCT(ER3:ER52,CLASSIF!$T3:$T52)/ER53</f>
        <v>#DIV/0!</v>
      </c>
      <c r="ES55" s="93" t="e">
        <f aca="false">SUMPRODUCT(ES3:ES52,CLASSIF!$T3:$T52)/ES53</f>
        <v>#DIV/0!</v>
      </c>
      <c r="ET55" s="93" t="e">
        <f aca="false">SUMPRODUCT(ET3:ET52,CLASSIF!$T3:$T52)/ET53</f>
        <v>#DIV/0!</v>
      </c>
      <c r="EU55" s="93" t="e">
        <f aca="false">SUMPRODUCT(EU3:EU52,CLASSIF!$T3:$T52)/EU53</f>
        <v>#DIV/0!</v>
      </c>
      <c r="EV55" s="93" t="e">
        <f aca="false">SUMPRODUCT(EV3:EV52,CLASSIF!$T3:$T52)/EV53</f>
        <v>#DIV/0!</v>
      </c>
      <c r="EW55" s="93" t="e">
        <f aca="false">SUMPRODUCT(EW3:EW52,CLASSIF!$T3:$T52)/EW53</f>
        <v>#DIV/0!</v>
      </c>
      <c r="EX55" s="93" t="e">
        <f aca="false">SUMPRODUCT(EX3:EX52,CLASSIF!$T3:$T52)/EX53</f>
        <v>#DIV/0!</v>
      </c>
      <c r="EY55" s="93" t="e">
        <f aca="false">SUMPRODUCT(EY3:EY52,CLASSIF!$T3:$T52)/EY53</f>
        <v>#DIV/0!</v>
      </c>
      <c r="EZ55" s="93" t="e">
        <f aca="false">SUMPRODUCT(EZ3:EZ52,CLASSIF!$T3:$T52)/EZ53</f>
        <v>#DIV/0!</v>
      </c>
      <c r="FA55" s="93" t="e">
        <f aca="false">SUMPRODUCT(FA3:FA52,CLASSIF!$T3:$T52)/FA53</f>
        <v>#DIV/0!</v>
      </c>
      <c r="FB55" s="93" t="e">
        <f aca="false">SUMPRODUCT(FB3:FB52,CLASSIF!$T3:$T52)/FB53</f>
        <v>#DIV/0!</v>
      </c>
      <c r="FC55" s="93" t="e">
        <f aca="false">SUMPRODUCT(FC3:FC52,CLASSIF!$T3:$T52)/FC53</f>
        <v>#DIV/0!</v>
      </c>
      <c r="FD55" s="93" t="e">
        <f aca="false">SUMPRODUCT(FD3:FD52,CLASSIF!$T3:$T52)/FD53</f>
        <v>#DIV/0!</v>
      </c>
      <c r="FE55" s="93" t="e">
        <f aca="false">SUMPRODUCT(FE3:FE52,CLASSIF!$T3:$T52)/FE53</f>
        <v>#DIV/0!</v>
      </c>
      <c r="FF55" s="9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H3" activeCellId="0" sqref="H3"/>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15.85"/>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44381</v>
      </c>
    </row>
    <row r="2" customFormat="false" ht="12.8" hidden="false" customHeight="false" outlineLevel="0" collapsed="false">
      <c r="A2" s="98" t="n">
        <v>1</v>
      </c>
      <c r="B2" s="99"/>
      <c r="C2" s="41"/>
      <c r="D2" s="100"/>
      <c r="E2" s="100"/>
      <c r="F2" s="41"/>
      <c r="G2" s="101" t="n">
        <f aca="false">C2</f>
        <v>0</v>
      </c>
      <c r="H2" s="98" t="n">
        <f aca="false">IF(AND(E2=0,E3=0),25,20)</f>
        <v>25</v>
      </c>
      <c r="I2" s="101" t="n">
        <f aca="false">F2</f>
        <v>0</v>
      </c>
      <c r="J2" s="98" t="n">
        <f aca="false">IF(E2="WO40",-40,MAX(4,SUM(E2:E3)))</f>
        <v>4</v>
      </c>
      <c r="K2" s="98" t="n">
        <f aca="false">IF(D2&gt;E2,1,0)+IF(D3&gt;E3,1,0)+IF(D4&gt;E4,1,0)</f>
        <v>0</v>
      </c>
      <c r="L2" s="98" t="n">
        <f aca="false">IF(E2&gt;D2,1,0)+IF(E3&gt;D3,1,0)+IF(E4&gt;D4,1,0)</f>
        <v>0</v>
      </c>
      <c r="M2" s="101" t="str">
        <f aca="false">G2&amp;" d. "&amp;I2</f>
        <v>0 d. 0</v>
      </c>
      <c r="N2" s="101" t="str">
        <f aca="false">G2&amp;" x "&amp;I2</f>
        <v>0 x 0</v>
      </c>
      <c r="O2" s="101" t="str">
        <f aca="false">I2&amp;" x "&amp;G2</f>
        <v>0 x 0</v>
      </c>
      <c r="P2" s="98" t="n">
        <f aca="false">MONTH(B2)</f>
        <v>12</v>
      </c>
      <c r="Q2" s="98" t="n">
        <f aca="false">QUOTIENT(B2-2,7)-6129</f>
        <v>-6129</v>
      </c>
    </row>
    <row r="3" customFormat="false" ht="12.8" hidden="false" customHeight="false" outlineLevel="0" collapsed="false">
      <c r="A3" s="98"/>
      <c r="B3" s="40"/>
      <c r="C3" s="41"/>
      <c r="D3" s="102"/>
      <c r="E3" s="102"/>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109"/>
      <c r="C5" s="41"/>
      <c r="D5" s="100"/>
      <c r="E5" s="100"/>
      <c r="F5" s="41"/>
      <c r="G5" s="110" t="n">
        <f aca="false">C5</f>
        <v>0</v>
      </c>
      <c r="H5" s="108" t="n">
        <f aca="false">IF(AND(E5=0,E6=0),25,20)</f>
        <v>25</v>
      </c>
      <c r="I5" s="110" t="n">
        <f aca="false">F5</f>
        <v>0</v>
      </c>
      <c r="J5" s="98" t="n">
        <f aca="false">IF(E5="WO40",-40,MAX(4,SUM(E5:E6)))</f>
        <v>4</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c r="P5" s="98" t="n">
        <f aca="false">MONTH(B5)</f>
        <v>12</v>
      </c>
      <c r="Q5" s="98" t="n">
        <f aca="false">QUOTIENT(B5-2,7)-6129</f>
        <v>-6129</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109"/>
      <c r="C8" s="41"/>
      <c r="D8" s="100"/>
      <c r="E8" s="100"/>
      <c r="F8" s="41"/>
      <c r="G8" s="110" t="n">
        <f aca="false">C8</f>
        <v>0</v>
      </c>
      <c r="H8" s="108" t="n">
        <f aca="false">IF(AND(E8=0,E9=0),25,20)</f>
        <v>25</v>
      </c>
      <c r="I8" s="110" t="n">
        <f aca="false">F8</f>
        <v>0</v>
      </c>
      <c r="J8" s="98" t="n">
        <f aca="false">IF(E8="WO40",-40,MAX(4,SUM(E8:E9)))</f>
        <v>4</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c r="P8" s="98" t="n">
        <f aca="false">MONTH(B8)</f>
        <v>12</v>
      </c>
      <c r="Q8" s="98" t="n">
        <f aca="false">QUOTIENT(B8-2,7)-6129</f>
        <v>-6129</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109"/>
      <c r="C11" s="41"/>
      <c r="D11" s="100"/>
      <c r="E11" s="100"/>
      <c r="F11" s="41"/>
      <c r="G11" s="110" t="n">
        <f aca="false">C11</f>
        <v>0</v>
      </c>
      <c r="H11" s="108" t="n">
        <f aca="false">IF(AND(E11=0,E12=0),25,20)</f>
        <v>25</v>
      </c>
      <c r="I11" s="110" t="n">
        <f aca="false">F11</f>
        <v>0</v>
      </c>
      <c r="J11" s="98" t="n">
        <f aca="false">IF(E11="WO40",-40,MAX(4,SUM(E11:E12)))</f>
        <v>4</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c r="P11" s="98" t="n">
        <f aca="false">MONTH(B11)</f>
        <v>12</v>
      </c>
      <c r="Q11" s="98" t="n">
        <f aca="false">QUOTIENT(B11-2,7)-6129</f>
        <v>-6129</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109"/>
      <c r="C14" s="41"/>
      <c r="D14" s="100"/>
      <c r="E14" s="100"/>
      <c r="F14" s="41"/>
      <c r="G14" s="110" t="n">
        <f aca="false">C14</f>
        <v>0</v>
      </c>
      <c r="H14" s="108" t="n">
        <f aca="false">IF(AND(E14=0,E15=0),25,20)</f>
        <v>25</v>
      </c>
      <c r="I14" s="110" t="n">
        <f aca="false">F14</f>
        <v>0</v>
      </c>
      <c r="J14" s="98" t="n">
        <f aca="false">IF(E14="WO40",-40,MAX(4,SUM(E14:E15)))</f>
        <v>4</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c r="P14" s="98" t="n">
        <f aca="false">MONTH(B14)</f>
        <v>12</v>
      </c>
      <c r="Q14" s="98" t="n">
        <f aca="false">QUOTIENT(B14-2,7)-6129</f>
        <v>-6129</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109"/>
      <c r="C17" s="41"/>
      <c r="D17" s="100"/>
      <c r="E17" s="100"/>
      <c r="F17" s="41"/>
      <c r="G17" s="110" t="n">
        <f aca="false">C17</f>
        <v>0</v>
      </c>
      <c r="H17" s="108" t="n">
        <f aca="false">IF(AND(E17=0,E18=0),25,20)</f>
        <v>25</v>
      </c>
      <c r="I17" s="110" t="n">
        <f aca="false">F17</f>
        <v>0</v>
      </c>
      <c r="J17" s="98" t="n">
        <f aca="false">IF(E17="WO40",-40,MAX(4,SUM(E17:E18)))</f>
        <v>4</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c r="P17" s="98" t="n">
        <f aca="false">MONTH(B17)</f>
        <v>12</v>
      </c>
      <c r="Q17" s="98" t="n">
        <f aca="false">QUOTIENT(B17-2,7)-6129</f>
        <v>-6129</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109"/>
      <c r="C20" s="41"/>
      <c r="D20" s="100"/>
      <c r="E20" s="100"/>
      <c r="F20" s="41"/>
      <c r="G20" s="110" t="n">
        <f aca="false">C20</f>
        <v>0</v>
      </c>
      <c r="H20" s="108" t="n">
        <f aca="false">IF(AND(E20=0,E21=0),25,20)</f>
        <v>25</v>
      </c>
      <c r="I20" s="110" t="n">
        <f aca="false">F20</f>
        <v>0</v>
      </c>
      <c r="J20" s="98" t="n">
        <f aca="false">IF(E20="WO40",-40,MAX(4,SUM(E20:E21)))</f>
        <v>4</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c r="P20" s="98" t="n">
        <f aca="false">MONTH(B20)</f>
        <v>12</v>
      </c>
      <c r="Q20" s="98" t="n">
        <f aca="false">QUOTIENT(B20-2,7)-6129</f>
        <v>-6129</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109"/>
      <c r="C23" s="41"/>
      <c r="D23" s="100"/>
      <c r="E23" s="100"/>
      <c r="F23" s="41"/>
      <c r="G23" s="110" t="n">
        <f aca="false">C23</f>
        <v>0</v>
      </c>
      <c r="H23" s="108" t="n">
        <f aca="false">IF(AND(E23=0,E24=0),25,20)</f>
        <v>25</v>
      </c>
      <c r="I23" s="110" t="n">
        <f aca="false">F23</f>
        <v>0</v>
      </c>
      <c r="J23" s="98" t="n">
        <f aca="false">IF(E23="WO40",-40,MAX(4,SUM(E23:E24)))</f>
        <v>4</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c r="P23" s="98" t="n">
        <f aca="false">MONTH(B23)</f>
        <v>12</v>
      </c>
      <c r="Q23" s="98" t="n">
        <f aca="false">QUOTIENT(B23-2,7)-6129</f>
        <v>-6129</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109"/>
      <c r="C26" s="41"/>
      <c r="D26" s="100"/>
      <c r="E26" s="100"/>
      <c r="F26" s="41"/>
      <c r="G26" s="110" t="n">
        <f aca="false">C26</f>
        <v>0</v>
      </c>
      <c r="H26" s="108" t="n">
        <f aca="false">IF(AND(E26=0,E27=0),25,20)</f>
        <v>25</v>
      </c>
      <c r="I26" s="110" t="n">
        <f aca="false">F26</f>
        <v>0</v>
      </c>
      <c r="J26" s="98" t="n">
        <f aca="false">IF(E26="WO40",-40,MAX(4,SUM(E26:E27)))</f>
        <v>4</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c r="P26" s="98" t="n">
        <f aca="false">MONTH(B26)</f>
        <v>12</v>
      </c>
      <c r="Q26" s="98" t="n">
        <f aca="false">QUOTIENT(B26-2,7)-6129</f>
        <v>-6129</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109"/>
      <c r="C29" s="41"/>
      <c r="D29" s="100"/>
      <c r="E29" s="100"/>
      <c r="F29" s="41"/>
      <c r="G29" s="110" t="n">
        <f aca="false">C29</f>
        <v>0</v>
      </c>
      <c r="H29" s="108" t="n">
        <f aca="false">IF(AND(E29=0,E30=0),25,20)</f>
        <v>25</v>
      </c>
      <c r="I29" s="110" t="n">
        <f aca="false">F29</f>
        <v>0</v>
      </c>
      <c r="J29" s="98" t="n">
        <f aca="false">IF(E29="WO40",-40,MAX(4,SUM(E29:E30)))</f>
        <v>4</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c r="P29" s="98" t="n">
        <f aca="false">MONTH(B29)</f>
        <v>12</v>
      </c>
      <c r="Q29" s="98" t="n">
        <f aca="false">QUOTIENT(B29-2,7)-6129</f>
        <v>-6129</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109"/>
      <c r="C32" s="41"/>
      <c r="D32" s="100"/>
      <c r="E32" s="100"/>
      <c r="F32" s="41"/>
      <c r="G32" s="110" t="n">
        <f aca="false">C32</f>
        <v>0</v>
      </c>
      <c r="H32" s="108" t="n">
        <f aca="false">IF(AND(E32=0,E33=0),25,20)</f>
        <v>25</v>
      </c>
      <c r="I32" s="110" t="n">
        <f aca="false">F32</f>
        <v>0</v>
      </c>
      <c r="J32" s="98" t="n">
        <f aca="false">IF(E32="WO40",-40,MAX(4,SUM(E32:E33)))</f>
        <v>4</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c r="P32" s="98" t="n">
        <f aca="false">MONTH(B32)</f>
        <v>12</v>
      </c>
      <c r="Q32" s="98" t="n">
        <f aca="false">QUOTIENT(B32-2,7)-6129</f>
        <v>-6129</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109"/>
      <c r="C35" s="41"/>
      <c r="D35" s="100"/>
      <c r="E35" s="100"/>
      <c r="F35" s="41"/>
      <c r="G35" s="110" t="n">
        <f aca="false">C35</f>
        <v>0</v>
      </c>
      <c r="H35" s="108" t="n">
        <f aca="false">IF(AND(E35=0,E36=0),25,20)</f>
        <v>25</v>
      </c>
      <c r="I35" s="110"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109"/>
      <c r="C38" s="41"/>
      <c r="D38" s="100"/>
      <c r="E38" s="100"/>
      <c r="F38" s="41"/>
      <c r="G38" s="110" t="n">
        <f aca="false">C38</f>
        <v>0</v>
      </c>
      <c r="H38" s="108" t="n">
        <f aca="false">IF(AND(E38=0,E39=0),25,20)</f>
        <v>25</v>
      </c>
      <c r="I38" s="110"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109"/>
      <c r="C41" s="41"/>
      <c r="D41" s="100"/>
      <c r="E41" s="100"/>
      <c r="F41" s="41"/>
      <c r="G41" s="110" t="n">
        <f aca="false">C41</f>
        <v>0</v>
      </c>
      <c r="H41" s="108" t="n">
        <f aca="false">IF(AND(E41=0,E42=0),25,20)</f>
        <v>25</v>
      </c>
      <c r="I41" s="110"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109"/>
      <c r="C44" s="41"/>
      <c r="D44" s="100"/>
      <c r="E44" s="100"/>
      <c r="F44" s="41"/>
      <c r="G44" s="110" t="n">
        <f aca="false">C44</f>
        <v>0</v>
      </c>
      <c r="H44" s="108" t="n">
        <f aca="false">IF(AND(E44=0,E45=0),25,20)</f>
        <v>25</v>
      </c>
      <c r="I44" s="110"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109"/>
      <c r="C47" s="41"/>
      <c r="D47" s="100"/>
      <c r="E47" s="100"/>
      <c r="F47" s="41"/>
      <c r="G47" s="110" t="n">
        <f aca="false">C47</f>
        <v>0</v>
      </c>
      <c r="H47" s="108" t="n">
        <f aca="false">IF(AND(E47=0,E48=0),25,20)</f>
        <v>25</v>
      </c>
      <c r="I47" s="110"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109"/>
      <c r="C50" s="41"/>
      <c r="D50" s="100"/>
      <c r="E50" s="100"/>
      <c r="F50" s="41"/>
      <c r="G50" s="110" t="n">
        <f aca="false">C50</f>
        <v>0</v>
      </c>
      <c r="H50" s="108" t="n">
        <f aca="false">IF(AND(E50=0,E51=0),25,20)</f>
        <v>25</v>
      </c>
      <c r="I50" s="110"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109"/>
      <c r="C53" s="41"/>
      <c r="D53" s="100"/>
      <c r="E53" s="100"/>
      <c r="F53" s="41"/>
      <c r="G53" s="110" t="n">
        <f aca="false">C53</f>
        <v>0</v>
      </c>
      <c r="H53" s="108" t="n">
        <f aca="false">IF(AND(E53=0,E54=0),25,20)</f>
        <v>25</v>
      </c>
      <c r="I53" s="110"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109"/>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109"/>
      <c r="C56" s="41"/>
      <c r="D56" s="100"/>
      <c r="E56" s="100"/>
      <c r="F56" s="41"/>
      <c r="G56" s="110" t="n">
        <f aca="false">C56</f>
        <v>0</v>
      </c>
      <c r="H56" s="108" t="n">
        <f aca="false">IF(AND(E56=0,E57=0),25,20)</f>
        <v>25</v>
      </c>
      <c r="I56" s="110"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109"/>
      <c r="C59" s="41"/>
      <c r="D59" s="100"/>
      <c r="E59" s="100"/>
      <c r="F59" s="41"/>
      <c r="G59" s="110" t="n">
        <f aca="false">C59</f>
        <v>0</v>
      </c>
      <c r="H59" s="108" t="n">
        <f aca="false">IF(AND(E59=0,E60=0),25,20)</f>
        <v>25</v>
      </c>
      <c r="I59" s="110"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109"/>
      <c r="C62" s="41"/>
      <c r="D62" s="100"/>
      <c r="E62" s="100"/>
      <c r="F62" s="41"/>
      <c r="G62" s="110" t="n">
        <f aca="false">C62</f>
        <v>0</v>
      </c>
      <c r="H62" s="108" t="n">
        <f aca="false">IF(AND(E62=0,E63=0),25,20)</f>
        <v>25</v>
      </c>
      <c r="I62" s="110"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109"/>
      <c r="C65" s="41"/>
      <c r="D65" s="100"/>
      <c r="E65" s="100"/>
      <c r="F65" s="41"/>
      <c r="G65" s="110" t="n">
        <f aca="false">C65</f>
        <v>0</v>
      </c>
      <c r="H65" s="108" t="n">
        <f aca="false">IF(AND(E65=0,E66=0),25,20)</f>
        <v>25</v>
      </c>
      <c r="I65" s="110"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109"/>
      <c r="C68" s="41"/>
      <c r="D68" s="100"/>
      <c r="E68" s="100"/>
      <c r="F68" s="41"/>
      <c r="G68" s="110" t="n">
        <f aca="false">C68</f>
        <v>0</v>
      </c>
      <c r="H68" s="108" t="n">
        <f aca="false">IF(AND(E68=0,E69=0),25,20)</f>
        <v>25</v>
      </c>
      <c r="I68" s="110"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109"/>
      <c r="C71" s="41"/>
      <c r="D71" s="100"/>
      <c r="E71" s="100"/>
      <c r="F71" s="41"/>
      <c r="G71" s="110" t="n">
        <f aca="false">C71</f>
        <v>0</v>
      </c>
      <c r="H71" s="108" t="n">
        <f aca="false">IF(AND(E71=0,E72=0),25,20)</f>
        <v>25</v>
      </c>
      <c r="I71" s="110"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109"/>
      <c r="C74" s="41"/>
      <c r="D74" s="100"/>
      <c r="E74" s="100"/>
      <c r="F74" s="41"/>
      <c r="G74" s="110" t="n">
        <f aca="false">C74</f>
        <v>0</v>
      </c>
      <c r="H74" s="108" t="n">
        <f aca="false">IF(AND(E74=0,E75=0),25,20)</f>
        <v>25</v>
      </c>
      <c r="I74" s="110"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109"/>
      <c r="C77" s="41"/>
      <c r="D77" s="100"/>
      <c r="E77" s="100"/>
      <c r="F77" s="41"/>
      <c r="G77" s="110" t="n">
        <f aca="false">C77</f>
        <v>0</v>
      </c>
      <c r="H77" s="108" t="n">
        <f aca="false">IF(AND(E77=0,E78=0),25,20)</f>
        <v>25</v>
      </c>
      <c r="I77" s="110"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109"/>
      <c r="C80" s="41"/>
      <c r="D80" s="100"/>
      <c r="E80" s="100"/>
      <c r="F80" s="41"/>
      <c r="G80" s="110" t="n">
        <f aca="false">C80</f>
        <v>0</v>
      </c>
      <c r="H80" s="108" t="n">
        <f aca="false">IF(AND(E80=0,E81=0),25,20)</f>
        <v>25</v>
      </c>
      <c r="I80" s="110"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109"/>
      <c r="C83" s="41"/>
      <c r="D83" s="100"/>
      <c r="E83" s="100"/>
      <c r="F83" s="41"/>
      <c r="G83" s="110" t="n">
        <f aca="false">C83</f>
        <v>0</v>
      </c>
      <c r="H83" s="108" t="n">
        <f aca="false">IF(AND(E83=0,E84=0),25,20)</f>
        <v>25</v>
      </c>
      <c r="I83" s="110"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109"/>
      <c r="C86" s="41"/>
      <c r="D86" s="100"/>
      <c r="E86" s="100"/>
      <c r="F86" s="41"/>
      <c r="G86" s="110" t="n">
        <f aca="false">C86</f>
        <v>0</v>
      </c>
      <c r="H86" s="108" t="n">
        <f aca="false">IF(AND(E86=0,E87=0),25,20)</f>
        <v>25</v>
      </c>
      <c r="I86" s="110"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109"/>
      <c r="C89" s="41"/>
      <c r="D89" s="100"/>
      <c r="E89" s="100"/>
      <c r="F89" s="41"/>
      <c r="G89" s="110" t="n">
        <f aca="false">C89</f>
        <v>0</v>
      </c>
      <c r="H89" s="108" t="n">
        <f aca="false">IF(AND(E89=0,E90=0),25,20)</f>
        <v>25</v>
      </c>
      <c r="I89" s="110"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109"/>
      <c r="C92" s="41"/>
      <c r="D92" s="100"/>
      <c r="E92" s="100"/>
      <c r="F92" s="41"/>
      <c r="G92" s="110" t="n">
        <f aca="false">C92</f>
        <v>0</v>
      </c>
      <c r="H92" s="108" t="n">
        <f aca="false">IF(AND(E92=0,E93=0),25,20)</f>
        <v>25</v>
      </c>
      <c r="I92" s="110"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109"/>
      <c r="C95" s="41"/>
      <c r="D95" s="100"/>
      <c r="E95" s="100"/>
      <c r="F95" s="41"/>
      <c r="G95" s="110" t="n">
        <f aca="false">C95</f>
        <v>0</v>
      </c>
      <c r="H95" s="108" t="n">
        <f aca="false">IF(AND(E95=0,E96=0),25,20)</f>
        <v>25</v>
      </c>
      <c r="I95" s="110"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109"/>
      <c r="C98" s="41"/>
      <c r="D98" s="100"/>
      <c r="E98" s="100"/>
      <c r="F98" s="41"/>
      <c r="G98" s="110" t="n">
        <f aca="false">C98</f>
        <v>0</v>
      </c>
      <c r="H98" s="108" t="n">
        <f aca="false">IF(AND(E98=0,E99=0),25,20)</f>
        <v>25</v>
      </c>
      <c r="I98" s="110"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109"/>
      <c r="C101" s="41"/>
      <c r="D101" s="100"/>
      <c r="E101" s="100"/>
      <c r="F101" s="41"/>
      <c r="G101" s="110" t="n">
        <f aca="false">C101</f>
        <v>0</v>
      </c>
      <c r="H101" s="108" t="n">
        <f aca="false">IF(AND(E101=0,E102=0),25,20)</f>
        <v>25</v>
      </c>
      <c r="I101" s="110"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109"/>
      <c r="C104" s="41"/>
      <c r="D104" s="100"/>
      <c r="E104" s="100"/>
      <c r="F104" s="41"/>
      <c r="G104" s="110" t="n">
        <f aca="false">C104</f>
        <v>0</v>
      </c>
      <c r="H104" s="108" t="n">
        <f aca="false">IF(AND(E104=0,E105=0),25,20)</f>
        <v>25</v>
      </c>
      <c r="I104" s="110"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109"/>
      <c r="C107" s="41"/>
      <c r="D107" s="100"/>
      <c r="E107" s="100"/>
      <c r="F107" s="41"/>
      <c r="G107" s="110" t="n">
        <f aca="false">C107</f>
        <v>0</v>
      </c>
      <c r="H107" s="108" t="n">
        <f aca="false">IF(AND(E107=0,E108=0),25,20)</f>
        <v>25</v>
      </c>
      <c r="I107" s="110"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109"/>
      <c r="C110" s="41"/>
      <c r="D110" s="100"/>
      <c r="E110" s="100"/>
      <c r="F110" s="41"/>
      <c r="G110" s="110" t="n">
        <f aca="false">C110</f>
        <v>0</v>
      </c>
      <c r="H110" s="108" t="n">
        <f aca="false">IF(AND(E110=0,E111=0),25,20)</f>
        <v>25</v>
      </c>
      <c r="I110" s="110"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109"/>
      <c r="C113" s="41"/>
      <c r="D113" s="100"/>
      <c r="E113" s="100"/>
      <c r="F113" s="41"/>
      <c r="G113" s="110" t="n">
        <f aca="false">C113</f>
        <v>0</v>
      </c>
      <c r="H113" s="108" t="n">
        <f aca="false">IF(AND(E113=0,E114=0),25,20)</f>
        <v>25</v>
      </c>
      <c r="I113" s="110"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109"/>
      <c r="C116" s="41"/>
      <c r="D116" s="100"/>
      <c r="E116" s="100"/>
      <c r="F116" s="41"/>
      <c r="G116" s="110" t="n">
        <f aca="false">C116</f>
        <v>0</v>
      </c>
      <c r="H116" s="108" t="n">
        <f aca="false">IF(AND(E116=0,E117=0),25,20)</f>
        <v>25</v>
      </c>
      <c r="I116" s="110"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109"/>
      <c r="C119" s="41"/>
      <c r="D119" s="100"/>
      <c r="E119" s="100"/>
      <c r="F119" s="41"/>
      <c r="G119" s="110" t="n">
        <f aca="false">C119</f>
        <v>0</v>
      </c>
      <c r="H119" s="108" t="n">
        <f aca="false">IF(AND(E119=0,E120=0),25,20)</f>
        <v>25</v>
      </c>
      <c r="I119" s="110"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109"/>
      <c r="C122" s="41"/>
      <c r="D122" s="100"/>
      <c r="E122" s="100"/>
      <c r="F122" s="41"/>
      <c r="G122" s="110" t="n">
        <f aca="false">C122</f>
        <v>0</v>
      </c>
      <c r="H122" s="108" t="n">
        <f aca="false">IF(AND(E122=0,E123=0),25,20)</f>
        <v>25</v>
      </c>
      <c r="I122" s="110"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109"/>
      <c r="C125" s="41"/>
      <c r="D125" s="100"/>
      <c r="E125" s="100"/>
      <c r="F125" s="41"/>
      <c r="G125" s="110" t="n">
        <f aca="false">C125</f>
        <v>0</v>
      </c>
      <c r="H125" s="108" t="n">
        <f aca="false">IF(AND(E125=0,E126=0),25,20)</f>
        <v>25</v>
      </c>
      <c r="I125" s="110"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109"/>
      <c r="C128" s="41"/>
      <c r="D128" s="100"/>
      <c r="E128" s="100"/>
      <c r="F128" s="41"/>
      <c r="G128" s="110" t="n">
        <f aca="false">C128</f>
        <v>0</v>
      </c>
      <c r="H128" s="108" t="n">
        <f aca="false">IF(AND(E128=0,E129=0),25,20)</f>
        <v>25</v>
      </c>
      <c r="I128" s="110"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109"/>
      <c r="C131" s="41"/>
      <c r="D131" s="100"/>
      <c r="E131" s="100"/>
      <c r="F131" s="41"/>
      <c r="G131" s="110" t="n">
        <f aca="false">C131</f>
        <v>0</v>
      </c>
      <c r="H131" s="108" t="n">
        <f aca="false">IF(AND(E131=0,E132=0),25,20)</f>
        <v>25</v>
      </c>
      <c r="I131" s="110"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109"/>
      <c r="C134" s="41"/>
      <c r="D134" s="100"/>
      <c r="E134" s="100"/>
      <c r="F134" s="41"/>
      <c r="G134" s="110" t="n">
        <f aca="false">C134</f>
        <v>0</v>
      </c>
      <c r="H134" s="108" t="n">
        <f aca="false">IF(AND(E134=0,E135=0),25,20)</f>
        <v>25</v>
      </c>
      <c r="I134" s="110"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109"/>
      <c r="C137" s="41"/>
      <c r="D137" s="100"/>
      <c r="E137" s="100"/>
      <c r="F137" s="41"/>
      <c r="G137" s="110" t="n">
        <f aca="false">C137</f>
        <v>0</v>
      </c>
      <c r="H137" s="108" t="n">
        <f aca="false">IF(AND(E137=0,E138=0),25,20)</f>
        <v>25</v>
      </c>
      <c r="I137" s="110"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109"/>
      <c r="C140" s="41"/>
      <c r="D140" s="100"/>
      <c r="E140" s="100"/>
      <c r="F140" s="41"/>
      <c r="G140" s="110" t="n">
        <f aca="false">C140</f>
        <v>0</v>
      </c>
      <c r="H140" s="108" t="n">
        <f aca="false">IF(AND(E140=0,E141=0),25,20)</f>
        <v>25</v>
      </c>
      <c r="I140" s="110"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109"/>
      <c r="C143" s="41"/>
      <c r="D143" s="100"/>
      <c r="E143" s="100"/>
      <c r="F143" s="41"/>
      <c r="G143" s="110" t="n">
        <f aca="false">C143</f>
        <v>0</v>
      </c>
      <c r="H143" s="108" t="n">
        <f aca="false">IF(AND(E143=0,E144=0),25,20)</f>
        <v>25</v>
      </c>
      <c r="I143" s="110"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109"/>
      <c r="C146" s="41"/>
      <c r="D146" s="100"/>
      <c r="E146" s="100"/>
      <c r="F146" s="41"/>
      <c r="G146" s="110" t="n">
        <f aca="false">C146</f>
        <v>0</v>
      </c>
      <c r="H146" s="108" t="n">
        <f aca="false">IF(AND(E146=0,E147=0),25,20)</f>
        <v>25</v>
      </c>
      <c r="I146" s="110"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109"/>
      <c r="C149" s="41"/>
      <c r="D149" s="100"/>
      <c r="E149" s="100"/>
      <c r="F149" s="41"/>
      <c r="G149" s="110" t="n">
        <f aca="false">C149</f>
        <v>0</v>
      </c>
      <c r="H149" s="108" t="n">
        <f aca="false">IF(AND(E149=0,E150=0),25,20)</f>
        <v>25</v>
      </c>
      <c r="I149" s="110"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109"/>
      <c r="C152" s="41"/>
      <c r="D152" s="100"/>
      <c r="E152" s="100"/>
      <c r="F152" s="41"/>
      <c r="G152" s="110" t="n">
        <f aca="false">C152</f>
        <v>0</v>
      </c>
      <c r="H152" s="108" t="n">
        <f aca="false">IF(AND(E152=0,E153=0),25,20)</f>
        <v>25</v>
      </c>
      <c r="I152" s="110"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109"/>
      <c r="C155" s="41"/>
      <c r="D155" s="100"/>
      <c r="E155" s="100"/>
      <c r="F155" s="41"/>
      <c r="G155" s="110" t="n">
        <f aca="false">C155</f>
        <v>0</v>
      </c>
      <c r="H155" s="108" t="n">
        <f aca="false">IF(AND(E155=0,E156=0),25,20)</f>
        <v>25</v>
      </c>
      <c r="I155" s="110"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109"/>
      <c r="C158" s="41"/>
      <c r="D158" s="100"/>
      <c r="E158" s="100"/>
      <c r="F158" s="41"/>
      <c r="G158" s="110" t="n">
        <f aca="false">C158</f>
        <v>0</v>
      </c>
      <c r="H158" s="108" t="n">
        <f aca="false">IF(AND(E158=0,E159=0),25,20)</f>
        <v>25</v>
      </c>
      <c r="I158" s="110"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109"/>
      <c r="C161" s="41"/>
      <c r="D161" s="100"/>
      <c r="E161" s="100"/>
      <c r="F161" s="41"/>
      <c r="G161" s="110" t="n">
        <f aca="false">C161</f>
        <v>0</v>
      </c>
      <c r="H161" s="108" t="n">
        <f aca="false">IF(AND(E161=0,E162=0),25,20)</f>
        <v>25</v>
      </c>
      <c r="I161" s="110"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109"/>
      <c r="C164" s="41"/>
      <c r="D164" s="100"/>
      <c r="E164" s="100"/>
      <c r="F164" s="41"/>
      <c r="G164" s="110" t="n">
        <f aca="false">C164</f>
        <v>0</v>
      </c>
      <c r="H164" s="108" t="n">
        <f aca="false">IF(AND(E164=0,E165=0),25,20)</f>
        <v>25</v>
      </c>
      <c r="I164" s="110"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109"/>
      <c r="C167" s="41"/>
      <c r="D167" s="100"/>
      <c r="E167" s="100"/>
      <c r="F167" s="41"/>
      <c r="G167" s="110" t="n">
        <f aca="false">C167</f>
        <v>0</v>
      </c>
      <c r="H167" s="108" t="n">
        <f aca="false">IF(AND(E167=0,E168=0),25,20)</f>
        <v>25</v>
      </c>
      <c r="I167" s="110"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109"/>
      <c r="C170" s="41"/>
      <c r="D170" s="100"/>
      <c r="E170" s="100"/>
      <c r="F170" s="41"/>
      <c r="G170" s="110" t="n">
        <f aca="false">C170</f>
        <v>0</v>
      </c>
      <c r="H170" s="108" t="n">
        <f aca="false">IF(AND(E170=0,E171=0),25,20)</f>
        <v>25</v>
      </c>
      <c r="I170" s="110"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109"/>
      <c r="C173" s="41"/>
      <c r="D173" s="100"/>
      <c r="E173" s="100"/>
      <c r="F173" s="41"/>
      <c r="G173" s="110" t="n">
        <f aca="false">C173</f>
        <v>0</v>
      </c>
      <c r="H173" s="108" t="n">
        <f aca="false">IF(AND(E173=0,E174=0),25,20)</f>
        <v>25</v>
      </c>
      <c r="I173" s="110"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109"/>
      <c r="C176" s="41"/>
      <c r="D176" s="100"/>
      <c r="E176" s="100"/>
      <c r="F176" s="41"/>
      <c r="G176" s="110" t="n">
        <f aca="false">C176</f>
        <v>0</v>
      </c>
      <c r="H176" s="108" t="n">
        <f aca="false">IF(AND(E176=0,E177=0),25,20)</f>
        <v>25</v>
      </c>
      <c r="I176" s="110"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109"/>
      <c r="C179" s="41"/>
      <c r="D179" s="100"/>
      <c r="E179" s="100"/>
      <c r="F179" s="41"/>
      <c r="G179" s="110" t="n">
        <f aca="false">C179</f>
        <v>0</v>
      </c>
      <c r="H179" s="108" t="n">
        <f aca="false">IF(AND(E179=0,E180=0),25,20)</f>
        <v>25</v>
      </c>
      <c r="I179" s="110"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109"/>
      <c r="C182" s="41"/>
      <c r="D182" s="100"/>
      <c r="E182" s="100"/>
      <c r="F182" s="41"/>
      <c r="G182" s="110" t="n">
        <f aca="false">C182</f>
        <v>0</v>
      </c>
      <c r="H182" s="108" t="n">
        <f aca="false">IF(AND(E182=0,E183=0),25,20)</f>
        <v>25</v>
      </c>
      <c r="I182" s="110"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109"/>
      <c r="C185" s="41"/>
      <c r="D185" s="100"/>
      <c r="E185" s="100"/>
      <c r="F185" s="41"/>
      <c r="G185" s="110" t="n">
        <f aca="false">C185</f>
        <v>0</v>
      </c>
      <c r="H185" s="108" t="n">
        <f aca="false">IF(AND(E185=0,E186=0),25,20)</f>
        <v>25</v>
      </c>
      <c r="I185" s="110"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109"/>
      <c r="C188" s="41"/>
      <c r="D188" s="100"/>
      <c r="E188" s="100"/>
      <c r="F188" s="41"/>
      <c r="G188" s="110" t="n">
        <f aca="false">C188</f>
        <v>0</v>
      </c>
      <c r="H188" s="108" t="n">
        <f aca="false">IF(AND(E188=0,E189=0),25,20)</f>
        <v>25</v>
      </c>
      <c r="I188" s="110"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109"/>
      <c r="C191" s="41"/>
      <c r="D191" s="100"/>
      <c r="E191" s="100"/>
      <c r="F191" s="41"/>
      <c r="G191" s="110" t="n">
        <f aca="false">C191</f>
        <v>0</v>
      </c>
      <c r="H191" s="108" t="n">
        <f aca="false">IF(AND(E191=0,E192=0),25,20)</f>
        <v>25</v>
      </c>
      <c r="I191" s="110"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109"/>
      <c r="C194" s="41"/>
      <c r="D194" s="100"/>
      <c r="E194" s="100"/>
      <c r="F194" s="41"/>
      <c r="G194" s="110" t="n">
        <f aca="false">C194</f>
        <v>0</v>
      </c>
      <c r="H194" s="108" t="n">
        <f aca="false">IF(AND(E194=0,E195=0),25,20)</f>
        <v>25</v>
      </c>
      <c r="I194" s="110"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109"/>
      <c r="C197" s="41"/>
      <c r="D197" s="100"/>
      <c r="E197" s="100"/>
      <c r="F197" s="41"/>
      <c r="G197" s="110" t="n">
        <f aca="false">C197</f>
        <v>0</v>
      </c>
      <c r="H197" s="108" t="n">
        <f aca="false">IF(AND(E197=0,E198=0),25,20)</f>
        <v>25</v>
      </c>
      <c r="I197" s="110"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109"/>
      <c r="C200" s="41"/>
      <c r="D200" s="100"/>
      <c r="E200" s="100"/>
      <c r="F200" s="41"/>
      <c r="G200" s="110" t="n">
        <f aca="false">C200</f>
        <v>0</v>
      </c>
      <c r="H200" s="108" t="n">
        <f aca="false">IF(AND(E200=0,E201=0),25,20)</f>
        <v>25</v>
      </c>
      <c r="I200" s="110"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109"/>
      <c r="C203" s="41"/>
      <c r="D203" s="100"/>
      <c r="E203" s="100"/>
      <c r="F203" s="41"/>
      <c r="G203" s="110" t="n">
        <f aca="false">C203</f>
        <v>0</v>
      </c>
      <c r="H203" s="108" t="n">
        <f aca="false">IF(AND(E203=0,E204=0),25,20)</f>
        <v>25</v>
      </c>
      <c r="I203" s="110"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109"/>
      <c r="C206" s="41"/>
      <c r="D206" s="100"/>
      <c r="E206" s="100"/>
      <c r="F206" s="41"/>
      <c r="G206" s="110" t="n">
        <f aca="false">C206</f>
        <v>0</v>
      </c>
      <c r="H206" s="108" t="n">
        <f aca="false">IF(AND(E206=0,E207=0),25,20)</f>
        <v>25</v>
      </c>
      <c r="I206" s="110"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109"/>
      <c r="C209" s="41"/>
      <c r="D209" s="100"/>
      <c r="E209" s="100"/>
      <c r="F209" s="41"/>
      <c r="G209" s="110" t="n">
        <f aca="false">C209</f>
        <v>0</v>
      </c>
      <c r="H209" s="108" t="n">
        <f aca="false">IF(AND(E209=0,E210=0),25,20)</f>
        <v>25</v>
      </c>
      <c r="I209" s="110"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109"/>
      <c r="C212" s="41"/>
      <c r="D212" s="100"/>
      <c r="E212" s="100"/>
      <c r="F212" s="41"/>
      <c r="G212" s="110" t="n">
        <f aca="false">C212</f>
        <v>0</v>
      </c>
      <c r="H212" s="108" t="n">
        <f aca="false">IF(AND(E212=0,E213=0),25,20)</f>
        <v>25</v>
      </c>
      <c r="I212" s="110"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109"/>
      <c r="C215" s="41"/>
      <c r="D215" s="100"/>
      <c r="E215" s="100"/>
      <c r="F215" s="41"/>
      <c r="G215" s="110" t="n">
        <f aca="false">C215</f>
        <v>0</v>
      </c>
      <c r="H215" s="108" t="n">
        <f aca="false">IF(AND(E215=0,E216=0),25,20)</f>
        <v>25</v>
      </c>
      <c r="I215" s="110"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109"/>
      <c r="C218" s="41"/>
      <c r="D218" s="100"/>
      <c r="E218" s="100"/>
      <c r="F218" s="41"/>
      <c r="G218" s="110" t="n">
        <f aca="false">C218</f>
        <v>0</v>
      </c>
      <c r="H218" s="108" t="n">
        <f aca="false">IF(AND(E218=0,E219=0),25,20)</f>
        <v>25</v>
      </c>
      <c r="I218" s="110"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109"/>
      <c r="C221" s="41"/>
      <c r="D221" s="100"/>
      <c r="E221" s="100"/>
      <c r="F221" s="41"/>
      <c r="G221" s="110" t="n">
        <f aca="false">C221</f>
        <v>0</v>
      </c>
      <c r="H221" s="108" t="n">
        <f aca="false">IF(AND(E221=0,E222=0),25,20)</f>
        <v>25</v>
      </c>
      <c r="I221" s="110"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109"/>
      <c r="C224" s="41"/>
      <c r="D224" s="100"/>
      <c r="E224" s="100"/>
      <c r="F224" s="41"/>
      <c r="G224" s="110" t="n">
        <f aca="false">C224</f>
        <v>0</v>
      </c>
      <c r="H224" s="108" t="n">
        <f aca="false">IF(AND(E224=0,E225=0),25,20)</f>
        <v>25</v>
      </c>
      <c r="I224" s="110"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109"/>
      <c r="C227" s="41"/>
      <c r="D227" s="100"/>
      <c r="E227" s="100"/>
      <c r="F227" s="41"/>
      <c r="G227" s="110" t="n">
        <f aca="false">C227</f>
        <v>0</v>
      </c>
      <c r="H227" s="108" t="n">
        <f aca="false">IF(AND(E227=0,E228=0),25,20)</f>
        <v>25</v>
      </c>
      <c r="I227" s="110"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109"/>
      <c r="C230" s="41"/>
      <c r="D230" s="100"/>
      <c r="E230" s="100"/>
      <c r="F230" s="41"/>
      <c r="G230" s="110" t="n">
        <f aca="false">C230</f>
        <v>0</v>
      </c>
      <c r="H230" s="108" t="n">
        <f aca="false">IF(AND(E230=0,E231=0),25,20)</f>
        <v>25</v>
      </c>
      <c r="I230" s="110"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109"/>
      <c r="C233" s="41"/>
      <c r="D233" s="100"/>
      <c r="E233" s="100"/>
      <c r="F233" s="41"/>
      <c r="G233" s="110" t="n">
        <f aca="false">C233</f>
        <v>0</v>
      </c>
      <c r="H233" s="108" t="n">
        <f aca="false">IF(AND(E233=0,E234=0),25,20)</f>
        <v>25</v>
      </c>
      <c r="I233" s="110"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109"/>
      <c r="C236" s="41"/>
      <c r="D236" s="100"/>
      <c r="E236" s="100"/>
      <c r="F236" s="41"/>
      <c r="G236" s="110" t="n">
        <f aca="false">C236</f>
        <v>0</v>
      </c>
      <c r="H236" s="108" t="n">
        <f aca="false">IF(AND(E236=0,E237=0),25,20)</f>
        <v>25</v>
      </c>
      <c r="I236" s="110"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109"/>
      <c r="C239" s="41"/>
      <c r="D239" s="100"/>
      <c r="E239" s="100"/>
      <c r="F239" s="41"/>
      <c r="G239" s="110" t="n">
        <f aca="false">C239</f>
        <v>0</v>
      </c>
      <c r="H239" s="108" t="n">
        <f aca="false">IF(AND(E239=0,E240=0),25,20)</f>
        <v>25</v>
      </c>
      <c r="I239" s="110"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109"/>
      <c r="C242" s="41"/>
      <c r="D242" s="100"/>
      <c r="E242" s="100"/>
      <c r="F242" s="41"/>
      <c r="G242" s="110" t="n">
        <f aca="false">C242</f>
        <v>0</v>
      </c>
      <c r="H242" s="108" t="n">
        <f aca="false">IF(AND(E242=0,E243=0),25,20)</f>
        <v>25</v>
      </c>
      <c r="I242" s="110"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109"/>
      <c r="C245" s="41"/>
      <c r="D245" s="100"/>
      <c r="E245" s="100"/>
      <c r="F245" s="41"/>
      <c r="G245" s="110" t="n">
        <f aca="false">C245</f>
        <v>0</v>
      </c>
      <c r="H245" s="108" t="n">
        <f aca="false">IF(AND(E245=0,E246=0),25,20)</f>
        <v>25</v>
      </c>
      <c r="I245" s="110"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109"/>
      <c r="C248" s="41"/>
      <c r="D248" s="100"/>
      <c r="E248" s="100"/>
      <c r="F248" s="41"/>
      <c r="G248" s="110" t="n">
        <f aca="false">C248</f>
        <v>0</v>
      </c>
      <c r="H248" s="108" t="n">
        <f aca="false">IF(AND(E248=0,E249=0),25,20)</f>
        <v>25</v>
      </c>
      <c r="I248" s="110"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109"/>
      <c r="C251" s="41"/>
      <c r="D251" s="100"/>
      <c r="E251" s="100"/>
      <c r="F251" s="41"/>
      <c r="G251" s="110" t="n">
        <f aca="false">C251</f>
        <v>0</v>
      </c>
      <c r="H251" s="108" t="n">
        <f aca="false">IF(AND(E251=0,E252=0),25,20)</f>
        <v>25</v>
      </c>
      <c r="I251" s="110"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109"/>
      <c r="C254" s="41"/>
      <c r="D254" s="100"/>
      <c r="E254" s="100"/>
      <c r="F254" s="41"/>
      <c r="G254" s="110" t="n">
        <f aca="false">C254</f>
        <v>0</v>
      </c>
      <c r="H254" s="108" t="n">
        <f aca="false">IF(AND(E254=0,E255=0),25,20)</f>
        <v>25</v>
      </c>
      <c r="I254" s="110"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109"/>
      <c r="C257" s="41"/>
      <c r="D257" s="100"/>
      <c r="E257" s="100"/>
      <c r="F257" s="41"/>
      <c r="G257" s="110" t="n">
        <f aca="false">C257</f>
        <v>0</v>
      </c>
      <c r="H257" s="108" t="n">
        <f aca="false">IF(AND(E257=0,E258=0),25,20)</f>
        <v>25</v>
      </c>
      <c r="I257" s="110"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109"/>
      <c r="C260" s="41"/>
      <c r="D260" s="100"/>
      <c r="E260" s="100"/>
      <c r="F260" s="41"/>
      <c r="G260" s="110" t="n">
        <f aca="false">C260</f>
        <v>0</v>
      </c>
      <c r="H260" s="108" t="n">
        <f aca="false">IF(AND(E260=0,E261=0),25,20)</f>
        <v>25</v>
      </c>
      <c r="I260" s="110"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109"/>
      <c r="C263" s="41"/>
      <c r="D263" s="100"/>
      <c r="E263" s="100"/>
      <c r="F263" s="41"/>
      <c r="G263" s="110" t="n">
        <f aca="false">C263</f>
        <v>0</v>
      </c>
      <c r="H263" s="108" t="n">
        <f aca="false">IF(AND(E263=0,E264=0),25,20)</f>
        <v>25</v>
      </c>
      <c r="I263" s="110"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109"/>
      <c r="C266" s="41"/>
      <c r="D266" s="100"/>
      <c r="E266" s="100"/>
      <c r="F266" s="41"/>
      <c r="G266" s="110" t="n">
        <f aca="false">C266</f>
        <v>0</v>
      </c>
      <c r="H266" s="108" t="n">
        <f aca="false">IF(AND(E266=0,E267=0),25,20)</f>
        <v>25</v>
      </c>
      <c r="I266" s="110"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109"/>
      <c r="C269" s="41"/>
      <c r="D269" s="100"/>
      <c r="E269" s="100"/>
      <c r="F269" s="41"/>
      <c r="G269" s="110" t="n">
        <f aca="false">C269</f>
        <v>0</v>
      </c>
      <c r="H269" s="108" t="n">
        <f aca="false">IF(AND(E269=0,E270=0),25,20)</f>
        <v>25</v>
      </c>
      <c r="I269" s="110"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109"/>
      <c r="C272" s="41"/>
      <c r="D272" s="100"/>
      <c r="E272" s="100"/>
      <c r="F272" s="41"/>
      <c r="G272" s="110" t="n">
        <f aca="false">C272</f>
        <v>0</v>
      </c>
      <c r="H272" s="108" t="n">
        <f aca="false">IF(AND(E272=0,E273=0),25,20)</f>
        <v>25</v>
      </c>
      <c r="I272" s="110"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109"/>
      <c r="C275" s="41"/>
      <c r="D275" s="100"/>
      <c r="E275" s="100"/>
      <c r="F275" s="41"/>
      <c r="G275" s="110" t="n">
        <f aca="false">C275</f>
        <v>0</v>
      </c>
      <c r="H275" s="108" t="n">
        <f aca="false">IF(AND(E275=0,E276=0),25,20)</f>
        <v>25</v>
      </c>
      <c r="I275" s="110"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109"/>
      <c r="C278" s="41"/>
      <c r="D278" s="100"/>
      <c r="E278" s="100"/>
      <c r="F278" s="41"/>
      <c r="G278" s="110" t="n">
        <f aca="false">C278</f>
        <v>0</v>
      </c>
      <c r="H278" s="108" t="n">
        <f aca="false">IF(AND(E278=0,E279=0),25,20)</f>
        <v>25</v>
      </c>
      <c r="I278" s="110"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109"/>
      <c r="C281" s="41"/>
      <c r="D281" s="100"/>
      <c r="E281" s="100"/>
      <c r="F281" s="41"/>
      <c r="G281" s="110" t="n">
        <f aca="false">C281</f>
        <v>0</v>
      </c>
      <c r="H281" s="108" t="n">
        <f aca="false">IF(AND(E281=0,E282=0),25,20)</f>
        <v>25</v>
      </c>
      <c r="I281" s="110"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109"/>
      <c r="C284" s="41"/>
      <c r="D284" s="100"/>
      <c r="E284" s="100"/>
      <c r="F284" s="41"/>
      <c r="G284" s="110" t="n">
        <f aca="false">C284</f>
        <v>0</v>
      </c>
      <c r="H284" s="108" t="n">
        <f aca="false">IF(AND(E284=0,E285=0),25,20)</f>
        <v>25</v>
      </c>
      <c r="I284" s="110"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109"/>
      <c r="C287" s="41"/>
      <c r="D287" s="100"/>
      <c r="E287" s="100"/>
      <c r="F287" s="41"/>
      <c r="G287" s="110" t="n">
        <f aca="false">C287</f>
        <v>0</v>
      </c>
      <c r="H287" s="108" t="n">
        <f aca="false">IF(AND(E287=0,E288=0),25,20)</f>
        <v>25</v>
      </c>
      <c r="I287" s="110"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109"/>
      <c r="C290" s="41"/>
      <c r="D290" s="100"/>
      <c r="E290" s="100"/>
      <c r="F290" s="41"/>
      <c r="G290" s="110" t="n">
        <f aca="false">C290</f>
        <v>0</v>
      </c>
      <c r="H290" s="108" t="n">
        <f aca="false">IF(AND(E290=0,E291=0),25,20)</f>
        <v>25</v>
      </c>
      <c r="I290" s="110"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109"/>
      <c r="C293" s="41"/>
      <c r="D293" s="100"/>
      <c r="E293" s="100"/>
      <c r="F293" s="41"/>
      <c r="G293" s="110" t="n">
        <f aca="false">C293</f>
        <v>0</v>
      </c>
      <c r="H293" s="108" t="n">
        <f aca="false">IF(AND(E293=0,E294=0),25,20)</f>
        <v>25</v>
      </c>
      <c r="I293" s="110"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111"/>
      <c r="C296" s="112"/>
      <c r="D296" s="113"/>
      <c r="E296" s="113"/>
      <c r="F296" s="41"/>
      <c r="G296" s="110" t="n">
        <f aca="false">C296</f>
        <v>0</v>
      </c>
      <c r="H296" s="108" t="n">
        <f aca="false">IF(AND(E296=0,E297=0),25,20)</f>
        <v>25</v>
      </c>
      <c r="I296" s="110" t="n">
        <f aca="false">F296</f>
        <v>0</v>
      </c>
      <c r="J296" s="114" t="n">
        <f aca="false">IF(E296="WO40",-40,MAX(4,SUM(E296:E297)))-44</f>
        <v>-40</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114"/>
      <c r="C297" s="112"/>
      <c r="D297" s="115"/>
      <c r="E297" s="115"/>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16"/>
      <c r="C298" s="117"/>
      <c r="D298" s="118"/>
      <c r="E298" s="118"/>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109"/>
      <c r="C299" s="41"/>
      <c r="D299" s="100"/>
      <c r="E299" s="100"/>
      <c r="F299" s="41"/>
      <c r="G299" s="110" t="n">
        <f aca="false">C299</f>
        <v>0</v>
      </c>
      <c r="H299" s="108" t="n">
        <f aca="false">IF(AND(E299=0,E300=0),25,20)</f>
        <v>25</v>
      </c>
      <c r="I299" s="110"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109"/>
      <c r="C302" s="41"/>
      <c r="D302" s="100"/>
      <c r="E302" s="100"/>
      <c r="F302" s="41"/>
      <c r="G302" s="110" t="n">
        <f aca="false">C302</f>
        <v>0</v>
      </c>
      <c r="H302" s="108" t="n">
        <f aca="false">IF(AND(E302=0,E303=0),25,20)</f>
        <v>25</v>
      </c>
      <c r="I302" s="110"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109"/>
      <c r="C305" s="41"/>
      <c r="D305" s="100"/>
      <c r="E305" s="100"/>
      <c r="F305" s="41"/>
      <c r="G305" s="110" t="n">
        <f aca="false">C305</f>
        <v>0</v>
      </c>
      <c r="H305" s="108" t="n">
        <f aca="false">IF(AND(E305=0,E306=0),25,20)</f>
        <v>25</v>
      </c>
      <c r="I305" s="110"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109"/>
      <c r="C308" s="41"/>
      <c r="D308" s="100"/>
      <c r="E308" s="100"/>
      <c r="F308" s="41"/>
      <c r="G308" s="110" t="n">
        <f aca="false">C308</f>
        <v>0</v>
      </c>
      <c r="H308" s="108" t="n">
        <f aca="false">IF(AND(E308=0,E309=0),25,20)</f>
        <v>25</v>
      </c>
      <c r="I308" s="110"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109"/>
      <c r="C311" s="41"/>
      <c r="D311" s="100"/>
      <c r="E311" s="100"/>
      <c r="F311" s="41"/>
      <c r="G311" s="110" t="n">
        <f aca="false">C311</f>
        <v>0</v>
      </c>
      <c r="H311" s="108" t="n">
        <f aca="false">IF(AND(E311=0,E312=0),25,20)</f>
        <v>25</v>
      </c>
      <c r="I311" s="110"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109"/>
      <c r="C314" s="41"/>
      <c r="D314" s="100"/>
      <c r="E314" s="100"/>
      <c r="F314" s="41"/>
      <c r="G314" s="110" t="n">
        <f aca="false">C314</f>
        <v>0</v>
      </c>
      <c r="H314" s="108" t="n">
        <f aca="false">IF(AND(E314=0,E315=0),25,20)</f>
        <v>25</v>
      </c>
      <c r="I314" s="110"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109"/>
      <c r="C317" s="41"/>
      <c r="D317" s="100"/>
      <c r="E317" s="100"/>
      <c r="F317" s="41"/>
      <c r="G317" s="110" t="n">
        <f aca="false">C317</f>
        <v>0</v>
      </c>
      <c r="H317" s="108" t="n">
        <f aca="false">IF(AND(E317=0,E318=0),25,20)</f>
        <v>25</v>
      </c>
      <c r="I317" s="110"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109"/>
      <c r="C320" s="41"/>
      <c r="D320" s="100"/>
      <c r="E320" s="100"/>
      <c r="F320" s="41"/>
      <c r="G320" s="110" t="n">
        <f aca="false">C320</f>
        <v>0</v>
      </c>
      <c r="H320" s="108" t="n">
        <f aca="false">IF(AND(E320=0,E321=0),25,20)</f>
        <v>25</v>
      </c>
      <c r="I320" s="110"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109"/>
      <c r="C323" s="41"/>
      <c r="D323" s="100"/>
      <c r="E323" s="100"/>
      <c r="F323" s="41"/>
      <c r="G323" s="110" t="n">
        <f aca="false">C323</f>
        <v>0</v>
      </c>
      <c r="H323" s="108" t="n">
        <f aca="false">IF(AND(E323=0,E324=0),25,20)</f>
        <v>25</v>
      </c>
      <c r="I323" s="110"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109"/>
      <c r="C326" s="41"/>
      <c r="D326" s="100"/>
      <c r="E326" s="100"/>
      <c r="F326" s="41"/>
      <c r="G326" s="110" t="n">
        <f aca="false">C326</f>
        <v>0</v>
      </c>
      <c r="H326" s="108" t="n">
        <f aca="false">IF(AND(E326=0,E327=0),25,20)</f>
        <v>25</v>
      </c>
      <c r="I326" s="110"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109"/>
      <c r="C329" s="41"/>
      <c r="D329" s="100"/>
      <c r="E329" s="100"/>
      <c r="F329" s="41"/>
      <c r="G329" s="110" t="n">
        <f aca="false">C329</f>
        <v>0</v>
      </c>
      <c r="H329" s="108" t="n">
        <f aca="false">IF(AND(E329=0,E330=0),25,20)</f>
        <v>25</v>
      </c>
      <c r="I329" s="110"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109"/>
      <c r="C332" s="41"/>
      <c r="D332" s="100"/>
      <c r="E332" s="100"/>
      <c r="F332" s="41"/>
      <c r="G332" s="110" t="n">
        <f aca="false">C332</f>
        <v>0</v>
      </c>
      <c r="H332" s="108" t="n">
        <f aca="false">IF(AND(E332=0,E333=0),25,20)</f>
        <v>25</v>
      </c>
      <c r="I332" s="110"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109"/>
      <c r="C335" s="41"/>
      <c r="D335" s="100"/>
      <c r="E335" s="100"/>
      <c r="F335" s="41"/>
      <c r="G335" s="110" t="n">
        <f aca="false">C335</f>
        <v>0</v>
      </c>
      <c r="H335" s="108" t="n">
        <f aca="false">IF(AND(E335=0,E336=0),25,20)</f>
        <v>25</v>
      </c>
      <c r="I335" s="110"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109"/>
      <c r="C338" s="41"/>
      <c r="D338" s="100"/>
      <c r="E338" s="100"/>
      <c r="F338" s="41"/>
      <c r="G338" s="110" t="n">
        <f aca="false">C338</f>
        <v>0</v>
      </c>
      <c r="H338" s="108" t="n">
        <f aca="false">IF(AND(E338=0,E339=0),25,20)</f>
        <v>25</v>
      </c>
      <c r="I338" s="110"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109"/>
      <c r="C341" s="41"/>
      <c r="D341" s="100"/>
      <c r="E341" s="100"/>
      <c r="F341" s="41"/>
      <c r="G341" s="110" t="n">
        <f aca="false">C341</f>
        <v>0</v>
      </c>
      <c r="H341" s="108" t="n">
        <f aca="false">IF(AND(E341=0,E342=0),25,20)</f>
        <v>25</v>
      </c>
      <c r="I341" s="110"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109"/>
      <c r="C344" s="41"/>
      <c r="D344" s="100"/>
      <c r="E344" s="100"/>
      <c r="F344" s="41"/>
      <c r="G344" s="110" t="n">
        <f aca="false">C344</f>
        <v>0</v>
      </c>
      <c r="H344" s="108" t="n">
        <f aca="false">IF(AND(E344=0,E345=0),25,20)</f>
        <v>25</v>
      </c>
      <c r="I344" s="110"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111"/>
      <c r="C347" s="112"/>
      <c r="D347" s="113"/>
      <c r="E347" s="113"/>
      <c r="F347" s="112"/>
      <c r="G347" s="110" t="n">
        <f aca="false">C347</f>
        <v>0</v>
      </c>
      <c r="H347" s="108" t="n">
        <f aca="false">IF(AND(E347=0,E348=0),25,20)</f>
        <v>25</v>
      </c>
      <c r="I347" s="110" t="n">
        <f aca="false">F347</f>
        <v>0</v>
      </c>
      <c r="J347" s="114" t="n">
        <f aca="false">IF(E347="WO40",-40,MAX(4,SUM(E347:E348)))-4</f>
        <v>0</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114"/>
      <c r="C348" s="112"/>
      <c r="D348" s="115"/>
      <c r="E348" s="115"/>
      <c r="F348" s="112"/>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16"/>
      <c r="C349" s="117"/>
      <c r="D349" s="118"/>
      <c r="E349" s="118"/>
      <c r="F349" s="117"/>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109"/>
      <c r="C350" s="41"/>
      <c r="D350" s="100"/>
      <c r="E350" s="100"/>
      <c r="F350" s="41"/>
      <c r="G350" s="110" t="n">
        <f aca="false">C350</f>
        <v>0</v>
      </c>
      <c r="H350" s="108" t="n">
        <f aca="false">IF(AND(E350=0,E351=0),25,20)</f>
        <v>25</v>
      </c>
      <c r="I350" s="110"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109"/>
      <c r="C353" s="41"/>
      <c r="D353" s="100"/>
      <c r="E353" s="100"/>
      <c r="F353" s="41"/>
      <c r="G353" s="110" t="n">
        <f aca="false">C353</f>
        <v>0</v>
      </c>
      <c r="H353" s="108" t="n">
        <f aca="false">IF(AND(E353=0,E354=0),25,20)</f>
        <v>25</v>
      </c>
      <c r="I353" s="110"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109"/>
      <c r="C356" s="41"/>
      <c r="D356" s="100"/>
      <c r="E356" s="100"/>
      <c r="F356" s="41"/>
      <c r="G356" s="110" t="n">
        <f aca="false">C356</f>
        <v>0</v>
      </c>
      <c r="H356" s="108" t="n">
        <f aca="false">IF(AND(E356=0,E357=0),25,20)</f>
        <v>25</v>
      </c>
      <c r="I356" s="110"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109"/>
      <c r="C359" s="41"/>
      <c r="D359" s="100"/>
      <c r="E359" s="100"/>
      <c r="F359" s="41"/>
      <c r="G359" s="110" t="n">
        <f aca="false">C359</f>
        <v>0</v>
      </c>
      <c r="H359" s="108" t="n">
        <f aca="false">IF(AND(E359=0,E360=0),25,20)</f>
        <v>25</v>
      </c>
      <c r="I359" s="110"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109"/>
      <c r="C362" s="41"/>
      <c r="D362" s="100"/>
      <c r="E362" s="100"/>
      <c r="F362" s="41"/>
      <c r="G362" s="110" t="n">
        <f aca="false">C362</f>
        <v>0</v>
      </c>
      <c r="H362" s="108" t="n">
        <f aca="false">IF(AND(E362=0,E363=0),25,20)</f>
        <v>25</v>
      </c>
      <c r="I362" s="110"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109"/>
      <c r="C365" s="41"/>
      <c r="D365" s="100"/>
      <c r="E365" s="100"/>
      <c r="F365" s="41"/>
      <c r="G365" s="110" t="n">
        <f aca="false">C365</f>
        <v>0</v>
      </c>
      <c r="H365" s="108" t="n">
        <f aca="false">IF(AND(E365=0,E366=0),25,20)</f>
        <v>25</v>
      </c>
      <c r="I365" s="110"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109"/>
      <c r="C368" s="41"/>
      <c r="D368" s="100"/>
      <c r="E368" s="100"/>
      <c r="F368" s="41"/>
      <c r="G368" s="110" t="n">
        <f aca="false">C368</f>
        <v>0</v>
      </c>
      <c r="H368" s="108" t="n">
        <f aca="false">IF(AND(E368=0,E369=0),25,20)</f>
        <v>25</v>
      </c>
      <c r="I368" s="110"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109"/>
      <c r="C371" s="41"/>
      <c r="D371" s="100"/>
      <c r="E371" s="100"/>
      <c r="F371" s="41"/>
      <c r="G371" s="110" t="n">
        <f aca="false">C371</f>
        <v>0</v>
      </c>
      <c r="H371" s="108" t="n">
        <f aca="false">IF(AND(E371=0,E372=0),25,20)</f>
        <v>25</v>
      </c>
      <c r="I371" s="110"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109"/>
      <c r="C374" s="41"/>
      <c r="D374" s="100"/>
      <c r="E374" s="100"/>
      <c r="F374" s="41"/>
      <c r="G374" s="110" t="n">
        <f aca="false">C374</f>
        <v>0</v>
      </c>
      <c r="H374" s="108" t="n">
        <f aca="false">IF(AND(E374=0,E375=0),25,20)</f>
        <v>25</v>
      </c>
      <c r="I374" s="110"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109"/>
      <c r="C377" s="41"/>
      <c r="D377" s="100"/>
      <c r="E377" s="100"/>
      <c r="F377" s="41"/>
      <c r="G377" s="110" t="n">
        <f aca="false">C377</f>
        <v>0</v>
      </c>
      <c r="H377" s="108" t="n">
        <f aca="false">IF(AND(E377=0,E378=0),25,20)</f>
        <v>25</v>
      </c>
      <c r="I377" s="110"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109"/>
      <c r="C380" s="41"/>
      <c r="D380" s="100"/>
      <c r="E380" s="100"/>
      <c r="F380" s="41"/>
      <c r="G380" s="110" t="n">
        <f aca="false">C380</f>
        <v>0</v>
      </c>
      <c r="H380" s="108" t="n">
        <f aca="false">IF(AND(E380=0,E381=0),25,20)</f>
        <v>25</v>
      </c>
      <c r="I380" s="110"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109"/>
      <c r="C383" s="41"/>
      <c r="D383" s="100"/>
      <c r="E383" s="100"/>
      <c r="F383" s="41"/>
      <c r="G383" s="110" t="n">
        <f aca="false">C383</f>
        <v>0</v>
      </c>
      <c r="H383" s="108" t="n">
        <f aca="false">IF(AND(E383=0,E384=0),25,20)</f>
        <v>25</v>
      </c>
      <c r="I383" s="110"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109"/>
      <c r="C386" s="41"/>
      <c r="D386" s="100"/>
      <c r="E386" s="100"/>
      <c r="F386" s="41"/>
      <c r="G386" s="110" t="n">
        <f aca="false">C386</f>
        <v>0</v>
      </c>
      <c r="H386" s="108" t="n">
        <f aca="false">IF(AND(E386=0,E387=0),25,20)</f>
        <v>25</v>
      </c>
      <c r="I386" s="110"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109"/>
      <c r="C389" s="41"/>
      <c r="D389" s="100"/>
      <c r="E389" s="100"/>
      <c r="F389" s="41"/>
      <c r="G389" s="110" t="n">
        <f aca="false">C389</f>
        <v>0</v>
      </c>
      <c r="H389" s="108" t="n">
        <f aca="false">IF(AND(E389=0,E390=0),25,20)</f>
        <v>25</v>
      </c>
      <c r="I389" s="110"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109"/>
      <c r="C392" s="41"/>
      <c r="D392" s="100"/>
      <c r="E392" s="100"/>
      <c r="F392" s="41"/>
      <c r="G392" s="110" t="n">
        <f aca="false">C392</f>
        <v>0</v>
      </c>
      <c r="H392" s="108" t="n">
        <f aca="false">IF(AND(E392=0,E393=0),25,20)</f>
        <v>25</v>
      </c>
      <c r="I392" s="110"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109"/>
      <c r="C395" s="41"/>
      <c r="D395" s="100"/>
      <c r="E395" s="100"/>
      <c r="F395" s="41"/>
      <c r="G395" s="110" t="n">
        <f aca="false">C395</f>
        <v>0</v>
      </c>
      <c r="H395" s="108" t="n">
        <f aca="false">IF(AND(E395=0,E396=0),25,20)</f>
        <v>25</v>
      </c>
      <c r="I395" s="110"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109"/>
      <c r="C398" s="41"/>
      <c r="D398" s="100"/>
      <c r="E398" s="100"/>
      <c r="F398" s="41"/>
      <c r="G398" s="110" t="n">
        <f aca="false">C398</f>
        <v>0</v>
      </c>
      <c r="H398" s="108" t="n">
        <f aca="false">IF(AND(E398=0,E399=0),25,20)</f>
        <v>25</v>
      </c>
      <c r="I398" s="110"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109"/>
      <c r="C401" s="41"/>
      <c r="D401" s="100"/>
      <c r="E401" s="100"/>
      <c r="F401" s="41"/>
      <c r="G401" s="110" t="n">
        <f aca="false">C401</f>
        <v>0</v>
      </c>
      <c r="H401" s="108" t="n">
        <f aca="false">IF(AND(E401=0,E402=0),25,20)</f>
        <v>25</v>
      </c>
      <c r="I401" s="110"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109"/>
      <c r="C404" s="41"/>
      <c r="D404" s="100"/>
      <c r="E404" s="100"/>
      <c r="F404" s="41"/>
      <c r="G404" s="110" t="n">
        <f aca="false">C404</f>
        <v>0</v>
      </c>
      <c r="H404" s="108" t="n">
        <f aca="false">IF(AND(E404=0,E405=0),25,20)</f>
        <v>25</v>
      </c>
      <c r="I404" s="110"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109"/>
      <c r="C407" s="41"/>
      <c r="D407" s="100"/>
      <c r="E407" s="100"/>
      <c r="F407" s="41"/>
      <c r="G407" s="110" t="n">
        <f aca="false">C407</f>
        <v>0</v>
      </c>
      <c r="H407" s="108" t="n">
        <f aca="false">IF(AND(E407=0,E408=0),25,20)</f>
        <v>25</v>
      </c>
      <c r="I407" s="110"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109"/>
      <c r="C410" s="41"/>
      <c r="D410" s="100"/>
      <c r="E410" s="100"/>
      <c r="F410" s="41"/>
      <c r="G410" s="110" t="n">
        <f aca="false">C410</f>
        <v>0</v>
      </c>
      <c r="H410" s="108" t="n">
        <f aca="false">IF(AND(E410=0,E411=0),25,20)</f>
        <v>25</v>
      </c>
      <c r="I410" s="110"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109"/>
      <c r="C413" s="41"/>
      <c r="D413" s="100"/>
      <c r="E413" s="100"/>
      <c r="F413" s="41"/>
      <c r="G413" s="110" t="n">
        <f aca="false">C413</f>
        <v>0</v>
      </c>
      <c r="H413" s="108" t="n">
        <f aca="false">IF(AND(E413=0,E414=0),25,20)</f>
        <v>25</v>
      </c>
      <c r="I413" s="110"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109"/>
      <c r="C416" s="41"/>
      <c r="D416" s="100"/>
      <c r="E416" s="100"/>
      <c r="F416" s="41"/>
      <c r="G416" s="110" t="n">
        <f aca="false">C416</f>
        <v>0</v>
      </c>
      <c r="H416" s="108" t="n">
        <f aca="false">IF(AND(E416=0,E417=0),25,20)</f>
        <v>25</v>
      </c>
      <c r="I416" s="110"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109"/>
      <c r="C419" s="41"/>
      <c r="D419" s="100"/>
      <c r="E419" s="100"/>
      <c r="F419" s="41"/>
      <c r="G419" s="110" t="n">
        <f aca="false">C419</f>
        <v>0</v>
      </c>
      <c r="H419" s="108" t="n">
        <f aca="false">IF(AND(E419=0,E420=0),25,20)</f>
        <v>25</v>
      </c>
      <c r="I419" s="110"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109"/>
      <c r="C422" s="41"/>
      <c r="D422" s="100"/>
      <c r="E422" s="100"/>
      <c r="F422" s="41"/>
      <c r="G422" s="110" t="n">
        <f aca="false">C422</f>
        <v>0</v>
      </c>
      <c r="H422" s="108" t="n">
        <f aca="false">IF(AND(E422=0,E423=0),25,20)</f>
        <v>25</v>
      </c>
      <c r="I422" s="110"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109"/>
      <c r="C425" s="41"/>
      <c r="D425" s="100"/>
      <c r="E425" s="100"/>
      <c r="F425" s="41"/>
      <c r="G425" s="110" t="n">
        <f aca="false">C425</f>
        <v>0</v>
      </c>
      <c r="H425" s="108" t="n">
        <f aca="false">IF(AND(E425=0,E426=0),25,20)</f>
        <v>25</v>
      </c>
      <c r="I425" s="110"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109"/>
      <c r="C428" s="41"/>
      <c r="D428" s="100"/>
      <c r="E428" s="100"/>
      <c r="F428" s="41"/>
      <c r="G428" s="110" t="n">
        <f aca="false">C428</f>
        <v>0</v>
      </c>
      <c r="H428" s="108" t="n">
        <f aca="false">IF(AND(E428=0,E429=0),25,20)</f>
        <v>25</v>
      </c>
      <c r="I428" s="110"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109"/>
      <c r="C431" s="41"/>
      <c r="D431" s="100"/>
      <c r="E431" s="100"/>
      <c r="F431" s="41"/>
      <c r="G431" s="110" t="n">
        <f aca="false">C431</f>
        <v>0</v>
      </c>
      <c r="H431" s="108" t="n">
        <f aca="false">IF(AND(E431=0,E432=0),25,20)</f>
        <v>25</v>
      </c>
      <c r="I431" s="110"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109"/>
      <c r="C434" s="41"/>
      <c r="D434" s="100"/>
      <c r="E434" s="100"/>
      <c r="F434" s="41"/>
      <c r="G434" s="110" t="n">
        <f aca="false">C434</f>
        <v>0</v>
      </c>
      <c r="H434" s="108" t="n">
        <f aca="false">IF(AND(E434=0,E435=0),25,20)</f>
        <v>25</v>
      </c>
      <c r="I434" s="110"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109"/>
      <c r="C437" s="41"/>
      <c r="D437" s="100"/>
      <c r="E437" s="100"/>
      <c r="F437" s="41"/>
      <c r="G437" s="110" t="n">
        <f aca="false">C437</f>
        <v>0</v>
      </c>
      <c r="H437" s="108" t="n">
        <f aca="false">IF(AND(E437=0,E438=0),25,20)</f>
        <v>25</v>
      </c>
      <c r="I437" s="110"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109"/>
      <c r="C440" s="41"/>
      <c r="D440" s="100"/>
      <c r="E440" s="100"/>
      <c r="F440" s="41"/>
      <c r="G440" s="110" t="n">
        <f aca="false">C440</f>
        <v>0</v>
      </c>
      <c r="H440" s="108" t="n">
        <f aca="false">IF(AND(E440=0,E441=0),25,20)</f>
        <v>25</v>
      </c>
      <c r="I440" s="110"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109"/>
      <c r="C443" s="41"/>
      <c r="D443" s="100"/>
      <c r="E443" s="100"/>
      <c r="F443" s="41"/>
      <c r="G443" s="110" t="n">
        <f aca="false">C443</f>
        <v>0</v>
      </c>
      <c r="H443" s="108" t="n">
        <f aca="false">IF(AND(E443=0,E444=0),25,20)</f>
        <v>25</v>
      </c>
      <c r="I443" s="110"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109"/>
      <c r="C446" s="41"/>
      <c r="D446" s="100"/>
      <c r="E446" s="100"/>
      <c r="F446" s="41"/>
      <c r="G446" s="110" t="n">
        <f aca="false">C446</f>
        <v>0</v>
      </c>
      <c r="H446" s="108" t="n">
        <f aca="false">IF(AND(E446=0,E447=0),25,20)</f>
        <v>25</v>
      </c>
      <c r="I446" s="110"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109"/>
      <c r="C449" s="41"/>
      <c r="D449" s="100"/>
      <c r="E449" s="100"/>
      <c r="F449" s="41"/>
      <c r="G449" s="110" t="n">
        <f aca="false">C449</f>
        <v>0</v>
      </c>
      <c r="H449" s="108" t="n">
        <f aca="false">IF(AND(E449=0,E450=0),25,20)</f>
        <v>25</v>
      </c>
      <c r="I449" s="110"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109"/>
      <c r="C452" s="41"/>
      <c r="D452" s="100"/>
      <c r="E452" s="100"/>
      <c r="F452" s="41"/>
      <c r="G452" s="110" t="n">
        <f aca="false">C452</f>
        <v>0</v>
      </c>
      <c r="H452" s="108" t="n">
        <f aca="false">IF(AND(E452=0,E453=0),25,20)</f>
        <v>25</v>
      </c>
      <c r="I452" s="110"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109"/>
      <c r="C455" s="41"/>
      <c r="D455" s="100"/>
      <c r="E455" s="100"/>
      <c r="F455" s="41"/>
      <c r="G455" s="110" t="n">
        <f aca="false">C455</f>
        <v>0</v>
      </c>
      <c r="H455" s="108" t="n">
        <f aca="false">IF(AND(E455=0,E456=0),25,20)</f>
        <v>25</v>
      </c>
      <c r="I455" s="110"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109"/>
      <c r="C458" s="41"/>
      <c r="D458" s="100"/>
      <c r="E458" s="100"/>
      <c r="F458" s="41"/>
      <c r="G458" s="110" t="n">
        <f aca="false">C458</f>
        <v>0</v>
      </c>
      <c r="H458" s="108" t="n">
        <f aca="false">IF(AND(E458=0,E459=0),25,20)</f>
        <v>25</v>
      </c>
      <c r="I458" s="110"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109"/>
      <c r="C461" s="41"/>
      <c r="D461" s="100"/>
      <c r="E461" s="100"/>
      <c r="F461" s="41"/>
      <c r="G461" s="110" t="n">
        <f aca="false">C461</f>
        <v>0</v>
      </c>
      <c r="H461" s="108" t="n">
        <f aca="false">IF(AND(E461=0,E462=0),25,20)</f>
        <v>25</v>
      </c>
      <c r="I461" s="110"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109"/>
      <c r="C464" s="41"/>
      <c r="D464" s="100"/>
      <c r="E464" s="100"/>
      <c r="F464" s="41"/>
      <c r="G464" s="110" t="n">
        <f aca="false">C464</f>
        <v>0</v>
      </c>
      <c r="H464" s="108" t="n">
        <f aca="false">IF(AND(E464=0,E465=0),25,20)</f>
        <v>25</v>
      </c>
      <c r="I464" s="110"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109"/>
      <c r="C467" s="41"/>
      <c r="D467" s="100"/>
      <c r="E467" s="100"/>
      <c r="F467" s="41"/>
      <c r="G467" s="110" t="n">
        <f aca="false">C467</f>
        <v>0</v>
      </c>
      <c r="H467" s="108" t="n">
        <f aca="false">IF(AND(E467=0,E468=0),25,20)</f>
        <v>25</v>
      </c>
      <c r="I467" s="110"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109"/>
      <c r="C470" s="41"/>
      <c r="D470" s="100"/>
      <c r="E470" s="100"/>
      <c r="F470" s="41"/>
      <c r="G470" s="110" t="n">
        <f aca="false">C470</f>
        <v>0</v>
      </c>
      <c r="H470" s="108" t="n">
        <f aca="false">IF(AND(E470=0,E471=0),25,20)</f>
        <v>25</v>
      </c>
      <c r="I470" s="110"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109"/>
      <c r="C473" s="41"/>
      <c r="D473" s="100"/>
      <c r="E473" s="100"/>
      <c r="F473" s="41"/>
      <c r="G473" s="110" t="n">
        <f aca="false">C473</f>
        <v>0</v>
      </c>
      <c r="H473" s="108" t="n">
        <f aca="false">IF(AND(E473=0,E474=0),25,20)</f>
        <v>25</v>
      </c>
      <c r="I473" s="110"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109"/>
      <c r="C476" s="41"/>
      <c r="D476" s="100"/>
      <c r="E476" s="100"/>
      <c r="F476" s="41"/>
      <c r="G476" s="110" t="n">
        <f aca="false">C476</f>
        <v>0</v>
      </c>
      <c r="H476" s="108" t="n">
        <f aca="false">IF(AND(E476=0,E477=0),25,20)</f>
        <v>25</v>
      </c>
      <c r="I476" s="110"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109"/>
      <c r="C479" s="41"/>
      <c r="D479" s="100"/>
      <c r="E479" s="100"/>
      <c r="F479" s="41"/>
      <c r="G479" s="110" t="n">
        <f aca="false">C479</f>
        <v>0</v>
      </c>
      <c r="H479" s="108" t="n">
        <f aca="false">IF(AND(E479=0,E480=0),25,20)</f>
        <v>25</v>
      </c>
      <c r="I479" s="110"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109"/>
      <c r="C482" s="41"/>
      <c r="D482" s="100"/>
      <c r="E482" s="100"/>
      <c r="F482" s="41"/>
      <c r="G482" s="110" t="n">
        <f aca="false">C482</f>
        <v>0</v>
      </c>
      <c r="H482" s="108" t="n">
        <f aca="false">IF(AND(E482=0,E483=0),25,20)</f>
        <v>25</v>
      </c>
      <c r="I482" s="110"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109"/>
      <c r="C485" s="41"/>
      <c r="D485" s="100"/>
      <c r="E485" s="100"/>
      <c r="F485" s="41"/>
      <c r="G485" s="110" t="n">
        <f aca="false">C485</f>
        <v>0</v>
      </c>
      <c r="H485" s="108" t="n">
        <f aca="false">IF(AND(E485=0,E486=0),25,20)</f>
        <v>25</v>
      </c>
      <c r="I485" s="110"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109"/>
      <c r="C488" s="41"/>
      <c r="D488" s="100"/>
      <c r="E488" s="100"/>
      <c r="F488" s="41"/>
      <c r="G488" s="110" t="n">
        <f aca="false">C488</f>
        <v>0</v>
      </c>
      <c r="H488" s="108" t="n">
        <f aca="false">IF(AND(E488=0,E489=0),25,20)</f>
        <v>25</v>
      </c>
      <c r="I488" s="110"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109"/>
      <c r="C491" s="41"/>
      <c r="D491" s="100"/>
      <c r="E491" s="100"/>
      <c r="F491" s="41"/>
      <c r="G491" s="110" t="n">
        <f aca="false">C491</f>
        <v>0</v>
      </c>
      <c r="H491" s="108" t="n">
        <f aca="false">IF(AND(E491=0,E492=0),25,20)</f>
        <v>25</v>
      </c>
      <c r="I491" s="110"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109"/>
      <c r="C494" s="41"/>
      <c r="D494" s="100"/>
      <c r="E494" s="100"/>
      <c r="F494" s="41"/>
      <c r="G494" s="110" t="n">
        <f aca="false">C494</f>
        <v>0</v>
      </c>
      <c r="H494" s="108" t="n">
        <f aca="false">IF(AND(E494=0,E495=0),25,20)</f>
        <v>25</v>
      </c>
      <c r="I494" s="110"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109"/>
      <c r="C497" s="41"/>
      <c r="D497" s="100"/>
      <c r="E497" s="100"/>
      <c r="F497" s="41"/>
      <c r="G497" s="110" t="n">
        <f aca="false">C497</f>
        <v>0</v>
      </c>
      <c r="H497" s="108" t="n">
        <f aca="false">IF(AND(E497=0,E498=0),25,20)</f>
        <v>25</v>
      </c>
      <c r="I497" s="110"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109"/>
      <c r="C500" s="41"/>
      <c r="D500" s="100"/>
      <c r="E500" s="100"/>
      <c r="F500" s="41"/>
      <c r="G500" s="110" t="n">
        <f aca="false">C500</f>
        <v>0</v>
      </c>
      <c r="H500" s="108" t="n">
        <f aca="false">IF(AND(E500=0,E501=0),25,20)</f>
        <v>25</v>
      </c>
      <c r="I500" s="110"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109"/>
      <c r="C503" s="41"/>
      <c r="D503" s="100"/>
      <c r="E503" s="100"/>
      <c r="F503" s="41"/>
      <c r="G503" s="110" t="n">
        <f aca="false">C503</f>
        <v>0</v>
      </c>
      <c r="H503" s="108" t="n">
        <f aca="false">IF(AND(E503=0,E504=0),25,20)</f>
        <v>25</v>
      </c>
      <c r="I503" s="110"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109"/>
      <c r="C506" s="41"/>
      <c r="D506" s="100"/>
      <c r="E506" s="100"/>
      <c r="F506" s="41"/>
      <c r="G506" s="110" t="n">
        <f aca="false">C506</f>
        <v>0</v>
      </c>
      <c r="H506" s="108" t="n">
        <f aca="false">IF(AND(E506=0,E507=0),25,20)</f>
        <v>25</v>
      </c>
      <c r="I506" s="110"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109"/>
      <c r="C509" s="41"/>
      <c r="D509" s="100"/>
      <c r="E509" s="100"/>
      <c r="F509" s="41"/>
      <c r="G509" s="110" t="n">
        <f aca="false">C509</f>
        <v>0</v>
      </c>
      <c r="H509" s="108" t="n">
        <f aca="false">IF(AND(E509=0,E510=0),25,20)</f>
        <v>25</v>
      </c>
      <c r="I509" s="110"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109"/>
      <c r="C512" s="41"/>
      <c r="D512" s="100"/>
      <c r="E512" s="100"/>
      <c r="F512" s="41"/>
      <c r="G512" s="110" t="n">
        <f aca="false">C512</f>
        <v>0</v>
      </c>
      <c r="H512" s="108" t="n">
        <f aca="false">IF(AND(E512=0,E513=0),25,20)</f>
        <v>25</v>
      </c>
      <c r="I512" s="110"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109"/>
      <c r="C515" s="41"/>
      <c r="D515" s="100"/>
      <c r="E515" s="100"/>
      <c r="F515" s="41"/>
      <c r="G515" s="110" t="n">
        <f aca="false">C515</f>
        <v>0</v>
      </c>
      <c r="H515" s="108" t="n">
        <f aca="false">IF(AND(E515=0,E516=0),25,20)</f>
        <v>25</v>
      </c>
      <c r="I515" s="110"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109"/>
      <c r="C518" s="41"/>
      <c r="D518" s="100"/>
      <c r="E518" s="100"/>
      <c r="F518" s="41"/>
      <c r="G518" s="110" t="n">
        <f aca="false">C518</f>
        <v>0</v>
      </c>
      <c r="H518" s="108" t="n">
        <f aca="false">IF(AND(E518=0,E519=0),25,20)</f>
        <v>25</v>
      </c>
      <c r="I518" s="110"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109"/>
      <c r="C521" s="41"/>
      <c r="D521" s="100"/>
      <c r="E521" s="100"/>
      <c r="F521" s="41"/>
      <c r="G521" s="110" t="n">
        <f aca="false">C521</f>
        <v>0</v>
      </c>
      <c r="H521" s="108" t="n">
        <f aca="false">IF(AND(E521=0,E522=0),25,20)</f>
        <v>25</v>
      </c>
      <c r="I521" s="110"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109"/>
      <c r="C524" s="41"/>
      <c r="D524" s="100"/>
      <c r="E524" s="100"/>
      <c r="F524" s="41"/>
      <c r="G524" s="110" t="n">
        <f aca="false">C524</f>
        <v>0</v>
      </c>
      <c r="H524" s="108" t="n">
        <f aca="false">IF(AND(E524=0,E525=0),25,20)</f>
        <v>25</v>
      </c>
      <c r="I524" s="110"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109"/>
      <c r="C527" s="41"/>
      <c r="D527" s="100"/>
      <c r="E527" s="100"/>
      <c r="F527" s="41"/>
      <c r="G527" s="110" t="n">
        <f aca="false">C527</f>
        <v>0</v>
      </c>
      <c r="H527" s="108" t="n">
        <f aca="false">IF(AND(E527=0,E528=0),25,20)</f>
        <v>25</v>
      </c>
      <c r="I527" s="110"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109"/>
      <c r="C530" s="41"/>
      <c r="D530" s="100"/>
      <c r="E530" s="100"/>
      <c r="F530" s="41"/>
      <c r="G530" s="110" t="n">
        <f aca="false">C530</f>
        <v>0</v>
      </c>
      <c r="H530" s="108" t="n">
        <f aca="false">IF(AND(E530=0,E531=0),25,20)</f>
        <v>25</v>
      </c>
      <c r="I530" s="110"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109"/>
      <c r="C533" s="41"/>
      <c r="D533" s="100"/>
      <c r="E533" s="100"/>
      <c r="F533" s="41"/>
      <c r="G533" s="110" t="n">
        <f aca="false">C533</f>
        <v>0</v>
      </c>
      <c r="H533" s="108" t="n">
        <f aca="false">IF(AND(E533=0,E534=0),25,20)</f>
        <v>25</v>
      </c>
      <c r="I533" s="110"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109"/>
      <c r="C536" s="41"/>
      <c r="D536" s="100"/>
      <c r="E536" s="100"/>
      <c r="F536" s="41"/>
      <c r="G536" s="110" t="n">
        <f aca="false">C536</f>
        <v>0</v>
      </c>
      <c r="H536" s="108" t="n">
        <f aca="false">IF(AND(E536=0,E537=0),25,20)</f>
        <v>25</v>
      </c>
      <c r="I536" s="110"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109"/>
      <c r="C539" s="41"/>
      <c r="D539" s="100"/>
      <c r="E539" s="100"/>
      <c r="F539" s="41"/>
      <c r="G539" s="110" t="n">
        <f aca="false">C539</f>
        <v>0</v>
      </c>
      <c r="H539" s="108" t="n">
        <f aca="false">IF(AND(E539=0,E540=0),25,20)</f>
        <v>25</v>
      </c>
      <c r="I539" s="110"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109"/>
      <c r="C542" s="41"/>
      <c r="D542" s="100"/>
      <c r="E542" s="100"/>
      <c r="F542" s="41"/>
      <c r="G542" s="110" t="n">
        <f aca="false">C542</f>
        <v>0</v>
      </c>
      <c r="H542" s="108" t="n">
        <f aca="false">IF(AND(E542=0,E543=0),25,20)</f>
        <v>25</v>
      </c>
      <c r="I542" s="110"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109"/>
      <c r="C545" s="41"/>
      <c r="D545" s="100"/>
      <c r="E545" s="100"/>
      <c r="F545" s="41"/>
      <c r="G545" s="110" t="n">
        <f aca="false">C545</f>
        <v>0</v>
      </c>
      <c r="H545" s="108" t="n">
        <f aca="false">IF(AND(E545=0,E546=0),25,20)</f>
        <v>25</v>
      </c>
      <c r="I545" s="110" t="n">
        <f aca="false">F545</f>
        <v>0</v>
      </c>
      <c r="J545" s="98" t="n">
        <f aca="false">IF(E545="WO40",-40,MAX(4,SUM(E545:E546)))</f>
        <v>4</v>
      </c>
      <c r="K545" s="108" t="n">
        <f aca="false">IF(D545&gt;E545,1,0)+IF(D546&gt;E546,1,0)+IF(D547&gt;E547,1,0)</f>
        <v>0</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109"/>
      <c r="C548" s="41"/>
      <c r="D548" s="100"/>
      <c r="E548" s="100"/>
      <c r="F548" s="41"/>
      <c r="G548" s="110" t="n">
        <f aca="false">C548</f>
        <v>0</v>
      </c>
      <c r="H548" s="108" t="n">
        <f aca="false">IF(AND(E548=0,E549=0),25,20)</f>
        <v>25</v>
      </c>
      <c r="I548" s="110" t="n">
        <f aca="false">F548</f>
        <v>0</v>
      </c>
      <c r="J548" s="98" t="n">
        <f aca="false">IF(E548="WO40",-40,MAX(4,SUM(E548:E549)))</f>
        <v>4</v>
      </c>
      <c r="K548" s="108" t="n">
        <f aca="false">IF(D548&gt;E548,1,0)+IF(D549&gt;E549,1,0)+IF(D550&gt;E550,1,0)</f>
        <v>0</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109"/>
      <c r="C551" s="41"/>
      <c r="D551" s="100"/>
      <c r="E551" s="100"/>
      <c r="F551" s="41"/>
      <c r="G551" s="110" t="n">
        <f aca="false">C551</f>
        <v>0</v>
      </c>
      <c r="H551" s="108" t="n">
        <f aca="false">IF(AND(E551=0,E552=0),25,20)</f>
        <v>25</v>
      </c>
      <c r="I551" s="110" t="n">
        <f aca="false">F551</f>
        <v>0</v>
      </c>
      <c r="J551" s="98" t="n">
        <f aca="false">IF(E551="WO40",-40,MAX(4,SUM(E551:E552)))</f>
        <v>4</v>
      </c>
      <c r="K551" s="108" t="n">
        <f aca="false">IF(D551&gt;E551,1,0)+IF(D552&gt;E552,1,0)+IF(D553&gt;E553,1,0)</f>
        <v>0</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109"/>
      <c r="C554" s="41"/>
      <c r="D554" s="100"/>
      <c r="E554" s="100"/>
      <c r="F554" s="41"/>
      <c r="G554" s="110" t="n">
        <f aca="false">C554</f>
        <v>0</v>
      </c>
      <c r="H554" s="108" t="n">
        <f aca="false">IF(AND(E554=0,E555=0),25,20)</f>
        <v>25</v>
      </c>
      <c r="I554" s="110" t="n">
        <f aca="false">F554</f>
        <v>0</v>
      </c>
      <c r="J554" s="98" t="n">
        <f aca="false">IF(E554="WO40",-40,MAX(4,SUM(E554:E555)))</f>
        <v>4</v>
      </c>
      <c r="K554" s="108" t="n">
        <f aca="false">IF(D554&gt;E554,1,0)+IF(D555&gt;E555,1,0)+IF(D556&gt;E556,1,0)</f>
        <v>0</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109"/>
      <c r="C557" s="41"/>
      <c r="D557" s="100"/>
      <c r="E557" s="100"/>
      <c r="F557" s="41"/>
      <c r="G557" s="110" t="n">
        <f aca="false">C557</f>
        <v>0</v>
      </c>
      <c r="H557" s="108" t="n">
        <f aca="false">IF(AND(E557=0,E558=0),25,20)</f>
        <v>25</v>
      </c>
      <c r="I557" s="110" t="n">
        <f aca="false">F557</f>
        <v>0</v>
      </c>
      <c r="J557" s="98" t="n">
        <f aca="false">IF(E557="WO40",-40,MAX(4,SUM(E557:E558)))</f>
        <v>4</v>
      </c>
      <c r="K557" s="108" t="n">
        <f aca="false">IF(D557&gt;E557,1,0)+IF(D558&gt;E558,1,0)+IF(D559&gt;E559,1,0)</f>
        <v>0</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109"/>
      <c r="C560" s="41"/>
      <c r="D560" s="100"/>
      <c r="E560" s="100"/>
      <c r="F560" s="41"/>
      <c r="G560" s="110" t="n">
        <f aca="false">C560</f>
        <v>0</v>
      </c>
      <c r="H560" s="108" t="n">
        <f aca="false">IF(AND(E560=0,E561=0),25,20)</f>
        <v>25</v>
      </c>
      <c r="I560" s="110" t="n">
        <f aca="false">F560</f>
        <v>0</v>
      </c>
      <c r="J560" s="98" t="n">
        <f aca="false">IF(E560="WO40",-40,MAX(4,SUM(E560:E561)))</f>
        <v>4</v>
      </c>
      <c r="K560" s="108" t="n">
        <f aca="false">IF(D560&gt;E560,1,0)+IF(D561&gt;E561,1,0)+IF(D562&gt;E562,1,0)</f>
        <v>0</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109"/>
      <c r="C563" s="41"/>
      <c r="D563" s="100"/>
      <c r="E563" s="100"/>
      <c r="F563" s="41"/>
      <c r="G563" s="110" t="n">
        <f aca="false">C563</f>
        <v>0</v>
      </c>
      <c r="H563" s="108" t="n">
        <f aca="false">IF(AND(E563=0,E564=0),25,20)</f>
        <v>25</v>
      </c>
      <c r="I563" s="110" t="n">
        <f aca="false">F563</f>
        <v>0</v>
      </c>
      <c r="J563" s="98" t="n">
        <f aca="false">IF(E563="WO40",-40,MAX(4,SUM(E563:E564)))</f>
        <v>4</v>
      </c>
      <c r="K563" s="108" t="n">
        <f aca="false">IF(D563&gt;E563,1,0)+IF(D564&gt;E564,1,0)+IF(D565&gt;E565,1,0)</f>
        <v>0</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109"/>
      <c r="C566" s="41"/>
      <c r="D566" s="100"/>
      <c r="E566" s="100"/>
      <c r="F566" s="41"/>
      <c r="G566" s="110" t="n">
        <f aca="false">C566</f>
        <v>0</v>
      </c>
      <c r="H566" s="108" t="n">
        <f aca="false">IF(AND(E566=0,E567=0),25,20)</f>
        <v>25</v>
      </c>
      <c r="I566" s="110" t="n">
        <f aca="false">F566</f>
        <v>0</v>
      </c>
      <c r="J566" s="98" t="n">
        <f aca="false">IF(E566="WO40",-40,MAX(4,SUM(E566:E567)))</f>
        <v>4</v>
      </c>
      <c r="K566" s="108" t="n">
        <f aca="false">IF(D566&gt;E566,1,0)+IF(D567&gt;E567,1,0)+IF(D568&gt;E568,1,0)</f>
        <v>0</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109"/>
      <c r="C569" s="41"/>
      <c r="D569" s="100"/>
      <c r="E569" s="100"/>
      <c r="F569" s="41"/>
      <c r="G569" s="110" t="n">
        <f aca="false">C569</f>
        <v>0</v>
      </c>
      <c r="H569" s="108" t="n">
        <f aca="false">IF(AND(E569=0,E570=0),25,20)</f>
        <v>25</v>
      </c>
      <c r="I569" s="110" t="n">
        <f aca="false">F569</f>
        <v>0</v>
      </c>
      <c r="J569" s="98" t="n">
        <f aca="false">IF(E569="WO40",-40,MAX(4,SUM(E569:E570)))</f>
        <v>4</v>
      </c>
      <c r="K569" s="108" t="n">
        <f aca="false">IF(D569&gt;E569,1,0)+IF(D570&gt;E570,1,0)+IF(D571&gt;E571,1,0)</f>
        <v>0</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109"/>
      <c r="C572" s="41"/>
      <c r="D572" s="100"/>
      <c r="E572" s="100"/>
      <c r="F572" s="41"/>
      <c r="G572" s="110" t="n">
        <f aca="false">C572</f>
        <v>0</v>
      </c>
      <c r="H572" s="108" t="n">
        <f aca="false">IF(AND(E572=0,E573=0),25,20)</f>
        <v>25</v>
      </c>
      <c r="I572" s="110" t="n">
        <f aca="false">F572</f>
        <v>0</v>
      </c>
      <c r="J572" s="98" t="n">
        <f aca="false">IF(E572="WO40",-40,MAX(4,SUM(E572:E573)))</f>
        <v>4</v>
      </c>
      <c r="K572" s="108" t="n">
        <f aca="false">IF(D572&gt;E572,1,0)+IF(D573&gt;E573,1,0)+IF(D574&gt;E574,1,0)</f>
        <v>0</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109"/>
      <c r="C575" s="41"/>
      <c r="D575" s="100"/>
      <c r="E575" s="100"/>
      <c r="F575" s="41"/>
      <c r="G575" s="110" t="n">
        <f aca="false">C575</f>
        <v>0</v>
      </c>
      <c r="H575" s="108" t="n">
        <f aca="false">IF(AND(E575=0,E576=0),25,20)</f>
        <v>25</v>
      </c>
      <c r="I575" s="110" t="n">
        <f aca="false">F575</f>
        <v>0</v>
      </c>
      <c r="J575" s="98" t="n">
        <f aca="false">IF(E575="WO40",-40,MAX(4,SUM(E575:E576)))</f>
        <v>4</v>
      </c>
      <c r="K575" s="108" t="n">
        <f aca="false">IF(D575&gt;E575,1,0)+IF(D576&gt;E576,1,0)+IF(D577&gt;E577,1,0)</f>
        <v>0</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109"/>
      <c r="C578" s="41"/>
      <c r="D578" s="100"/>
      <c r="E578" s="100"/>
      <c r="F578" s="41"/>
      <c r="G578" s="110" t="n">
        <f aca="false">C578</f>
        <v>0</v>
      </c>
      <c r="H578" s="108" t="n">
        <f aca="false">IF(AND(E578=0,E579=0),25,20)</f>
        <v>25</v>
      </c>
      <c r="I578" s="110" t="n">
        <f aca="false">F578</f>
        <v>0</v>
      </c>
      <c r="J578" s="98" t="n">
        <f aca="false">IF(E578="WO40",-40,MAX(4,SUM(E578:E579)))</f>
        <v>4</v>
      </c>
      <c r="K578" s="108" t="n">
        <f aca="false">IF(D578&gt;E578,1,0)+IF(D579&gt;E579,1,0)+IF(D580&gt;E580,1,0)</f>
        <v>0</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109"/>
      <c r="C581" s="41"/>
      <c r="D581" s="100"/>
      <c r="E581" s="100"/>
      <c r="F581" s="41"/>
      <c r="G581" s="110" t="n">
        <f aca="false">C581</f>
        <v>0</v>
      </c>
      <c r="H581" s="108" t="n">
        <f aca="false">IF(AND(E581=0,E582=0),25,20)</f>
        <v>25</v>
      </c>
      <c r="I581" s="110" t="n">
        <f aca="false">F581</f>
        <v>0</v>
      </c>
      <c r="J581" s="98" t="n">
        <f aca="false">IF(E581="WO40",-40,MAX(4,SUM(E581:E582)))</f>
        <v>4</v>
      </c>
      <c r="K581" s="108" t="n">
        <f aca="false">IF(D581&gt;E581,1,0)+IF(D582&gt;E582,1,0)+IF(D583&gt;E583,1,0)</f>
        <v>0</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109"/>
      <c r="C584" s="41"/>
      <c r="D584" s="100"/>
      <c r="E584" s="100"/>
      <c r="F584" s="41"/>
      <c r="G584" s="110" t="n">
        <f aca="false">C584</f>
        <v>0</v>
      </c>
      <c r="H584" s="108" t="n">
        <f aca="false">IF(AND(E584=0,E585=0),25,20)</f>
        <v>25</v>
      </c>
      <c r="I584" s="110" t="n">
        <f aca="false">F584</f>
        <v>0</v>
      </c>
      <c r="J584" s="98" t="n">
        <f aca="false">IF(E584="WO40",-40,MAX(4,SUM(E584:E585)))</f>
        <v>4</v>
      </c>
      <c r="K584" s="108" t="n">
        <f aca="false">IF(D584&gt;E584,1,0)+IF(D585&gt;E585,1,0)+IF(D586&gt;E586,1,0)</f>
        <v>0</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109"/>
      <c r="C587" s="41"/>
      <c r="D587" s="100"/>
      <c r="E587" s="100"/>
      <c r="F587" s="41"/>
      <c r="G587" s="110" t="n">
        <f aca="false">C587</f>
        <v>0</v>
      </c>
      <c r="H587" s="108" t="n">
        <f aca="false">IF(AND(E587=0,E588=0),25,20)</f>
        <v>25</v>
      </c>
      <c r="I587" s="110" t="n">
        <f aca="false">F587</f>
        <v>0</v>
      </c>
      <c r="J587" s="98" t="n">
        <f aca="false">IF(E587="WO40",-40,MAX(4,SUM(E587:E588)))</f>
        <v>4</v>
      </c>
      <c r="K587" s="108" t="n">
        <f aca="false">IF(D587&gt;E587,1,0)+IF(D588&gt;E588,1,0)+IF(D589&gt;E589,1,0)</f>
        <v>0</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109"/>
      <c r="C590" s="41"/>
      <c r="D590" s="100"/>
      <c r="E590" s="100"/>
      <c r="F590" s="41"/>
      <c r="G590" s="110" t="n">
        <f aca="false">C590</f>
        <v>0</v>
      </c>
      <c r="H590" s="108" t="n">
        <f aca="false">IF(AND(E590=0,E591=0),25,20)</f>
        <v>25</v>
      </c>
      <c r="I590" s="110" t="n">
        <f aca="false">F590</f>
        <v>0</v>
      </c>
      <c r="J590" s="98" t="n">
        <f aca="false">IF(E590="WO40",-40,MAX(4,SUM(E590:E591)))</f>
        <v>4</v>
      </c>
      <c r="K590" s="108" t="n">
        <f aca="false">IF(D590&gt;E590,1,0)+IF(D591&gt;E591,1,0)+IF(D592&gt;E592,1,0)</f>
        <v>0</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109"/>
      <c r="C593" s="41"/>
      <c r="D593" s="100"/>
      <c r="E593" s="100"/>
      <c r="F593" s="41"/>
      <c r="G593" s="110" t="n">
        <f aca="false">C593</f>
        <v>0</v>
      </c>
      <c r="H593" s="108" t="n">
        <f aca="false">IF(AND(E593=0,E594=0),25,20)</f>
        <v>25</v>
      </c>
      <c r="I593" s="110" t="n">
        <f aca="false">F593</f>
        <v>0</v>
      </c>
      <c r="J593" s="98" t="n">
        <f aca="false">IF(E593="WO40",-40,MAX(4,SUM(E593:E594)))</f>
        <v>4</v>
      </c>
      <c r="K593" s="108" t="n">
        <f aca="false">IF(D593&gt;E593,1,0)+IF(D594&gt;E594,1,0)+IF(D595&gt;E595,1,0)</f>
        <v>0</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109"/>
      <c r="C596" s="41"/>
      <c r="D596" s="100" t="n">
        <v>6</v>
      </c>
      <c r="E596" s="100"/>
      <c r="F596" s="41"/>
      <c r="G596" s="110" t="n">
        <f aca="false">C596</f>
        <v>0</v>
      </c>
      <c r="H596" s="108" t="n">
        <f aca="false">IF(AND(E596=0,E597=0),25,20)</f>
        <v>25</v>
      </c>
      <c r="I596" s="110"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109"/>
      <c r="C599" s="41"/>
      <c r="D599" s="100" t="n">
        <v>6</v>
      </c>
      <c r="E599" s="100"/>
      <c r="F599" s="41"/>
      <c r="G599" s="110" t="n">
        <f aca="false">C599</f>
        <v>0</v>
      </c>
      <c r="H599" s="108" t="n">
        <f aca="false">IF(AND(E599=0,E600=0),25,20)</f>
        <v>25</v>
      </c>
      <c r="I599" s="110"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109"/>
      <c r="C602" s="41"/>
      <c r="D602" s="100" t="n">
        <v>6</v>
      </c>
      <c r="E602" s="100"/>
      <c r="F602" s="41"/>
      <c r="G602" s="110" t="n">
        <f aca="false">C602</f>
        <v>0</v>
      </c>
      <c r="H602" s="108" t="n">
        <f aca="false">IF(AND(E602=0,E603=0),25,20)</f>
        <v>25</v>
      </c>
      <c r="I602" s="110"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109"/>
      <c r="C605" s="41"/>
      <c r="D605" s="100" t="n">
        <v>6</v>
      </c>
      <c r="E605" s="100"/>
      <c r="F605" s="41"/>
      <c r="G605" s="110" t="n">
        <f aca="false">C605</f>
        <v>0</v>
      </c>
      <c r="H605" s="108" t="n">
        <f aca="false">IF(AND(E605=0,E606=0),25,20)</f>
        <v>25</v>
      </c>
      <c r="I605" s="110"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109"/>
      <c r="C608" s="41"/>
      <c r="D608" s="100" t="n">
        <v>6</v>
      </c>
      <c r="E608" s="100"/>
      <c r="F608" s="41"/>
      <c r="G608" s="110" t="n">
        <f aca="false">C608</f>
        <v>0</v>
      </c>
      <c r="H608" s="108" t="n">
        <f aca="false">IF(AND(E608=0,E609=0),25,20)</f>
        <v>25</v>
      </c>
      <c r="I608" s="110"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109"/>
      <c r="C611" s="41"/>
      <c r="D611" s="100" t="n">
        <v>6</v>
      </c>
      <c r="E611" s="100"/>
      <c r="F611" s="41"/>
      <c r="G611" s="110" t="n">
        <f aca="false">C611</f>
        <v>0</v>
      </c>
      <c r="H611" s="108" t="n">
        <f aca="false">IF(AND(E611=0,E612=0),25,20)</f>
        <v>25</v>
      </c>
      <c r="I611" s="110"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109"/>
      <c r="C614" s="41"/>
      <c r="D614" s="100" t="n">
        <v>6</v>
      </c>
      <c r="E614" s="100"/>
      <c r="F614" s="41"/>
      <c r="G614" s="110" t="n">
        <f aca="false">C614</f>
        <v>0</v>
      </c>
      <c r="H614" s="108" t="n">
        <f aca="false">IF(AND(E614=0,E615=0),25,20)</f>
        <v>25</v>
      </c>
      <c r="I614" s="110"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109"/>
      <c r="C617" s="41"/>
      <c r="D617" s="100" t="n">
        <v>6</v>
      </c>
      <c r="E617" s="100"/>
      <c r="F617" s="41"/>
      <c r="G617" s="110" t="n">
        <f aca="false">C617</f>
        <v>0</v>
      </c>
      <c r="H617" s="108" t="n">
        <f aca="false">IF(AND(E617=0,E618=0),25,20)</f>
        <v>25</v>
      </c>
      <c r="I617" s="110"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109"/>
      <c r="C620" s="41"/>
      <c r="D620" s="100" t="n">
        <v>6</v>
      </c>
      <c r="E620" s="100"/>
      <c r="F620" s="41"/>
      <c r="G620" s="110" t="n">
        <f aca="false">C620</f>
        <v>0</v>
      </c>
      <c r="H620" s="108" t="n">
        <f aca="false">IF(AND(E620=0,E621=0),25,20)</f>
        <v>25</v>
      </c>
      <c r="I620" s="110"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109"/>
      <c r="C623" s="41"/>
      <c r="D623" s="100" t="n">
        <v>6</v>
      </c>
      <c r="E623" s="100"/>
      <c r="F623" s="41"/>
      <c r="G623" s="110" t="n">
        <f aca="false">C623</f>
        <v>0</v>
      </c>
      <c r="H623" s="108" t="n">
        <f aca="false">IF(AND(E623=0,E624=0),25,20)</f>
        <v>25</v>
      </c>
      <c r="I623" s="110"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109"/>
      <c r="C626" s="41"/>
      <c r="D626" s="100" t="n">
        <v>6</v>
      </c>
      <c r="E626" s="100"/>
      <c r="F626" s="41"/>
      <c r="G626" s="110" t="n">
        <f aca="false">C626</f>
        <v>0</v>
      </c>
      <c r="H626" s="108" t="n">
        <f aca="false">IF(AND(E626=0,E627=0),25,20)</f>
        <v>25</v>
      </c>
      <c r="I626" s="110"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109"/>
      <c r="C629" s="41"/>
      <c r="D629" s="100" t="n">
        <v>6</v>
      </c>
      <c r="E629" s="100"/>
      <c r="F629" s="41"/>
      <c r="G629" s="110" t="n">
        <f aca="false">C629</f>
        <v>0</v>
      </c>
      <c r="H629" s="108" t="n">
        <f aca="false">IF(AND(E629=0,E630=0),25,20)</f>
        <v>25</v>
      </c>
      <c r="I629" s="110"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109"/>
      <c r="C632" s="41"/>
      <c r="D632" s="100" t="n">
        <v>6</v>
      </c>
      <c r="E632" s="100"/>
      <c r="F632" s="41"/>
      <c r="G632" s="110" t="n">
        <f aca="false">C632</f>
        <v>0</v>
      </c>
      <c r="H632" s="108" t="n">
        <f aca="false">IF(AND(E632=0,E633=0),25,20)</f>
        <v>25</v>
      </c>
      <c r="I632" s="110"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109"/>
      <c r="C635" s="41"/>
      <c r="D635" s="100" t="n">
        <v>6</v>
      </c>
      <c r="E635" s="100"/>
      <c r="F635" s="41"/>
      <c r="G635" s="110" t="n">
        <f aca="false">C635</f>
        <v>0</v>
      </c>
      <c r="H635" s="108" t="n">
        <f aca="false">IF(AND(E635=0,E636=0),25,20)</f>
        <v>25</v>
      </c>
      <c r="I635" s="110"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109"/>
      <c r="C638" s="41"/>
      <c r="D638" s="100" t="n">
        <v>6</v>
      </c>
      <c r="E638" s="100"/>
      <c r="F638" s="41"/>
      <c r="G638" s="110" t="n">
        <f aca="false">C638</f>
        <v>0</v>
      </c>
      <c r="H638" s="108" t="n">
        <f aca="false">IF(AND(E638=0,E639=0),25,20)</f>
        <v>25</v>
      </c>
      <c r="I638" s="110"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109"/>
      <c r="C641" s="41"/>
      <c r="D641" s="100" t="n">
        <v>6</v>
      </c>
      <c r="E641" s="100"/>
      <c r="F641" s="41"/>
      <c r="G641" s="110" t="n">
        <f aca="false">C641</f>
        <v>0</v>
      </c>
      <c r="H641" s="108" t="n">
        <f aca="false">IF(AND(E641=0,E642=0),25,20)</f>
        <v>25</v>
      </c>
      <c r="I641" s="110"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109"/>
      <c r="C644" s="41"/>
      <c r="D644" s="100" t="n">
        <v>6</v>
      </c>
      <c r="E644" s="100"/>
      <c r="F644" s="41"/>
      <c r="G644" s="110" t="n">
        <f aca="false">C644</f>
        <v>0</v>
      </c>
      <c r="H644" s="108" t="n">
        <f aca="false">IF(AND(E644=0,E645=0),25,20)</f>
        <v>25</v>
      </c>
      <c r="I644" s="110"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109"/>
      <c r="C647" s="41"/>
      <c r="D647" s="100" t="n">
        <v>6</v>
      </c>
      <c r="E647" s="100"/>
      <c r="F647" s="41"/>
      <c r="G647" s="110" t="n">
        <f aca="false">C647</f>
        <v>0</v>
      </c>
      <c r="H647" s="108" t="n">
        <f aca="false">IF(AND(E647=0,E648=0),25,20)</f>
        <v>25</v>
      </c>
      <c r="I647" s="110"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109"/>
      <c r="C650" s="41"/>
      <c r="D650" s="100" t="n">
        <v>6</v>
      </c>
      <c r="E650" s="100"/>
      <c r="F650" s="41"/>
      <c r="G650" s="110" t="n">
        <f aca="false">C650</f>
        <v>0</v>
      </c>
      <c r="H650" s="108" t="n">
        <f aca="false">IF(AND(E650=0,E651=0),25,20)</f>
        <v>25</v>
      </c>
      <c r="I650" s="110"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109"/>
      <c r="C653" s="41"/>
      <c r="D653" s="100" t="n">
        <v>6</v>
      </c>
      <c r="E653" s="100"/>
      <c r="F653" s="41"/>
      <c r="G653" s="110" t="n">
        <f aca="false">C653</f>
        <v>0</v>
      </c>
      <c r="H653" s="108" t="n">
        <f aca="false">IF(AND(E653=0,E654=0),25,20)</f>
        <v>25</v>
      </c>
      <c r="I653" s="110"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109"/>
      <c r="C656" s="41"/>
      <c r="D656" s="100" t="n">
        <v>6</v>
      </c>
      <c r="E656" s="100"/>
      <c r="F656" s="41"/>
      <c r="G656" s="110" t="n">
        <f aca="false">C656</f>
        <v>0</v>
      </c>
      <c r="H656" s="108" t="n">
        <f aca="false">IF(AND(E656=0,E657=0),25,20)</f>
        <v>25</v>
      </c>
      <c r="I656" s="110"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109"/>
      <c r="C659" s="41"/>
      <c r="D659" s="100" t="n">
        <v>6</v>
      </c>
      <c r="E659" s="100"/>
      <c r="F659" s="41"/>
      <c r="G659" s="110" t="n">
        <f aca="false">C659</f>
        <v>0</v>
      </c>
      <c r="H659" s="108" t="n">
        <f aca="false">IF(AND(E659=0,E660=0),25,20)</f>
        <v>25</v>
      </c>
      <c r="I659" s="110"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109"/>
      <c r="C662" s="41"/>
      <c r="D662" s="100" t="n">
        <v>6</v>
      </c>
      <c r="E662" s="100"/>
      <c r="F662" s="41"/>
      <c r="G662" s="110" t="n">
        <f aca="false">C662</f>
        <v>0</v>
      </c>
      <c r="H662" s="108" t="n">
        <f aca="false">IF(AND(E662=0,E663=0),25,20)</f>
        <v>25</v>
      </c>
      <c r="I662" s="110"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109"/>
      <c r="C665" s="41"/>
      <c r="D665" s="100" t="n">
        <v>6</v>
      </c>
      <c r="E665" s="100"/>
      <c r="F665" s="41"/>
      <c r="G665" s="110" t="n">
        <f aca="false">C665</f>
        <v>0</v>
      </c>
      <c r="H665" s="108" t="n">
        <f aca="false">IF(AND(E665=0,E666=0),25,20)</f>
        <v>25</v>
      </c>
      <c r="I665" s="110"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109"/>
      <c r="C668" s="41"/>
      <c r="D668" s="100" t="n">
        <v>6</v>
      </c>
      <c r="E668" s="100"/>
      <c r="F668" s="41"/>
      <c r="G668" s="110" t="n">
        <f aca="false">C668</f>
        <v>0</v>
      </c>
      <c r="H668" s="108" t="n">
        <f aca="false">IF(AND(E668=0,E669=0),25,20)</f>
        <v>25</v>
      </c>
      <c r="I668" s="110"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109"/>
      <c r="C671" s="41"/>
      <c r="D671" s="100" t="n">
        <v>6</v>
      </c>
      <c r="E671" s="100"/>
      <c r="F671" s="41"/>
      <c r="G671" s="110" t="n">
        <f aca="false">C671</f>
        <v>0</v>
      </c>
      <c r="H671" s="108" t="n">
        <f aca="false">IF(AND(E671=0,E672=0),25,20)</f>
        <v>25</v>
      </c>
      <c r="I671" s="110"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109"/>
      <c r="C674" s="41"/>
      <c r="D674" s="100" t="n">
        <v>6</v>
      </c>
      <c r="E674" s="100"/>
      <c r="F674" s="41"/>
      <c r="G674" s="110" t="n">
        <f aca="false">C674</f>
        <v>0</v>
      </c>
      <c r="H674" s="108" t="n">
        <f aca="false">IF(AND(E674=0,E675=0),25,20)</f>
        <v>25</v>
      </c>
      <c r="I674" s="110"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109"/>
      <c r="C677" s="41"/>
      <c r="D677" s="100" t="n">
        <v>6</v>
      </c>
      <c r="E677" s="100"/>
      <c r="F677" s="41"/>
      <c r="G677" s="110" t="n">
        <f aca="false">C677</f>
        <v>0</v>
      </c>
      <c r="H677" s="108" t="n">
        <f aca="false">IF(AND(E677=0,E678=0),25,20)</f>
        <v>25</v>
      </c>
      <c r="I677" s="110"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109"/>
      <c r="C680" s="41"/>
      <c r="D680" s="100" t="n">
        <v>6</v>
      </c>
      <c r="E680" s="100"/>
      <c r="F680" s="41"/>
      <c r="G680" s="110" t="n">
        <f aca="false">C680</f>
        <v>0</v>
      </c>
      <c r="H680" s="108" t="n">
        <f aca="false">IF(AND(E680=0,E681=0),25,20)</f>
        <v>25</v>
      </c>
      <c r="I680" s="110"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109"/>
      <c r="C683" s="41"/>
      <c r="D683" s="100" t="n">
        <v>6</v>
      </c>
      <c r="E683" s="100"/>
      <c r="F683" s="41"/>
      <c r="G683" s="110" t="n">
        <f aca="false">C683</f>
        <v>0</v>
      </c>
      <c r="H683" s="108" t="n">
        <f aca="false">IF(AND(E683=0,E684=0),25,20)</f>
        <v>25</v>
      </c>
      <c r="I683" s="110"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109"/>
      <c r="C686" s="41"/>
      <c r="D686" s="100" t="n">
        <v>6</v>
      </c>
      <c r="E686" s="100"/>
      <c r="F686" s="41"/>
      <c r="G686" s="110" t="n">
        <f aca="false">C686</f>
        <v>0</v>
      </c>
      <c r="H686" s="108" t="n">
        <f aca="false">IF(AND(E686=0,E687=0),25,20)</f>
        <v>25</v>
      </c>
      <c r="I686" s="110"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109"/>
      <c r="C689" s="41"/>
      <c r="D689" s="100" t="n">
        <v>6</v>
      </c>
      <c r="E689" s="100"/>
      <c r="F689" s="41"/>
      <c r="G689" s="110" t="n">
        <f aca="false">C689</f>
        <v>0</v>
      </c>
      <c r="H689" s="108" t="n">
        <f aca="false">IF(AND(E689=0,E690=0),25,20)</f>
        <v>25</v>
      </c>
      <c r="I689" s="110"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109"/>
      <c r="C692" s="41"/>
      <c r="D692" s="100" t="n">
        <v>6</v>
      </c>
      <c r="E692" s="100"/>
      <c r="F692" s="41"/>
      <c r="G692" s="110" t="n">
        <f aca="false">C692</f>
        <v>0</v>
      </c>
      <c r="H692" s="108" t="n">
        <f aca="false">IF(AND(E692=0,E693=0),25,20)</f>
        <v>25</v>
      </c>
      <c r="I692" s="110"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109"/>
      <c r="C695" s="41"/>
      <c r="D695" s="100" t="n">
        <v>6</v>
      </c>
      <c r="E695" s="100"/>
      <c r="F695" s="41"/>
      <c r="G695" s="110" t="n">
        <f aca="false">C695</f>
        <v>0</v>
      </c>
      <c r="H695" s="108" t="n">
        <f aca="false">IF(AND(E695=0,E696=0),25,20)</f>
        <v>25</v>
      </c>
      <c r="I695" s="110"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109"/>
      <c r="C698" s="41"/>
      <c r="D698" s="100" t="n">
        <v>6</v>
      </c>
      <c r="E698" s="100"/>
      <c r="F698" s="41"/>
      <c r="G698" s="110" t="n">
        <f aca="false">C698</f>
        <v>0</v>
      </c>
      <c r="H698" s="108" t="n">
        <f aca="false">IF(AND(E698=0,E699=0),25,20)</f>
        <v>25</v>
      </c>
      <c r="I698" s="110"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109"/>
      <c r="C701" s="41"/>
      <c r="D701" s="100" t="n">
        <v>6</v>
      </c>
      <c r="E701" s="100"/>
      <c r="F701" s="41"/>
      <c r="G701" s="110" t="n">
        <f aca="false">C701</f>
        <v>0</v>
      </c>
      <c r="H701" s="108" t="n">
        <f aca="false">IF(AND(E701=0,E702=0),25,20)</f>
        <v>25</v>
      </c>
      <c r="I701" s="110"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109"/>
      <c r="C704" s="41"/>
      <c r="D704" s="100" t="n">
        <v>6</v>
      </c>
      <c r="E704" s="100"/>
      <c r="F704" s="41"/>
      <c r="G704" s="110" t="n">
        <f aca="false">C704</f>
        <v>0</v>
      </c>
      <c r="H704" s="108" t="n">
        <f aca="false">IF(AND(E704=0,E705=0),25,20)</f>
        <v>25</v>
      </c>
      <c r="I704" s="110"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109"/>
      <c r="C707" s="41"/>
      <c r="D707" s="100" t="n">
        <v>6</v>
      </c>
      <c r="E707" s="100"/>
      <c r="F707" s="41"/>
      <c r="G707" s="110" t="n">
        <f aca="false">C707</f>
        <v>0</v>
      </c>
      <c r="H707" s="108" t="n">
        <f aca="false">IF(AND(E707=0,E708=0),25,20)</f>
        <v>25</v>
      </c>
      <c r="I707" s="110"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109"/>
      <c r="C710" s="41"/>
      <c r="D710" s="100" t="n">
        <v>6</v>
      </c>
      <c r="E710" s="100"/>
      <c r="F710" s="41"/>
      <c r="G710" s="110" t="n">
        <f aca="false">C710</f>
        <v>0</v>
      </c>
      <c r="H710" s="108" t="n">
        <f aca="false">IF(AND(E710=0,E711=0),25,20)</f>
        <v>25</v>
      </c>
      <c r="I710" s="110"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109"/>
      <c r="C713" s="41"/>
      <c r="D713" s="100" t="n">
        <v>6</v>
      </c>
      <c r="E713" s="100"/>
      <c r="F713" s="41"/>
      <c r="G713" s="110" t="n">
        <f aca="false">C713</f>
        <v>0</v>
      </c>
      <c r="H713" s="108" t="n">
        <f aca="false">IF(AND(E713=0,E714=0),25,20)</f>
        <v>25</v>
      </c>
      <c r="I713" s="110"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109"/>
      <c r="C716" s="41"/>
      <c r="D716" s="100" t="n">
        <v>6</v>
      </c>
      <c r="E716" s="100"/>
      <c r="F716" s="41"/>
      <c r="G716" s="110" t="n">
        <f aca="false">C716</f>
        <v>0</v>
      </c>
      <c r="H716" s="108" t="n">
        <f aca="false">IF(AND(E716=0,E717=0),25,20)</f>
        <v>25</v>
      </c>
      <c r="I716" s="110"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109"/>
      <c r="C719" s="41"/>
      <c r="D719" s="100" t="n">
        <v>6</v>
      </c>
      <c r="E719" s="100"/>
      <c r="F719" s="41"/>
      <c r="G719" s="110" t="n">
        <f aca="false">C719</f>
        <v>0</v>
      </c>
      <c r="H719" s="108" t="n">
        <f aca="false">IF(AND(E719=0,E720=0),25,20)</f>
        <v>25</v>
      </c>
      <c r="I719" s="110"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109"/>
      <c r="C722" s="41"/>
      <c r="D722" s="100" t="n">
        <v>6</v>
      </c>
      <c r="E722" s="100"/>
      <c r="F722" s="41"/>
      <c r="G722" s="110" t="n">
        <f aca="false">C722</f>
        <v>0</v>
      </c>
      <c r="H722" s="108" t="n">
        <f aca="false">IF(AND(E722=0,E723=0),25,20)</f>
        <v>25</v>
      </c>
      <c r="I722" s="110"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109"/>
      <c r="C725" s="41"/>
      <c r="D725" s="100" t="n">
        <v>6</v>
      </c>
      <c r="E725" s="100"/>
      <c r="F725" s="41"/>
      <c r="G725" s="110" t="n">
        <f aca="false">C725</f>
        <v>0</v>
      </c>
      <c r="H725" s="108" t="n">
        <f aca="false">IF(AND(E725=0,E726=0),25,20)</f>
        <v>25</v>
      </c>
      <c r="I725" s="110"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109"/>
      <c r="C728" s="41"/>
      <c r="D728" s="100" t="n">
        <v>6</v>
      </c>
      <c r="E728" s="100"/>
      <c r="F728" s="41"/>
      <c r="G728" s="110" t="n">
        <f aca="false">C728</f>
        <v>0</v>
      </c>
      <c r="H728" s="108" t="n">
        <f aca="false">IF(AND(E728=0,E729=0),25,20)</f>
        <v>25</v>
      </c>
      <c r="I728" s="110"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109"/>
      <c r="C731" s="41"/>
      <c r="D731" s="100" t="n">
        <v>6</v>
      </c>
      <c r="E731" s="100"/>
      <c r="F731" s="41"/>
      <c r="G731" s="110" t="n">
        <f aca="false">C731</f>
        <v>0</v>
      </c>
      <c r="H731" s="108" t="n">
        <f aca="false">IF(AND(E731=0,E732=0),25,20)</f>
        <v>25</v>
      </c>
      <c r="I731" s="110"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109"/>
      <c r="C734" s="41"/>
      <c r="D734" s="100" t="n">
        <v>6</v>
      </c>
      <c r="E734" s="100"/>
      <c r="F734" s="41"/>
      <c r="G734" s="110" t="n">
        <f aca="false">C734</f>
        <v>0</v>
      </c>
      <c r="H734" s="108" t="n">
        <f aca="false">IF(AND(E734=0,E735=0),25,20)</f>
        <v>25</v>
      </c>
      <c r="I734" s="110"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109"/>
      <c r="C737" s="41"/>
      <c r="D737" s="100" t="n">
        <v>6</v>
      </c>
      <c r="E737" s="100"/>
      <c r="F737" s="41"/>
      <c r="G737" s="110" t="n">
        <f aca="false">C737</f>
        <v>0</v>
      </c>
      <c r="H737" s="108" t="n">
        <f aca="false">IF(AND(E737=0,E738=0),25,20)</f>
        <v>25</v>
      </c>
      <c r="I737" s="110"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109"/>
      <c r="C740" s="41"/>
      <c r="D740" s="100" t="n">
        <v>6</v>
      </c>
      <c r="E740" s="100"/>
      <c r="F740" s="41"/>
      <c r="G740" s="110" t="n">
        <f aca="false">C740</f>
        <v>0</v>
      </c>
      <c r="H740" s="108" t="n">
        <f aca="false">IF(AND(E740=0,E741=0),25,20)</f>
        <v>25</v>
      </c>
      <c r="I740" s="110"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109"/>
      <c r="C743" s="41"/>
      <c r="D743" s="100" t="n">
        <v>6</v>
      </c>
      <c r="E743" s="100"/>
      <c r="F743" s="41"/>
      <c r="G743" s="110" t="n">
        <f aca="false">C743</f>
        <v>0</v>
      </c>
      <c r="H743" s="108" t="n">
        <f aca="false">IF(AND(E743=0,E744=0),25,20)</f>
        <v>25</v>
      </c>
      <c r="I743" s="110"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109"/>
      <c r="C746" s="41"/>
      <c r="D746" s="100" t="n">
        <v>6</v>
      </c>
      <c r="E746" s="100"/>
      <c r="F746" s="41"/>
      <c r="G746" s="110" t="n">
        <f aca="false">C746</f>
        <v>0</v>
      </c>
      <c r="H746" s="108" t="n">
        <f aca="false">IF(AND(E746=0,E747=0),25,20)</f>
        <v>25</v>
      </c>
      <c r="I746" s="110"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109"/>
      <c r="C749" s="41"/>
      <c r="D749" s="100" t="n">
        <v>6</v>
      </c>
      <c r="E749" s="100"/>
      <c r="F749" s="41"/>
      <c r="G749" s="110" t="n">
        <f aca="false">C749</f>
        <v>0</v>
      </c>
      <c r="H749" s="108" t="n">
        <f aca="false">IF(AND(E749=0,E750=0),25,20)</f>
        <v>25</v>
      </c>
      <c r="I749" s="110"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109"/>
      <c r="C752" s="41"/>
      <c r="D752" s="100" t="n">
        <v>6</v>
      </c>
      <c r="E752" s="100"/>
      <c r="F752" s="41"/>
      <c r="G752" s="110" t="n">
        <f aca="false">C752</f>
        <v>0</v>
      </c>
      <c r="H752" s="108" t="n">
        <f aca="false">IF(AND(E752=0,E753=0),25,20)</f>
        <v>25</v>
      </c>
      <c r="I752" s="110"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109"/>
      <c r="C755" s="41"/>
      <c r="D755" s="100" t="n">
        <v>6</v>
      </c>
      <c r="E755" s="100"/>
      <c r="F755" s="41"/>
      <c r="G755" s="110" t="n">
        <f aca="false">C755</f>
        <v>0</v>
      </c>
      <c r="H755" s="108" t="n">
        <f aca="false">IF(AND(E755=0,E756=0),25,20)</f>
        <v>25</v>
      </c>
      <c r="I755" s="110"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109"/>
      <c r="C758" s="41"/>
      <c r="D758" s="100" t="n">
        <v>6</v>
      </c>
      <c r="E758" s="100"/>
      <c r="F758" s="41"/>
      <c r="G758" s="110" t="n">
        <f aca="false">C758</f>
        <v>0</v>
      </c>
      <c r="H758" s="108" t="n">
        <f aca="false">IF(AND(E758=0,E759=0),25,20)</f>
        <v>25</v>
      </c>
      <c r="I758" s="110"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109"/>
      <c r="C761" s="41"/>
      <c r="D761" s="100" t="n">
        <v>6</v>
      </c>
      <c r="E761" s="100"/>
      <c r="F761" s="41"/>
      <c r="G761" s="110" t="n">
        <f aca="false">C761</f>
        <v>0</v>
      </c>
      <c r="H761" s="108" t="n">
        <f aca="false">IF(AND(E761=0,E762=0),25,20)</f>
        <v>25</v>
      </c>
      <c r="I761" s="110"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109"/>
      <c r="C764" s="41"/>
      <c r="D764" s="100" t="n">
        <v>6</v>
      </c>
      <c r="E764" s="100"/>
      <c r="F764" s="41"/>
      <c r="G764" s="110" t="n">
        <f aca="false">C764</f>
        <v>0</v>
      </c>
      <c r="H764" s="108" t="n">
        <f aca="false">IF(AND(E764=0,E765=0),25,20)</f>
        <v>25</v>
      </c>
      <c r="I764" s="110"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109"/>
      <c r="C767" s="41"/>
      <c r="D767" s="100" t="n">
        <v>6</v>
      </c>
      <c r="E767" s="100"/>
      <c r="F767" s="41"/>
      <c r="G767" s="110" t="n">
        <f aca="false">C767</f>
        <v>0</v>
      </c>
      <c r="H767" s="108" t="n">
        <f aca="false">IF(AND(E767=0,E768=0),25,20)</f>
        <v>25</v>
      </c>
      <c r="I767" s="110"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109"/>
      <c r="C770" s="41"/>
      <c r="D770" s="100" t="n">
        <v>6</v>
      </c>
      <c r="E770" s="100"/>
      <c r="F770" s="41"/>
      <c r="G770" s="110" t="n">
        <f aca="false">C770</f>
        <v>0</v>
      </c>
      <c r="H770" s="108" t="n">
        <f aca="false">IF(AND(E770=0,E771=0),25,20)</f>
        <v>25</v>
      </c>
      <c r="I770" s="110"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109"/>
      <c r="C773" s="41"/>
      <c r="D773" s="100" t="n">
        <v>6</v>
      </c>
      <c r="E773" s="100"/>
      <c r="F773" s="41"/>
      <c r="G773" s="110" t="n">
        <f aca="false">C773</f>
        <v>0</v>
      </c>
      <c r="H773" s="108" t="n">
        <f aca="false">IF(AND(E773=0,E774=0),25,20)</f>
        <v>25</v>
      </c>
      <c r="I773" s="110"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109"/>
      <c r="C776" s="41"/>
      <c r="D776" s="100" t="n">
        <v>6</v>
      </c>
      <c r="E776" s="100"/>
      <c r="F776" s="41"/>
      <c r="G776" s="110" t="n">
        <f aca="false">C776</f>
        <v>0</v>
      </c>
      <c r="H776" s="108" t="n">
        <f aca="false">IF(AND(E776=0,E777=0),25,20)</f>
        <v>25</v>
      </c>
      <c r="I776" s="110"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109"/>
      <c r="C779" s="41"/>
      <c r="D779" s="100" t="n">
        <v>6</v>
      </c>
      <c r="E779" s="100"/>
      <c r="F779" s="41"/>
      <c r="G779" s="110" t="n">
        <f aca="false">C779</f>
        <v>0</v>
      </c>
      <c r="H779" s="108" t="n">
        <f aca="false">IF(AND(E779=0,E780=0),25,20)</f>
        <v>25</v>
      </c>
      <c r="I779" s="110"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109"/>
      <c r="C782" s="41"/>
      <c r="D782" s="100" t="n">
        <v>6</v>
      </c>
      <c r="E782" s="100"/>
      <c r="F782" s="41"/>
      <c r="G782" s="110" t="n">
        <f aca="false">C782</f>
        <v>0</v>
      </c>
      <c r="H782" s="108" t="n">
        <f aca="false">IF(AND(E782=0,E783=0),25,20)</f>
        <v>25</v>
      </c>
      <c r="I782" s="110"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109"/>
      <c r="C785" s="41"/>
      <c r="D785" s="100" t="n">
        <v>6</v>
      </c>
      <c r="E785" s="100"/>
      <c r="F785" s="41"/>
      <c r="G785" s="110" t="n">
        <f aca="false">C785</f>
        <v>0</v>
      </c>
      <c r="H785" s="108" t="n">
        <f aca="false">IF(AND(E785=0,E786=0),25,20)</f>
        <v>25</v>
      </c>
      <c r="I785" s="110"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109"/>
      <c r="C788" s="41"/>
      <c r="D788" s="100" t="n">
        <v>6</v>
      </c>
      <c r="E788" s="100"/>
      <c r="F788" s="41"/>
      <c r="G788" s="110" t="n">
        <f aca="false">C788</f>
        <v>0</v>
      </c>
      <c r="H788" s="108" t="n">
        <f aca="false">IF(AND(E788=0,E789=0),25,20)</f>
        <v>25</v>
      </c>
      <c r="I788" s="110"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109"/>
      <c r="C791" s="41"/>
      <c r="D791" s="100" t="n">
        <v>6</v>
      </c>
      <c r="E791" s="100"/>
      <c r="F791" s="41"/>
      <c r="G791" s="110" t="n">
        <f aca="false">C791</f>
        <v>0</v>
      </c>
      <c r="H791" s="108" t="n">
        <f aca="false">IF(AND(E791=0,E792=0),25,20)</f>
        <v>25</v>
      </c>
      <c r="I791" s="110"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109"/>
      <c r="C794" s="41"/>
      <c r="D794" s="100" t="n">
        <v>6</v>
      </c>
      <c r="E794" s="100"/>
      <c r="F794" s="41"/>
      <c r="G794" s="110" t="n">
        <f aca="false">C794</f>
        <v>0</v>
      </c>
      <c r="H794" s="108" t="n">
        <f aca="false">IF(AND(E794=0,E795=0),25,20)</f>
        <v>25</v>
      </c>
      <c r="I794" s="110"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109"/>
      <c r="C797" s="41"/>
      <c r="D797" s="100" t="n">
        <v>6</v>
      </c>
      <c r="E797" s="100"/>
      <c r="F797" s="41"/>
      <c r="G797" s="110" t="n">
        <f aca="false">C797</f>
        <v>0</v>
      </c>
      <c r="H797" s="108" t="n">
        <f aca="false">IF(AND(E797=0,E798=0),25,20)</f>
        <v>25</v>
      </c>
      <c r="I797" s="110"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109"/>
      <c r="C800" s="41"/>
      <c r="D800" s="100" t="n">
        <v>6</v>
      </c>
      <c r="E800" s="100"/>
      <c r="F800" s="41"/>
      <c r="G800" s="110" t="n">
        <f aca="false">C800</f>
        <v>0</v>
      </c>
      <c r="H800" s="108" t="n">
        <f aca="false">IF(AND(E800=0,E801=0),25,20)</f>
        <v>25</v>
      </c>
      <c r="I800" s="110"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109"/>
      <c r="C803" s="41"/>
      <c r="D803" s="100" t="n">
        <v>6</v>
      </c>
      <c r="E803" s="100"/>
      <c r="F803" s="41"/>
      <c r="G803" s="110" t="n">
        <f aca="false">C803</f>
        <v>0</v>
      </c>
      <c r="H803" s="108" t="n">
        <f aca="false">IF(AND(E803=0,E804=0),25,20)</f>
        <v>25</v>
      </c>
      <c r="I803" s="110"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109"/>
      <c r="C806" s="41"/>
      <c r="D806" s="100" t="n">
        <v>6</v>
      </c>
      <c r="E806" s="100"/>
      <c r="F806" s="41"/>
      <c r="G806" s="110" t="n">
        <f aca="false">C806</f>
        <v>0</v>
      </c>
      <c r="H806" s="108" t="n">
        <f aca="false">IF(AND(E806=0,E807=0),25,20)</f>
        <v>25</v>
      </c>
      <c r="I806" s="110"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109"/>
      <c r="C809" s="41"/>
      <c r="D809" s="100" t="n">
        <v>6</v>
      </c>
      <c r="E809" s="100"/>
      <c r="F809" s="41"/>
      <c r="G809" s="110" t="n">
        <f aca="false">C809</f>
        <v>0</v>
      </c>
      <c r="H809" s="108" t="n">
        <f aca="false">IF(AND(E809=0,E810=0),25,20)</f>
        <v>25</v>
      </c>
      <c r="I809" s="110"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109"/>
      <c r="C812" s="41"/>
      <c r="D812" s="100" t="n">
        <v>6</v>
      </c>
      <c r="E812" s="100"/>
      <c r="F812" s="41"/>
      <c r="G812" s="110" t="n">
        <f aca="false">C812</f>
        <v>0</v>
      </c>
      <c r="H812" s="108" t="n">
        <f aca="false">IF(AND(E812=0,E813=0),25,20)</f>
        <v>25</v>
      </c>
      <c r="I812" s="110"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109"/>
      <c r="C815" s="41"/>
      <c r="D815" s="100" t="n">
        <v>6</v>
      </c>
      <c r="E815" s="100"/>
      <c r="F815" s="41"/>
      <c r="G815" s="110" t="n">
        <f aca="false">C815</f>
        <v>0</v>
      </c>
      <c r="H815" s="108" t="n">
        <f aca="false">IF(AND(E815=0,E816=0),25,20)</f>
        <v>25</v>
      </c>
      <c r="I815" s="110"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109"/>
      <c r="C818" s="41"/>
      <c r="D818" s="100" t="n">
        <v>6</v>
      </c>
      <c r="E818" s="100"/>
      <c r="F818" s="41"/>
      <c r="G818" s="110" t="n">
        <f aca="false">C818</f>
        <v>0</v>
      </c>
      <c r="H818" s="108" t="n">
        <f aca="false">IF(AND(E818=0,E819=0),25,20)</f>
        <v>25</v>
      </c>
      <c r="I818" s="110"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109"/>
      <c r="C821" s="41"/>
      <c r="D821" s="100" t="n">
        <v>6</v>
      </c>
      <c r="E821" s="100"/>
      <c r="F821" s="41"/>
      <c r="G821" s="110" t="n">
        <f aca="false">C821</f>
        <v>0</v>
      </c>
      <c r="H821" s="108" t="n">
        <f aca="false">IF(AND(E821=0,E822=0),25,20)</f>
        <v>25</v>
      </c>
      <c r="I821" s="110"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109"/>
      <c r="C824" s="41"/>
      <c r="D824" s="100" t="n">
        <v>6</v>
      </c>
      <c r="E824" s="100"/>
      <c r="F824" s="41"/>
      <c r="G824" s="110" t="n">
        <f aca="false">C824</f>
        <v>0</v>
      </c>
      <c r="H824" s="108" t="n">
        <f aca="false">IF(AND(E824=0,E825=0),25,20)</f>
        <v>25</v>
      </c>
      <c r="I824" s="110"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109"/>
      <c r="C827" s="41"/>
      <c r="D827" s="100" t="n">
        <v>6</v>
      </c>
      <c r="E827" s="100"/>
      <c r="F827" s="41"/>
      <c r="G827" s="110" t="n">
        <f aca="false">C827</f>
        <v>0</v>
      </c>
      <c r="H827" s="108" t="n">
        <f aca="false">IF(AND(E827=0,E828=0),25,20)</f>
        <v>25</v>
      </c>
      <c r="I827" s="110"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109"/>
      <c r="C830" s="41"/>
      <c r="D830" s="100" t="n">
        <v>6</v>
      </c>
      <c r="E830" s="100"/>
      <c r="F830" s="41"/>
      <c r="G830" s="110" t="n">
        <f aca="false">C830</f>
        <v>0</v>
      </c>
      <c r="H830" s="108" t="n">
        <f aca="false">IF(AND(E830=0,E831=0),25,20)</f>
        <v>25</v>
      </c>
      <c r="I830" s="110"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109"/>
      <c r="C833" s="41"/>
      <c r="D833" s="100" t="n">
        <v>6</v>
      </c>
      <c r="E833" s="100"/>
      <c r="F833" s="41"/>
      <c r="G833" s="110" t="n">
        <f aca="false">C833</f>
        <v>0</v>
      </c>
      <c r="H833" s="108" t="n">
        <f aca="false">IF(AND(E833=0,E834=0),25,20)</f>
        <v>25</v>
      </c>
      <c r="I833" s="110"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109"/>
      <c r="C836" s="41"/>
      <c r="D836" s="100" t="n">
        <v>6</v>
      </c>
      <c r="E836" s="100"/>
      <c r="F836" s="41"/>
      <c r="G836" s="110" t="n">
        <f aca="false">C836</f>
        <v>0</v>
      </c>
      <c r="H836" s="108" t="n">
        <f aca="false">IF(AND(E836=0,E837=0),25,20)</f>
        <v>25</v>
      </c>
      <c r="I836" s="110"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109"/>
      <c r="C839" s="41"/>
      <c r="D839" s="100" t="n">
        <v>6</v>
      </c>
      <c r="E839" s="100"/>
      <c r="F839" s="41"/>
      <c r="G839" s="110" t="n">
        <f aca="false">C839</f>
        <v>0</v>
      </c>
      <c r="H839" s="108" t="n">
        <f aca="false">IF(AND(E839=0,E840=0),25,20)</f>
        <v>25</v>
      </c>
      <c r="I839" s="110"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109"/>
      <c r="C842" s="41"/>
      <c r="D842" s="100" t="n">
        <v>6</v>
      </c>
      <c r="E842" s="100"/>
      <c r="F842" s="41"/>
      <c r="G842" s="110" t="n">
        <f aca="false">C842</f>
        <v>0</v>
      </c>
      <c r="H842" s="108" t="n">
        <f aca="false">IF(AND(E842=0,E843=0),25,20)</f>
        <v>25</v>
      </c>
      <c r="I842" s="110"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109"/>
      <c r="C845" s="41"/>
      <c r="D845" s="100" t="n">
        <v>6</v>
      </c>
      <c r="E845" s="100"/>
      <c r="F845" s="41"/>
      <c r="G845" s="110" t="n">
        <f aca="false">C845</f>
        <v>0</v>
      </c>
      <c r="H845" s="108" t="n">
        <f aca="false">IF(AND(E845=0,E846=0),25,20)</f>
        <v>25</v>
      </c>
      <c r="I845" s="110"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109"/>
      <c r="C848" s="41"/>
      <c r="D848" s="100" t="n">
        <v>6</v>
      </c>
      <c r="E848" s="100"/>
      <c r="F848" s="41"/>
      <c r="G848" s="110" t="n">
        <f aca="false">C848</f>
        <v>0</v>
      </c>
      <c r="H848" s="108" t="n">
        <f aca="false">IF(AND(E848=0,E849=0),25,20)</f>
        <v>25</v>
      </c>
      <c r="I848" s="110"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109"/>
      <c r="C851" s="41"/>
      <c r="D851" s="100" t="n">
        <v>6</v>
      </c>
      <c r="E851" s="100"/>
      <c r="F851" s="41"/>
      <c r="G851" s="110" t="n">
        <f aca="false">C851</f>
        <v>0</v>
      </c>
      <c r="H851" s="108" t="n">
        <f aca="false">IF(AND(E851=0,E852=0),25,20)</f>
        <v>25</v>
      </c>
      <c r="I851" s="110"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109"/>
      <c r="C854" s="41"/>
      <c r="D854" s="100" t="n">
        <v>6</v>
      </c>
      <c r="E854" s="100"/>
      <c r="F854" s="41"/>
      <c r="G854" s="110" t="n">
        <f aca="false">C854</f>
        <v>0</v>
      </c>
      <c r="H854" s="108" t="n">
        <f aca="false">IF(AND(E854=0,E855=0),25,20)</f>
        <v>25</v>
      </c>
      <c r="I854" s="110"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109"/>
      <c r="C857" s="41"/>
      <c r="D857" s="100" t="n">
        <v>6</v>
      </c>
      <c r="E857" s="100"/>
      <c r="F857" s="41"/>
      <c r="G857" s="110" t="n">
        <f aca="false">C857</f>
        <v>0</v>
      </c>
      <c r="H857" s="108" t="n">
        <f aca="false">IF(AND(E857=0,E858=0),25,20)</f>
        <v>25</v>
      </c>
      <c r="I857" s="110"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109"/>
      <c r="C860" s="41"/>
      <c r="D860" s="100" t="n">
        <v>6</v>
      </c>
      <c r="E860" s="100"/>
      <c r="F860" s="41"/>
      <c r="G860" s="110" t="n">
        <f aca="false">C860</f>
        <v>0</v>
      </c>
      <c r="H860" s="108" t="n">
        <f aca="false">IF(AND(E860=0,E861=0),25,20)</f>
        <v>25</v>
      </c>
      <c r="I860" s="110"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109"/>
      <c r="C863" s="41"/>
      <c r="D863" s="100" t="n">
        <v>6</v>
      </c>
      <c r="E863" s="100"/>
      <c r="F863" s="41"/>
      <c r="G863" s="110" t="n">
        <f aca="false">C863</f>
        <v>0</v>
      </c>
      <c r="H863" s="108" t="n">
        <f aca="false">IF(AND(E863=0,E864=0),25,20)</f>
        <v>25</v>
      </c>
      <c r="I863" s="110"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109"/>
      <c r="C866" s="41"/>
      <c r="D866" s="100" t="n">
        <v>6</v>
      </c>
      <c r="E866" s="100"/>
      <c r="F866" s="41"/>
      <c r="G866" s="110" t="n">
        <f aca="false">C866</f>
        <v>0</v>
      </c>
      <c r="H866" s="108" t="n">
        <f aca="false">IF(AND(E866=0,E867=0),25,20)</f>
        <v>25</v>
      </c>
      <c r="I866" s="110"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109"/>
      <c r="C869" s="41"/>
      <c r="D869" s="100" t="n">
        <v>6</v>
      </c>
      <c r="E869" s="100"/>
      <c r="F869" s="41"/>
      <c r="G869" s="110" t="n">
        <f aca="false">C869</f>
        <v>0</v>
      </c>
      <c r="H869" s="108" t="n">
        <f aca="false">IF(AND(E869=0,E870=0),25,20)</f>
        <v>25</v>
      </c>
      <c r="I869" s="110"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109"/>
      <c r="C872" s="41"/>
      <c r="D872" s="100" t="n">
        <v>6</v>
      </c>
      <c r="E872" s="100"/>
      <c r="F872" s="41"/>
      <c r="G872" s="110" t="n">
        <f aca="false">C872</f>
        <v>0</v>
      </c>
      <c r="H872" s="108" t="n">
        <f aca="false">IF(AND(E872=0,E873=0),25,20)</f>
        <v>25</v>
      </c>
      <c r="I872" s="110"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109"/>
      <c r="C875" s="41"/>
      <c r="D875" s="100" t="n">
        <v>6</v>
      </c>
      <c r="E875" s="100"/>
      <c r="F875" s="41"/>
      <c r="G875" s="110" t="n">
        <f aca="false">C875</f>
        <v>0</v>
      </c>
      <c r="H875" s="108" t="n">
        <f aca="false">IF(AND(E875=0,E876=0),25,20)</f>
        <v>25</v>
      </c>
      <c r="I875" s="110"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109"/>
      <c r="C878" s="41"/>
      <c r="D878" s="100" t="n">
        <v>6</v>
      </c>
      <c r="E878" s="100"/>
      <c r="F878" s="41"/>
      <c r="G878" s="110" t="n">
        <f aca="false">C878</f>
        <v>0</v>
      </c>
      <c r="H878" s="108" t="n">
        <f aca="false">IF(AND(E878=0,E879=0),25,20)</f>
        <v>25</v>
      </c>
      <c r="I878" s="110"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109"/>
      <c r="C881" s="41"/>
      <c r="D881" s="100" t="n">
        <v>6</v>
      </c>
      <c r="E881" s="100"/>
      <c r="F881" s="41"/>
      <c r="G881" s="110" t="n">
        <f aca="false">C881</f>
        <v>0</v>
      </c>
      <c r="H881" s="108" t="n">
        <f aca="false">IF(AND(E881=0,E882=0),25,20)</f>
        <v>25</v>
      </c>
      <c r="I881" s="110"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109"/>
      <c r="C884" s="41"/>
      <c r="D884" s="100" t="n">
        <v>6</v>
      </c>
      <c r="E884" s="100"/>
      <c r="F884" s="41"/>
      <c r="G884" s="110" t="n">
        <f aca="false">C884</f>
        <v>0</v>
      </c>
      <c r="H884" s="108" t="n">
        <f aca="false">IF(AND(E884=0,E885=0),25,20)</f>
        <v>25</v>
      </c>
      <c r="I884" s="110"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109"/>
      <c r="C887" s="41"/>
      <c r="D887" s="100" t="n">
        <v>6</v>
      </c>
      <c r="E887" s="100"/>
      <c r="F887" s="41"/>
      <c r="G887" s="110" t="n">
        <f aca="false">C887</f>
        <v>0</v>
      </c>
      <c r="H887" s="108" t="n">
        <f aca="false">IF(AND(E887=0,E888=0),25,20)</f>
        <v>25</v>
      </c>
      <c r="I887" s="110"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109"/>
      <c r="C890" s="41"/>
      <c r="D890" s="100" t="n">
        <v>6</v>
      </c>
      <c r="E890" s="100"/>
      <c r="F890" s="41"/>
      <c r="G890" s="110" t="n">
        <f aca="false">C890</f>
        <v>0</v>
      </c>
      <c r="H890" s="108" t="n">
        <f aca="false">IF(AND(E890=0,E891=0),25,20)</f>
        <v>25</v>
      </c>
      <c r="I890" s="110"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109"/>
      <c r="C893" s="41"/>
      <c r="D893" s="100" t="n">
        <v>6</v>
      </c>
      <c r="E893" s="100"/>
      <c r="F893" s="41"/>
      <c r="G893" s="110" t="n">
        <f aca="false">C893</f>
        <v>0</v>
      </c>
      <c r="H893" s="108" t="n">
        <f aca="false">IF(AND(E893=0,E894=0),25,20)</f>
        <v>25</v>
      </c>
      <c r="I893" s="110"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109"/>
      <c r="C896" s="41"/>
      <c r="D896" s="100" t="n">
        <v>6</v>
      </c>
      <c r="E896" s="100"/>
      <c r="F896" s="41"/>
      <c r="G896" s="110" t="n">
        <f aca="false">C896</f>
        <v>0</v>
      </c>
      <c r="H896" s="108" t="n">
        <f aca="false">IF(AND(E896=0,E897=0),25,20)</f>
        <v>25</v>
      </c>
      <c r="I896" s="110"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109"/>
      <c r="C899" s="41"/>
      <c r="D899" s="100" t="n">
        <v>6</v>
      </c>
      <c r="E899" s="100"/>
      <c r="F899" s="41"/>
      <c r="G899" s="110" t="n">
        <f aca="false">C899</f>
        <v>0</v>
      </c>
      <c r="H899" s="108" t="n">
        <f aca="false">IF(AND(E899=0,E900=0),25,20)</f>
        <v>25</v>
      </c>
      <c r="I899" s="110"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109"/>
      <c r="C902" s="41"/>
      <c r="D902" s="100" t="n">
        <v>6</v>
      </c>
      <c r="E902" s="100"/>
      <c r="F902" s="41"/>
      <c r="G902" s="110" t="n">
        <f aca="false">C902</f>
        <v>0</v>
      </c>
      <c r="H902" s="108" t="n">
        <f aca="false">IF(AND(E902=0,E903=0),25,20)</f>
        <v>25</v>
      </c>
      <c r="I902" s="110"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109"/>
      <c r="C905" s="41"/>
      <c r="D905" s="100" t="n">
        <v>6</v>
      </c>
      <c r="E905" s="100"/>
      <c r="F905" s="41"/>
      <c r="G905" s="110" t="n">
        <f aca="false">C905</f>
        <v>0</v>
      </c>
      <c r="H905" s="108" t="n">
        <f aca="false">IF(AND(E905=0,E906=0),25,20)</f>
        <v>25</v>
      </c>
      <c r="I905" s="110"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109"/>
      <c r="C908" s="41"/>
      <c r="D908" s="100" t="n">
        <v>6</v>
      </c>
      <c r="E908" s="100"/>
      <c r="F908" s="41"/>
      <c r="G908" s="110" t="n">
        <f aca="false">C908</f>
        <v>0</v>
      </c>
      <c r="H908" s="108" t="n">
        <f aca="false">IF(AND(E908=0,E909=0),25,20)</f>
        <v>25</v>
      </c>
      <c r="I908" s="110"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109"/>
      <c r="C911" s="41"/>
      <c r="D911" s="100" t="n">
        <v>6</v>
      </c>
      <c r="E911" s="100"/>
      <c r="F911" s="41"/>
      <c r="G911" s="110" t="n">
        <f aca="false">C911</f>
        <v>0</v>
      </c>
      <c r="H911" s="108" t="n">
        <f aca="false">IF(AND(E911=0,E912=0),25,20)</f>
        <v>25</v>
      </c>
      <c r="I911" s="110"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109"/>
      <c r="C914" s="41"/>
      <c r="D914" s="100" t="n">
        <v>6</v>
      </c>
      <c r="E914" s="100"/>
      <c r="F914" s="41"/>
      <c r="G914" s="110" t="n">
        <f aca="false">C914</f>
        <v>0</v>
      </c>
      <c r="H914" s="108" t="n">
        <f aca="false">IF(AND(E914=0,E915=0),25,20)</f>
        <v>25</v>
      </c>
      <c r="I914" s="110"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109"/>
      <c r="C917" s="41"/>
      <c r="D917" s="100" t="n">
        <v>6</v>
      </c>
      <c r="E917" s="100"/>
      <c r="F917" s="41"/>
      <c r="G917" s="110" t="n">
        <f aca="false">C917</f>
        <v>0</v>
      </c>
      <c r="H917" s="108" t="n">
        <f aca="false">IF(AND(E917=0,E918=0),25,20)</f>
        <v>25</v>
      </c>
      <c r="I917" s="110"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109"/>
      <c r="C920" s="41"/>
      <c r="D920" s="100" t="n">
        <v>6</v>
      </c>
      <c r="E920" s="100"/>
      <c r="F920" s="41"/>
      <c r="G920" s="110" t="n">
        <f aca="false">C920</f>
        <v>0</v>
      </c>
      <c r="H920" s="108" t="n">
        <f aca="false">IF(AND(E920=0,E921=0),25,20)</f>
        <v>25</v>
      </c>
      <c r="I920" s="110"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109"/>
      <c r="C923" s="41"/>
      <c r="D923" s="100" t="n">
        <v>6</v>
      </c>
      <c r="E923" s="100"/>
      <c r="F923" s="41"/>
      <c r="G923" s="110" t="n">
        <f aca="false">C923</f>
        <v>0</v>
      </c>
      <c r="H923" s="108" t="n">
        <f aca="false">IF(AND(E923=0,E924=0),25,20)</f>
        <v>25</v>
      </c>
      <c r="I923" s="110"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109"/>
      <c r="C926" s="41"/>
      <c r="D926" s="100" t="n">
        <v>6</v>
      </c>
      <c r="E926" s="100"/>
      <c r="F926" s="41"/>
      <c r="G926" s="110" t="n">
        <f aca="false">C926</f>
        <v>0</v>
      </c>
      <c r="H926" s="108" t="n">
        <f aca="false">IF(AND(E926=0,E927=0),25,20)</f>
        <v>25</v>
      </c>
      <c r="I926" s="110"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109"/>
      <c r="C929" s="41"/>
      <c r="D929" s="100" t="n">
        <v>6</v>
      </c>
      <c r="E929" s="100"/>
      <c r="F929" s="41"/>
      <c r="G929" s="110" t="n">
        <f aca="false">C929</f>
        <v>0</v>
      </c>
      <c r="H929" s="108" t="n">
        <f aca="false">IF(AND(E929=0,E930=0),25,20)</f>
        <v>25</v>
      </c>
      <c r="I929" s="110"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109"/>
      <c r="C932" s="41"/>
      <c r="D932" s="100" t="n">
        <v>6</v>
      </c>
      <c r="E932" s="100"/>
      <c r="F932" s="41"/>
      <c r="G932" s="110" t="n">
        <f aca="false">C932</f>
        <v>0</v>
      </c>
      <c r="H932" s="108" t="n">
        <f aca="false">IF(AND(E932=0,E933=0),25,20)</f>
        <v>25</v>
      </c>
      <c r="I932" s="110"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109"/>
      <c r="C935" s="41"/>
      <c r="D935" s="100" t="n">
        <v>6</v>
      </c>
      <c r="E935" s="100"/>
      <c r="F935" s="41"/>
      <c r="G935" s="110" t="n">
        <f aca="false">C935</f>
        <v>0</v>
      </c>
      <c r="H935" s="108" t="n">
        <f aca="false">IF(AND(E935=0,E936=0),25,20)</f>
        <v>25</v>
      </c>
      <c r="I935" s="110"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109"/>
      <c r="C938" s="41"/>
      <c r="D938" s="100" t="n">
        <v>6</v>
      </c>
      <c r="E938" s="100"/>
      <c r="F938" s="41"/>
      <c r="G938" s="110" t="n">
        <f aca="false">C938</f>
        <v>0</v>
      </c>
      <c r="H938" s="108" t="n">
        <f aca="false">IF(AND(E938=0,E939=0),25,20)</f>
        <v>25</v>
      </c>
      <c r="I938" s="110"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109"/>
      <c r="C941" s="41"/>
      <c r="D941" s="100" t="n">
        <v>6</v>
      </c>
      <c r="E941" s="100"/>
      <c r="F941" s="41"/>
      <c r="G941" s="110" t="n">
        <f aca="false">C941</f>
        <v>0</v>
      </c>
      <c r="H941" s="108" t="n">
        <f aca="false">IF(AND(E941=0,E942=0),25,20)</f>
        <v>25</v>
      </c>
      <c r="I941" s="110"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109"/>
      <c r="C944" s="41"/>
      <c r="D944" s="100" t="n">
        <v>6</v>
      </c>
      <c r="E944" s="100"/>
      <c r="F944" s="41"/>
      <c r="G944" s="110" t="n">
        <f aca="false">C944</f>
        <v>0</v>
      </c>
      <c r="H944" s="108" t="n">
        <f aca="false">IF(AND(E944=0,E945=0),25,20)</f>
        <v>25</v>
      </c>
      <c r="I944" s="110"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109"/>
      <c r="C947" s="41"/>
      <c r="D947" s="100" t="n">
        <v>6</v>
      </c>
      <c r="E947" s="100"/>
      <c r="F947" s="41"/>
      <c r="G947" s="110" t="n">
        <f aca="false">C947</f>
        <v>0</v>
      </c>
      <c r="H947" s="108" t="n">
        <f aca="false">IF(AND(E947=0,E948=0),25,20)</f>
        <v>25</v>
      </c>
      <c r="I947" s="110"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109"/>
      <c r="C950" s="41"/>
      <c r="D950" s="100" t="n">
        <v>6</v>
      </c>
      <c r="E950" s="100"/>
      <c r="F950" s="41"/>
      <c r="G950" s="110" t="n">
        <f aca="false">C950</f>
        <v>0</v>
      </c>
      <c r="H950" s="108" t="n">
        <f aca="false">IF(AND(E950=0,E951=0),25,20)</f>
        <v>25</v>
      </c>
      <c r="I950" s="110"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109"/>
      <c r="C953" s="41"/>
      <c r="D953" s="100" t="n">
        <v>6</v>
      </c>
      <c r="E953" s="100"/>
      <c r="F953" s="41"/>
      <c r="G953" s="110" t="n">
        <f aca="false">C953</f>
        <v>0</v>
      </c>
      <c r="H953" s="108" t="n">
        <f aca="false">IF(AND(E953=0,E954=0),25,20)</f>
        <v>25</v>
      </c>
      <c r="I953" s="110"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109"/>
      <c r="C956" s="41"/>
      <c r="D956" s="100" t="n">
        <v>6</v>
      </c>
      <c r="E956" s="100"/>
      <c r="F956" s="41"/>
      <c r="G956" s="110" t="n">
        <f aca="false">C956</f>
        <v>0</v>
      </c>
      <c r="H956" s="108" t="n">
        <f aca="false">IF(AND(E956=0,E957=0),25,20)</f>
        <v>25</v>
      </c>
      <c r="I956" s="110"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109"/>
      <c r="C959" s="41"/>
      <c r="D959" s="100" t="n">
        <v>6</v>
      </c>
      <c r="E959" s="100"/>
      <c r="F959" s="41"/>
      <c r="G959" s="110" t="n">
        <f aca="false">C959</f>
        <v>0</v>
      </c>
      <c r="H959" s="108" t="n">
        <f aca="false">IF(AND(E959=0,E960=0),25,20)</f>
        <v>25</v>
      </c>
      <c r="I959" s="110"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109"/>
      <c r="C962" s="41"/>
      <c r="D962" s="100" t="n">
        <v>6</v>
      </c>
      <c r="E962" s="100"/>
      <c r="F962" s="41"/>
      <c r="G962" s="110" t="n">
        <f aca="false">C962</f>
        <v>0</v>
      </c>
      <c r="H962" s="108" t="n">
        <f aca="false">IF(AND(E962=0,E963=0),25,20)</f>
        <v>25</v>
      </c>
      <c r="I962" s="110"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109"/>
      <c r="C965" s="41"/>
      <c r="D965" s="100" t="n">
        <v>6</v>
      </c>
      <c r="E965" s="100"/>
      <c r="F965" s="41"/>
      <c r="G965" s="110" t="n">
        <f aca="false">C965</f>
        <v>0</v>
      </c>
      <c r="H965" s="108" t="n">
        <f aca="false">IF(AND(E965=0,E966=0),25,20)</f>
        <v>25</v>
      </c>
      <c r="I965" s="110"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109"/>
      <c r="C968" s="41"/>
      <c r="D968" s="100" t="n">
        <v>6</v>
      </c>
      <c r="E968" s="100"/>
      <c r="F968" s="41"/>
      <c r="G968" s="110" t="n">
        <f aca="false">C968</f>
        <v>0</v>
      </c>
      <c r="H968" s="108" t="n">
        <f aca="false">IF(AND(E968=0,E969=0),25,20)</f>
        <v>25</v>
      </c>
      <c r="I968" s="110"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109"/>
      <c r="C971" s="41"/>
      <c r="D971" s="100" t="n">
        <v>6</v>
      </c>
      <c r="E971" s="100"/>
      <c r="F971" s="41"/>
      <c r="G971" s="110" t="n">
        <f aca="false">C971</f>
        <v>0</v>
      </c>
      <c r="H971" s="108" t="n">
        <f aca="false">IF(AND(E971=0,E972=0),25,20)</f>
        <v>25</v>
      </c>
      <c r="I971" s="110"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109"/>
      <c r="C974" s="41"/>
      <c r="D974" s="100" t="n">
        <v>6</v>
      </c>
      <c r="E974" s="100"/>
      <c r="F974" s="41"/>
      <c r="G974" s="110" t="n">
        <f aca="false">C974</f>
        <v>0</v>
      </c>
      <c r="H974" s="108" t="n">
        <f aca="false">IF(AND(E974=0,E975=0),25,20)</f>
        <v>25</v>
      </c>
      <c r="I974" s="110"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109"/>
      <c r="C977" s="41"/>
      <c r="D977" s="100" t="n">
        <v>6</v>
      </c>
      <c r="E977" s="100"/>
      <c r="F977" s="41"/>
      <c r="G977" s="110" t="n">
        <f aca="false">C977</f>
        <v>0</v>
      </c>
      <c r="H977" s="108" t="n">
        <f aca="false">IF(AND(E977=0,E978=0),25,20)</f>
        <v>25</v>
      </c>
      <c r="I977" s="110"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109"/>
      <c r="C980" s="41"/>
      <c r="D980" s="100" t="n">
        <v>6</v>
      </c>
      <c r="E980" s="100"/>
      <c r="F980" s="41"/>
      <c r="G980" s="110" t="n">
        <f aca="false">C980</f>
        <v>0</v>
      </c>
      <c r="H980" s="108" t="n">
        <f aca="false">IF(AND(E980=0,E981=0),25,20)</f>
        <v>25</v>
      </c>
      <c r="I980" s="110"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109"/>
      <c r="C983" s="41"/>
      <c r="D983" s="100" t="n">
        <v>6</v>
      </c>
      <c r="E983" s="100"/>
      <c r="F983" s="41"/>
      <c r="G983" s="110" t="n">
        <f aca="false">C983</f>
        <v>0</v>
      </c>
      <c r="H983" s="108" t="n">
        <f aca="false">IF(AND(E983=0,E984=0),25,20)</f>
        <v>25</v>
      </c>
      <c r="I983" s="110"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109"/>
      <c r="C986" s="41"/>
      <c r="D986" s="100" t="n">
        <v>6</v>
      </c>
      <c r="E986" s="100"/>
      <c r="F986" s="41"/>
      <c r="G986" s="110" t="n">
        <f aca="false">C986</f>
        <v>0</v>
      </c>
      <c r="H986" s="108" t="n">
        <f aca="false">IF(AND(E986=0,E987=0),25,20)</f>
        <v>25</v>
      </c>
      <c r="I986" s="110"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109"/>
      <c r="C989" s="41"/>
      <c r="D989" s="100" t="n">
        <v>6</v>
      </c>
      <c r="E989" s="100"/>
      <c r="F989" s="41"/>
      <c r="G989" s="110" t="n">
        <f aca="false">C989</f>
        <v>0</v>
      </c>
      <c r="H989" s="108" t="n">
        <f aca="false">IF(AND(E989=0,E990=0),25,20)</f>
        <v>25</v>
      </c>
      <c r="I989" s="110"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109"/>
      <c r="C992" s="41"/>
      <c r="D992" s="100" t="n">
        <v>6</v>
      </c>
      <c r="E992" s="100"/>
      <c r="F992" s="41"/>
      <c r="G992" s="110" t="n">
        <f aca="false">C992</f>
        <v>0</v>
      </c>
      <c r="H992" s="108" t="n">
        <f aca="false">IF(AND(E992=0,E993=0),25,20)</f>
        <v>25</v>
      </c>
      <c r="I992" s="110"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109"/>
      <c r="C995" s="41"/>
      <c r="D995" s="100" t="n">
        <v>6</v>
      </c>
      <c r="E995" s="100"/>
      <c r="F995" s="41"/>
      <c r="G995" s="110" t="n">
        <f aca="false">C995</f>
        <v>0</v>
      </c>
      <c r="H995" s="108" t="n">
        <f aca="false">IF(AND(E995=0,E996=0),25,20)</f>
        <v>25</v>
      </c>
      <c r="I995" s="110"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109"/>
      <c r="C998" s="41"/>
      <c r="D998" s="100" t="n">
        <v>6</v>
      </c>
      <c r="E998" s="100"/>
      <c r="F998" s="41"/>
      <c r="G998" s="110" t="n">
        <f aca="false">C998</f>
        <v>0</v>
      </c>
      <c r="H998" s="108" t="n">
        <f aca="false">IF(AND(E998=0,E999=0),25,20)</f>
        <v>25</v>
      </c>
      <c r="I998" s="110"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109"/>
      <c r="C1001" s="41"/>
      <c r="D1001" s="100" t="n">
        <v>6</v>
      </c>
      <c r="E1001" s="100"/>
      <c r="F1001" s="41"/>
      <c r="G1001" s="110" t="n">
        <f aca="false">C1001</f>
        <v>0</v>
      </c>
      <c r="H1001" s="108" t="n">
        <f aca="false">IF(AND(E1001=0,E1002=0),25,20)</f>
        <v>25</v>
      </c>
      <c r="I1001" s="110"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109"/>
      <c r="C1004" s="41"/>
      <c r="D1004" s="100" t="n">
        <v>6</v>
      </c>
      <c r="E1004" s="100"/>
      <c r="F1004" s="41"/>
      <c r="G1004" s="110" t="n">
        <f aca="false">C1004</f>
        <v>0</v>
      </c>
      <c r="H1004" s="108" t="n">
        <f aca="false">IF(AND(E1004=0,E1005=0),25,20)</f>
        <v>25</v>
      </c>
      <c r="I1004" s="110"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109"/>
      <c r="C1007" s="41"/>
      <c r="D1007" s="100" t="n">
        <v>6</v>
      </c>
      <c r="E1007" s="100"/>
      <c r="F1007" s="41"/>
      <c r="G1007" s="110" t="n">
        <f aca="false">C1007</f>
        <v>0</v>
      </c>
      <c r="H1007" s="108" t="n">
        <f aca="false">IF(AND(E1007=0,E1008=0),25,20)</f>
        <v>25</v>
      </c>
      <c r="I1007" s="110"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109"/>
      <c r="C1010" s="41"/>
      <c r="D1010" s="100" t="n">
        <v>6</v>
      </c>
      <c r="E1010" s="100"/>
      <c r="F1010" s="41"/>
      <c r="G1010" s="110" t="n">
        <f aca="false">C1010</f>
        <v>0</v>
      </c>
      <c r="H1010" s="108" t="n">
        <f aca="false">IF(AND(E1010=0,E1011=0),25,20)</f>
        <v>25</v>
      </c>
      <c r="I1010" s="110"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109"/>
      <c r="C1013" s="41"/>
      <c r="D1013" s="100" t="n">
        <v>6</v>
      </c>
      <c r="E1013" s="100"/>
      <c r="F1013" s="41"/>
      <c r="G1013" s="110" t="n">
        <f aca="false">C1013</f>
        <v>0</v>
      </c>
      <c r="H1013" s="108" t="n">
        <f aca="false">IF(AND(E1013=0,E1014=0),25,20)</f>
        <v>25</v>
      </c>
      <c r="I1013" s="110"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109"/>
      <c r="C1016" s="41"/>
      <c r="D1016" s="100" t="n">
        <v>6</v>
      </c>
      <c r="E1016" s="100"/>
      <c r="F1016" s="41"/>
      <c r="G1016" s="110" t="n">
        <f aca="false">C1016</f>
        <v>0</v>
      </c>
      <c r="H1016" s="108" t="n">
        <f aca="false">IF(AND(E1016=0,E1017=0),25,20)</f>
        <v>25</v>
      </c>
      <c r="I1016" s="110"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109"/>
      <c r="C1019" s="41"/>
      <c r="D1019" s="100" t="n">
        <v>6</v>
      </c>
      <c r="E1019" s="100"/>
      <c r="F1019" s="41"/>
      <c r="G1019" s="110" t="n">
        <f aca="false">C1019</f>
        <v>0</v>
      </c>
      <c r="H1019" s="108" t="n">
        <f aca="false">IF(AND(E1019=0,E1020=0),25,20)</f>
        <v>25</v>
      </c>
      <c r="I1019" s="110"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109"/>
      <c r="C1022" s="41"/>
      <c r="D1022" s="100" t="n">
        <v>6</v>
      </c>
      <c r="E1022" s="100"/>
      <c r="F1022" s="41"/>
      <c r="G1022" s="110" t="n">
        <f aca="false">C1022</f>
        <v>0</v>
      </c>
      <c r="H1022" s="108" t="n">
        <f aca="false">IF(AND(E1022=0,E1023=0),25,20)</f>
        <v>25</v>
      </c>
      <c r="I1022" s="110"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109"/>
      <c r="C1025" s="41"/>
      <c r="D1025" s="100" t="n">
        <v>6</v>
      </c>
      <c r="E1025" s="100"/>
      <c r="F1025" s="41"/>
      <c r="G1025" s="110" t="n">
        <f aca="false">C1025</f>
        <v>0</v>
      </c>
      <c r="H1025" s="108" t="n">
        <f aca="false">IF(AND(E1025=0,E1026=0),25,20)</f>
        <v>25</v>
      </c>
      <c r="I1025" s="110"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109"/>
      <c r="C1028" s="41"/>
      <c r="D1028" s="100" t="n">
        <v>6</v>
      </c>
      <c r="E1028" s="100"/>
      <c r="F1028" s="41"/>
      <c r="G1028" s="110" t="n">
        <f aca="false">C1028</f>
        <v>0</v>
      </c>
      <c r="H1028" s="108" t="n">
        <f aca="false">IF(AND(E1028=0,E1029=0),25,20)</f>
        <v>25</v>
      </c>
      <c r="I1028" s="110"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109"/>
      <c r="C1031" s="41"/>
      <c r="D1031" s="100" t="n">
        <v>6</v>
      </c>
      <c r="E1031" s="100"/>
      <c r="F1031" s="41"/>
      <c r="G1031" s="110" t="n">
        <f aca="false">C1031</f>
        <v>0</v>
      </c>
      <c r="H1031" s="108" t="n">
        <f aca="false">IF(AND(E1031=0,E1032=0),25,20)</f>
        <v>25</v>
      </c>
      <c r="I1031" s="110"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109"/>
      <c r="C1034" s="41"/>
      <c r="D1034" s="100" t="n">
        <v>6</v>
      </c>
      <c r="E1034" s="100"/>
      <c r="F1034" s="41"/>
      <c r="G1034" s="110" t="n">
        <f aca="false">C1034</f>
        <v>0</v>
      </c>
      <c r="H1034" s="108" t="n">
        <f aca="false">IF(AND(E1034=0,E1035=0),25,20)</f>
        <v>25</v>
      </c>
      <c r="I1034" s="110"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109"/>
      <c r="C1037" s="41"/>
      <c r="D1037" s="100" t="n">
        <v>6</v>
      </c>
      <c r="E1037" s="100"/>
      <c r="F1037" s="41"/>
      <c r="G1037" s="110" t="n">
        <f aca="false">C1037</f>
        <v>0</v>
      </c>
      <c r="H1037" s="108" t="n">
        <f aca="false">IF(AND(E1037=0,E1038=0),25,20)</f>
        <v>25</v>
      </c>
      <c r="I1037" s="110"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109"/>
      <c r="C1040" s="41"/>
      <c r="D1040" s="100" t="n">
        <v>6</v>
      </c>
      <c r="E1040" s="100"/>
      <c r="F1040" s="41"/>
      <c r="G1040" s="110" t="n">
        <f aca="false">C1040</f>
        <v>0</v>
      </c>
      <c r="H1040" s="108" t="n">
        <f aca="false">IF(AND(E1040=0,E1041=0),25,20)</f>
        <v>25</v>
      </c>
      <c r="I1040" s="110"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109"/>
      <c r="C1043" s="41"/>
      <c r="D1043" s="100" t="n">
        <v>6</v>
      </c>
      <c r="E1043" s="100"/>
      <c r="F1043" s="41"/>
      <c r="G1043" s="110" t="n">
        <f aca="false">C1043</f>
        <v>0</v>
      </c>
      <c r="H1043" s="108" t="n">
        <f aca="false">IF(AND(E1043=0,E1044=0),25,20)</f>
        <v>25</v>
      </c>
      <c r="I1043" s="110"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109"/>
      <c r="C1046" s="41"/>
      <c r="D1046" s="100" t="n">
        <v>6</v>
      </c>
      <c r="E1046" s="100"/>
      <c r="F1046" s="41"/>
      <c r="G1046" s="110" t="n">
        <f aca="false">C1046</f>
        <v>0</v>
      </c>
      <c r="H1046" s="108" t="n">
        <f aca="false">IF(AND(E1046=0,E1047=0),25,20)</f>
        <v>25</v>
      </c>
      <c r="I1046" s="110"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109"/>
      <c r="C1049" s="41"/>
      <c r="D1049" s="100" t="n">
        <v>6</v>
      </c>
      <c r="E1049" s="100"/>
      <c r="F1049" s="41"/>
      <c r="G1049" s="110" t="n">
        <f aca="false">C1049</f>
        <v>0</v>
      </c>
      <c r="H1049" s="108" t="n">
        <f aca="false">IF(AND(E1049=0,E1050=0),25,20)</f>
        <v>25</v>
      </c>
      <c r="I1049" s="110"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109"/>
      <c r="C1052" s="41"/>
      <c r="D1052" s="100" t="n">
        <v>6</v>
      </c>
      <c r="E1052" s="100"/>
      <c r="F1052" s="41"/>
      <c r="G1052" s="110" t="n">
        <f aca="false">C1052</f>
        <v>0</v>
      </c>
      <c r="H1052" s="108" t="n">
        <f aca="false">IF(AND(E1052=0,E1053=0),25,20)</f>
        <v>25</v>
      </c>
      <c r="I1052" s="110"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109"/>
      <c r="C1055" s="41"/>
      <c r="D1055" s="100" t="n">
        <v>6</v>
      </c>
      <c r="E1055" s="100"/>
      <c r="F1055" s="41"/>
      <c r="G1055" s="110" t="n">
        <f aca="false">C1055</f>
        <v>0</v>
      </c>
      <c r="H1055" s="108" t="n">
        <f aca="false">IF(AND(E1055=0,E1056=0),25,20)</f>
        <v>25</v>
      </c>
      <c r="I1055" s="110"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109"/>
      <c r="C1058" s="41"/>
      <c r="D1058" s="100" t="n">
        <v>6</v>
      </c>
      <c r="E1058" s="100"/>
      <c r="F1058" s="41"/>
      <c r="G1058" s="110" t="n">
        <f aca="false">C1058</f>
        <v>0</v>
      </c>
      <c r="H1058" s="108" t="n">
        <f aca="false">IF(AND(E1058=0,E1059=0),25,20)</f>
        <v>25</v>
      </c>
      <c r="I1058" s="110"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109"/>
      <c r="C1061" s="41"/>
      <c r="D1061" s="100" t="n">
        <v>6</v>
      </c>
      <c r="E1061" s="100"/>
      <c r="F1061" s="41"/>
      <c r="G1061" s="110" t="n">
        <f aca="false">C1061</f>
        <v>0</v>
      </c>
      <c r="H1061" s="108" t="n">
        <f aca="false">IF(AND(E1061=0,E1062=0),25,20)</f>
        <v>25</v>
      </c>
      <c r="I1061" s="110"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109"/>
      <c r="C1064" s="41"/>
      <c r="D1064" s="100" t="n">
        <v>6</v>
      </c>
      <c r="E1064" s="100"/>
      <c r="F1064" s="41"/>
      <c r="G1064" s="110" t="n">
        <f aca="false">C1064</f>
        <v>0</v>
      </c>
      <c r="H1064" s="108" t="n">
        <f aca="false">IF(AND(E1064=0,E1065=0),25,20)</f>
        <v>25</v>
      </c>
      <c r="I1064" s="110"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109"/>
      <c r="C1067" s="41"/>
      <c r="D1067" s="100" t="n">
        <v>6</v>
      </c>
      <c r="E1067" s="100"/>
      <c r="F1067" s="41"/>
      <c r="G1067" s="110" t="n">
        <f aca="false">C1067</f>
        <v>0</v>
      </c>
      <c r="H1067" s="108" t="n">
        <f aca="false">IF(AND(E1067=0,E1068=0),25,20)</f>
        <v>25</v>
      </c>
      <c r="I1067" s="110"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109"/>
      <c r="C1070" s="41"/>
      <c r="D1070" s="100" t="n">
        <v>6</v>
      </c>
      <c r="E1070" s="100"/>
      <c r="F1070" s="41"/>
      <c r="G1070" s="110" t="n">
        <f aca="false">C1070</f>
        <v>0</v>
      </c>
      <c r="H1070" s="108" t="n">
        <f aca="false">IF(AND(E1070=0,E1071=0),25,20)</f>
        <v>25</v>
      </c>
      <c r="I1070" s="110"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109"/>
      <c r="C1073" s="41"/>
      <c r="D1073" s="100" t="n">
        <v>6</v>
      </c>
      <c r="E1073" s="100"/>
      <c r="F1073" s="41"/>
      <c r="G1073" s="110" t="n">
        <f aca="false">C1073</f>
        <v>0</v>
      </c>
      <c r="H1073" s="108" t="n">
        <f aca="false">IF(AND(E1073=0,E1074=0),25,20)</f>
        <v>25</v>
      </c>
      <c r="I1073" s="110"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109"/>
      <c r="C1076" s="41"/>
      <c r="D1076" s="100" t="n">
        <v>6</v>
      </c>
      <c r="E1076" s="100"/>
      <c r="F1076" s="41"/>
      <c r="G1076" s="110" t="n">
        <f aca="false">C1076</f>
        <v>0</v>
      </c>
      <c r="H1076" s="108" t="n">
        <f aca="false">IF(AND(E1076=0,E1077=0),25,20)</f>
        <v>25</v>
      </c>
      <c r="I1076" s="110"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109"/>
      <c r="C1079" s="41"/>
      <c r="D1079" s="100" t="n">
        <v>6</v>
      </c>
      <c r="E1079" s="100"/>
      <c r="F1079" s="41"/>
      <c r="G1079" s="110" t="n">
        <f aca="false">C1079</f>
        <v>0</v>
      </c>
      <c r="H1079" s="108" t="n">
        <f aca="false">IF(AND(E1079=0,E1080=0),25,20)</f>
        <v>25</v>
      </c>
      <c r="I1079" s="110"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109"/>
      <c r="C1082" s="41"/>
      <c r="D1082" s="100" t="n">
        <v>6</v>
      </c>
      <c r="E1082" s="100"/>
      <c r="F1082" s="41"/>
      <c r="G1082" s="110" t="n">
        <f aca="false">C1082</f>
        <v>0</v>
      </c>
      <c r="H1082" s="108" t="n">
        <f aca="false">IF(AND(E1082=0,E1083=0),25,20)</f>
        <v>25</v>
      </c>
      <c r="I1082" s="110"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109"/>
      <c r="C1085" s="41"/>
      <c r="D1085" s="100" t="n">
        <v>6</v>
      </c>
      <c r="E1085" s="100"/>
      <c r="F1085" s="41"/>
      <c r="G1085" s="110" t="n">
        <f aca="false">C1085</f>
        <v>0</v>
      </c>
      <c r="H1085" s="108" t="n">
        <f aca="false">IF(AND(E1085=0,E1086=0),25,20)</f>
        <v>25</v>
      </c>
      <c r="I1085" s="110"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109"/>
      <c r="C1088" s="41"/>
      <c r="D1088" s="100" t="n">
        <v>6</v>
      </c>
      <c r="E1088" s="100"/>
      <c r="F1088" s="41"/>
      <c r="G1088" s="110" t="n">
        <f aca="false">C1088</f>
        <v>0</v>
      </c>
      <c r="H1088" s="108" t="n">
        <f aca="false">IF(AND(E1088=0,E1089=0),25,20)</f>
        <v>25</v>
      </c>
      <c r="I1088" s="110"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109"/>
      <c r="C1091" s="41"/>
      <c r="D1091" s="100" t="n">
        <v>6</v>
      </c>
      <c r="E1091" s="100"/>
      <c r="F1091" s="41"/>
      <c r="G1091" s="110" t="n">
        <f aca="false">C1091</f>
        <v>0</v>
      </c>
      <c r="H1091" s="108" t="n">
        <f aca="false">IF(AND(E1091=0,E1092=0),25,20)</f>
        <v>25</v>
      </c>
      <c r="I1091" s="110"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109"/>
      <c r="C1094" s="41"/>
      <c r="D1094" s="100" t="n">
        <v>6</v>
      </c>
      <c r="E1094" s="100"/>
      <c r="F1094" s="41"/>
      <c r="G1094" s="110" t="n">
        <f aca="false">C1094</f>
        <v>0</v>
      </c>
      <c r="H1094" s="108" t="n">
        <f aca="false">IF(AND(E1094=0,E1095=0),25,20)</f>
        <v>25</v>
      </c>
      <c r="I1094" s="110"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109"/>
      <c r="C1097" s="41"/>
      <c r="D1097" s="100" t="n">
        <v>6</v>
      </c>
      <c r="E1097" s="100"/>
      <c r="F1097" s="41"/>
      <c r="G1097" s="110" t="n">
        <f aca="false">C1097</f>
        <v>0</v>
      </c>
      <c r="H1097" s="108" t="n">
        <f aca="false">IF(AND(E1097=0,E1098=0),25,20)</f>
        <v>25</v>
      </c>
      <c r="I1097" s="110"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109"/>
      <c r="C1100" s="41"/>
      <c r="D1100" s="100" t="n">
        <v>6</v>
      </c>
      <c r="E1100" s="100"/>
      <c r="F1100" s="41"/>
      <c r="G1100" s="110" t="n">
        <f aca="false">C1100</f>
        <v>0</v>
      </c>
      <c r="H1100" s="108" t="n">
        <f aca="false">IF(AND(E1100=0,E1101=0),25,20)</f>
        <v>25</v>
      </c>
      <c r="I1100" s="110"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109"/>
      <c r="C1103" s="41"/>
      <c r="D1103" s="100" t="n">
        <v>6</v>
      </c>
      <c r="E1103" s="100"/>
      <c r="F1103" s="41"/>
      <c r="G1103" s="110" t="n">
        <f aca="false">C1103</f>
        <v>0</v>
      </c>
      <c r="H1103" s="108" t="n">
        <f aca="false">IF(AND(E1103=0,E1104=0),25,20)</f>
        <v>25</v>
      </c>
      <c r="I1103" s="110"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109"/>
      <c r="C1106" s="41"/>
      <c r="D1106" s="100" t="n">
        <v>6</v>
      </c>
      <c r="E1106" s="100"/>
      <c r="F1106" s="41"/>
      <c r="G1106" s="110" t="n">
        <f aca="false">C1106</f>
        <v>0</v>
      </c>
      <c r="H1106" s="108" t="n">
        <f aca="false">IF(AND(E1106=0,E1107=0),25,20)</f>
        <v>25</v>
      </c>
      <c r="I1106" s="110"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109"/>
      <c r="C1109" s="41"/>
      <c r="D1109" s="100" t="n">
        <v>6</v>
      </c>
      <c r="E1109" s="100"/>
      <c r="F1109" s="41"/>
      <c r="G1109" s="110" t="n">
        <f aca="false">C1109</f>
        <v>0</v>
      </c>
      <c r="H1109" s="108" t="n">
        <f aca="false">IF(AND(E1109=0,E1110=0),25,20)</f>
        <v>25</v>
      </c>
      <c r="I1109" s="110"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109"/>
      <c r="C1112" s="41"/>
      <c r="D1112" s="100" t="n">
        <v>6</v>
      </c>
      <c r="E1112" s="100"/>
      <c r="F1112" s="41"/>
      <c r="G1112" s="110" t="n">
        <f aca="false">C1112</f>
        <v>0</v>
      </c>
      <c r="H1112" s="108" t="n">
        <f aca="false">IF(AND(E1112=0,E1113=0),25,20)</f>
        <v>25</v>
      </c>
      <c r="I1112" s="110"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109"/>
      <c r="C1115" s="41"/>
      <c r="D1115" s="100" t="n">
        <v>6</v>
      </c>
      <c r="E1115" s="100"/>
      <c r="F1115" s="41"/>
      <c r="G1115" s="110" t="n">
        <f aca="false">C1115</f>
        <v>0</v>
      </c>
      <c r="H1115" s="108" t="n">
        <f aca="false">IF(AND(E1115=0,E1116=0),25,20)</f>
        <v>25</v>
      </c>
      <c r="I1115" s="110"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109"/>
      <c r="C1118" s="41"/>
      <c r="D1118" s="100" t="n">
        <v>6</v>
      </c>
      <c r="E1118" s="100"/>
      <c r="F1118" s="41"/>
      <c r="G1118" s="110" t="n">
        <f aca="false">C1118</f>
        <v>0</v>
      </c>
      <c r="H1118" s="108" t="n">
        <f aca="false">IF(AND(E1118=0,E1119=0),25,20)</f>
        <v>25</v>
      </c>
      <c r="I1118" s="110"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109"/>
      <c r="C1121" s="41"/>
      <c r="D1121" s="100" t="n">
        <v>6</v>
      </c>
      <c r="E1121" s="100"/>
      <c r="F1121" s="41"/>
      <c r="G1121" s="110" t="n">
        <f aca="false">C1121</f>
        <v>0</v>
      </c>
      <c r="H1121" s="108" t="n">
        <f aca="false">IF(AND(E1121=0,E1122=0),25,20)</f>
        <v>25</v>
      </c>
      <c r="I1121" s="110"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109"/>
      <c r="C1124" s="41"/>
      <c r="D1124" s="100" t="n">
        <v>6</v>
      </c>
      <c r="E1124" s="100"/>
      <c r="F1124" s="41"/>
      <c r="G1124" s="110" t="n">
        <f aca="false">C1124</f>
        <v>0</v>
      </c>
      <c r="H1124" s="108" t="n">
        <f aca="false">IF(AND(E1124=0,E1125=0),25,20)</f>
        <v>25</v>
      </c>
      <c r="I1124" s="110"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109"/>
      <c r="C1127" s="41"/>
      <c r="D1127" s="100" t="n">
        <v>6</v>
      </c>
      <c r="E1127" s="100"/>
      <c r="F1127" s="41"/>
      <c r="G1127" s="110" t="n">
        <f aca="false">C1127</f>
        <v>0</v>
      </c>
      <c r="H1127" s="108" t="n">
        <f aca="false">IF(AND(E1127=0,E1128=0),25,20)</f>
        <v>25</v>
      </c>
      <c r="I1127" s="110"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109"/>
      <c r="C1130" s="41"/>
      <c r="D1130" s="100" t="n">
        <v>6</v>
      </c>
      <c r="E1130" s="100"/>
      <c r="F1130" s="41"/>
      <c r="G1130" s="110" t="n">
        <f aca="false">C1130</f>
        <v>0</v>
      </c>
      <c r="H1130" s="108" t="n">
        <f aca="false">IF(AND(E1130=0,E1131=0),25,20)</f>
        <v>25</v>
      </c>
      <c r="I1130" s="110"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109"/>
      <c r="C1133" s="41"/>
      <c r="D1133" s="100" t="n">
        <v>6</v>
      </c>
      <c r="E1133" s="100"/>
      <c r="F1133" s="41"/>
      <c r="G1133" s="110" t="n">
        <f aca="false">C1133</f>
        <v>0</v>
      </c>
      <c r="H1133" s="108" t="n">
        <f aca="false">IF(AND(E1133=0,E1134=0),25,20)</f>
        <v>25</v>
      </c>
      <c r="I1133" s="110"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109"/>
      <c r="C1136" s="41"/>
      <c r="D1136" s="100" t="n">
        <v>6</v>
      </c>
      <c r="E1136" s="100"/>
      <c r="F1136" s="41"/>
      <c r="G1136" s="110" t="n">
        <f aca="false">C1136</f>
        <v>0</v>
      </c>
      <c r="H1136" s="108" t="n">
        <f aca="false">IF(AND(E1136=0,E1137=0),25,20)</f>
        <v>25</v>
      </c>
      <c r="I1136" s="110"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109"/>
      <c r="C1139" s="41"/>
      <c r="D1139" s="100" t="n">
        <v>6</v>
      </c>
      <c r="E1139" s="100"/>
      <c r="F1139" s="41"/>
      <c r="G1139" s="110" t="n">
        <f aca="false">C1139</f>
        <v>0</v>
      </c>
      <c r="H1139" s="108" t="n">
        <f aca="false">IF(AND(E1139=0,E1140=0),25,20)</f>
        <v>25</v>
      </c>
      <c r="I1139" s="110"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109"/>
      <c r="C1142" s="41"/>
      <c r="D1142" s="100" t="n">
        <v>6</v>
      </c>
      <c r="E1142" s="100"/>
      <c r="F1142" s="41"/>
      <c r="G1142" s="110" t="n">
        <f aca="false">C1142</f>
        <v>0</v>
      </c>
      <c r="H1142" s="108" t="n">
        <f aca="false">IF(AND(E1142=0,E1143=0),25,20)</f>
        <v>25</v>
      </c>
      <c r="I1142" s="110"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109"/>
      <c r="C1145" s="41"/>
      <c r="D1145" s="100" t="n">
        <v>6</v>
      </c>
      <c r="E1145" s="100"/>
      <c r="F1145" s="41"/>
      <c r="G1145" s="110" t="n">
        <f aca="false">C1145</f>
        <v>0</v>
      </c>
      <c r="H1145" s="108" t="n">
        <f aca="false">IF(AND(E1145=0,E1146=0),25,20)</f>
        <v>25</v>
      </c>
      <c r="I1145" s="110"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109"/>
      <c r="C1148" s="41"/>
      <c r="D1148" s="100" t="n">
        <v>6</v>
      </c>
      <c r="E1148" s="100"/>
      <c r="F1148" s="41"/>
      <c r="G1148" s="110" t="n">
        <f aca="false">C1148</f>
        <v>0</v>
      </c>
      <c r="H1148" s="108" t="n">
        <f aca="false">IF(AND(E1148=0,E1149=0),25,20)</f>
        <v>25</v>
      </c>
      <c r="I1148" s="110"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109"/>
      <c r="C1151" s="41"/>
      <c r="D1151" s="100" t="n">
        <v>6</v>
      </c>
      <c r="E1151" s="100"/>
      <c r="F1151" s="41"/>
      <c r="G1151" s="110" t="n">
        <f aca="false">C1151</f>
        <v>0</v>
      </c>
      <c r="H1151" s="108" t="n">
        <f aca="false">IF(AND(E1151=0,E1152=0),25,20)</f>
        <v>25</v>
      </c>
      <c r="I1151" s="110"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109"/>
      <c r="C1154" s="41"/>
      <c r="D1154" s="100" t="n">
        <v>6</v>
      </c>
      <c r="E1154" s="100"/>
      <c r="F1154" s="41"/>
      <c r="G1154" s="110" t="n">
        <f aca="false">C1154</f>
        <v>0</v>
      </c>
      <c r="H1154" s="108" t="n">
        <f aca="false">IF(AND(E1154=0,E1155=0),25,20)</f>
        <v>25</v>
      </c>
      <c r="I1154" s="110"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109"/>
      <c r="C1157" s="41"/>
      <c r="D1157" s="100" t="n">
        <v>6</v>
      </c>
      <c r="E1157" s="100"/>
      <c r="F1157" s="41"/>
      <c r="G1157" s="110" t="n">
        <f aca="false">C1157</f>
        <v>0</v>
      </c>
      <c r="H1157" s="108" t="n">
        <f aca="false">IF(AND(E1157=0,E1158=0),25,20)</f>
        <v>25</v>
      </c>
      <c r="I1157" s="110"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109"/>
      <c r="C1160" s="41"/>
      <c r="D1160" s="100" t="n">
        <v>6</v>
      </c>
      <c r="E1160" s="100"/>
      <c r="F1160" s="41"/>
      <c r="G1160" s="110" t="n">
        <f aca="false">C1160</f>
        <v>0</v>
      </c>
      <c r="H1160" s="108" t="n">
        <f aca="false">IF(AND(E1160=0,E1161=0),25,20)</f>
        <v>25</v>
      </c>
      <c r="I1160" s="110"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109"/>
      <c r="C1163" s="41"/>
      <c r="D1163" s="100" t="n">
        <v>6</v>
      </c>
      <c r="E1163" s="100"/>
      <c r="F1163" s="41"/>
      <c r="G1163" s="110" t="n">
        <f aca="false">C1163</f>
        <v>0</v>
      </c>
      <c r="H1163" s="108" t="n">
        <f aca="false">IF(AND(E1163=0,E1164=0),25,20)</f>
        <v>25</v>
      </c>
      <c r="I1163" s="110"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109"/>
      <c r="C1166" s="41"/>
      <c r="D1166" s="100" t="n">
        <v>6</v>
      </c>
      <c r="E1166" s="100"/>
      <c r="F1166" s="41"/>
      <c r="G1166" s="110" t="n">
        <f aca="false">C1166</f>
        <v>0</v>
      </c>
      <c r="H1166" s="108" t="n">
        <f aca="false">IF(AND(E1166=0,E1167=0),25,20)</f>
        <v>25</v>
      </c>
      <c r="I1166" s="110"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109"/>
      <c r="C1169" s="41"/>
      <c r="D1169" s="100" t="n">
        <v>6</v>
      </c>
      <c r="E1169" s="100"/>
      <c r="F1169" s="41"/>
      <c r="G1169" s="110" t="n">
        <f aca="false">C1169</f>
        <v>0</v>
      </c>
      <c r="H1169" s="108" t="n">
        <f aca="false">IF(AND(E1169=0,E1170=0),25,20)</f>
        <v>25</v>
      </c>
      <c r="I1169" s="110"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109"/>
      <c r="C1172" s="41"/>
      <c r="D1172" s="100" t="n">
        <v>6</v>
      </c>
      <c r="E1172" s="100"/>
      <c r="F1172" s="41"/>
      <c r="G1172" s="110" t="n">
        <f aca="false">C1172</f>
        <v>0</v>
      </c>
      <c r="H1172" s="108" t="n">
        <f aca="false">IF(AND(E1172=0,E1173=0),25,20)</f>
        <v>25</v>
      </c>
      <c r="I1172" s="110"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109"/>
      <c r="C1175" s="41"/>
      <c r="D1175" s="100" t="n">
        <v>6</v>
      </c>
      <c r="E1175" s="100"/>
      <c r="F1175" s="41"/>
      <c r="G1175" s="110" t="n">
        <f aca="false">C1175</f>
        <v>0</v>
      </c>
      <c r="H1175" s="108" t="n">
        <f aca="false">IF(AND(E1175=0,E1176=0),25,20)</f>
        <v>25</v>
      </c>
      <c r="I1175" s="110"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109"/>
      <c r="C1178" s="41"/>
      <c r="D1178" s="100" t="n">
        <v>6</v>
      </c>
      <c r="E1178" s="100"/>
      <c r="F1178" s="41"/>
      <c r="G1178" s="110" t="n">
        <f aca="false">C1178</f>
        <v>0</v>
      </c>
      <c r="H1178" s="108" t="n">
        <f aca="false">IF(AND(E1178=0,E1179=0),25,20)</f>
        <v>25</v>
      </c>
      <c r="I1178" s="110"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109"/>
      <c r="C1181" s="41"/>
      <c r="D1181" s="100" t="n">
        <v>6</v>
      </c>
      <c r="E1181" s="100"/>
      <c r="F1181" s="41"/>
      <c r="G1181" s="110" t="n">
        <f aca="false">C1181</f>
        <v>0</v>
      </c>
      <c r="H1181" s="108" t="n">
        <f aca="false">IF(AND(E1181=0,E1182=0),25,20)</f>
        <v>25</v>
      </c>
      <c r="I1181" s="110"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109"/>
      <c r="C1184" s="41"/>
      <c r="D1184" s="100" t="n">
        <v>6</v>
      </c>
      <c r="E1184" s="100"/>
      <c r="F1184" s="41"/>
      <c r="G1184" s="110" t="n">
        <f aca="false">C1184</f>
        <v>0</v>
      </c>
      <c r="H1184" s="108" t="n">
        <f aca="false">IF(AND(E1184=0,E1185=0),25,20)</f>
        <v>25</v>
      </c>
      <c r="I1184" s="110"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109"/>
      <c r="C1187" s="41"/>
      <c r="D1187" s="100" t="n">
        <v>6</v>
      </c>
      <c r="E1187" s="100"/>
      <c r="F1187" s="41"/>
      <c r="G1187" s="110" t="n">
        <f aca="false">C1187</f>
        <v>0</v>
      </c>
      <c r="H1187" s="108" t="n">
        <f aca="false">IF(AND(E1187=0,E1188=0),25,20)</f>
        <v>25</v>
      </c>
      <c r="I1187" s="110"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109"/>
      <c r="C1190" s="41"/>
      <c r="D1190" s="100" t="n">
        <v>6</v>
      </c>
      <c r="E1190" s="100"/>
      <c r="F1190" s="41"/>
      <c r="G1190" s="110" t="n">
        <f aca="false">C1190</f>
        <v>0</v>
      </c>
      <c r="H1190" s="108" t="n">
        <f aca="false">IF(AND(E1190=0,E1191=0),25,20)</f>
        <v>25</v>
      </c>
      <c r="I1190" s="110"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109"/>
      <c r="C1193" s="41"/>
      <c r="D1193" s="100" t="n">
        <v>6</v>
      </c>
      <c r="E1193" s="100"/>
      <c r="F1193" s="41"/>
      <c r="G1193" s="110" t="n">
        <f aca="false">C1193</f>
        <v>0</v>
      </c>
      <c r="H1193" s="108" t="n">
        <f aca="false">IF(AND(E1193=0,E1194=0),25,20)</f>
        <v>25</v>
      </c>
      <c r="I1193" s="110"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109"/>
      <c r="C1196" s="41"/>
      <c r="D1196" s="100" t="n">
        <v>6</v>
      </c>
      <c r="E1196" s="100"/>
      <c r="F1196" s="41"/>
      <c r="G1196" s="110" t="n">
        <f aca="false">C1196</f>
        <v>0</v>
      </c>
      <c r="H1196" s="108" t="n">
        <f aca="false">IF(AND(E1196=0,E1197=0),25,20)</f>
        <v>25</v>
      </c>
      <c r="I1196" s="110"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109"/>
      <c r="C1199" s="41"/>
      <c r="D1199" s="100" t="n">
        <v>6</v>
      </c>
      <c r="E1199" s="100"/>
      <c r="F1199" s="41"/>
      <c r="G1199" s="110" t="n">
        <f aca="false">C1199</f>
        <v>0</v>
      </c>
      <c r="H1199" s="108" t="n">
        <f aca="false">IF(AND(E1199=0,E1200=0),25,20)</f>
        <v>25</v>
      </c>
      <c r="I1199" s="110"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109"/>
      <c r="C1202" s="41"/>
      <c r="D1202" s="100" t="n">
        <v>6</v>
      </c>
      <c r="E1202" s="100"/>
      <c r="F1202" s="41"/>
      <c r="G1202" s="110" t="n">
        <f aca="false">C1202</f>
        <v>0</v>
      </c>
      <c r="H1202" s="108" t="n">
        <f aca="false">IF(AND(E1202=0,E1203=0),25,20)</f>
        <v>25</v>
      </c>
      <c r="I1202" s="110"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109"/>
      <c r="C1205" s="41"/>
      <c r="D1205" s="100" t="n">
        <v>6</v>
      </c>
      <c r="E1205" s="100"/>
      <c r="F1205" s="41"/>
      <c r="G1205" s="110" t="n">
        <f aca="false">C1205</f>
        <v>0</v>
      </c>
      <c r="H1205" s="108" t="n">
        <f aca="false">IF(AND(E1205=0,E1206=0),25,20)</f>
        <v>25</v>
      </c>
      <c r="I1205" s="110"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109"/>
      <c r="C1208" s="41"/>
      <c r="D1208" s="100" t="n">
        <v>6</v>
      </c>
      <c r="E1208" s="100"/>
      <c r="F1208" s="41"/>
      <c r="G1208" s="110" t="n">
        <f aca="false">C1208</f>
        <v>0</v>
      </c>
      <c r="H1208" s="108" t="n">
        <f aca="false">IF(AND(E1208=0,E1209=0),25,20)</f>
        <v>25</v>
      </c>
      <c r="I1208" s="110"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109"/>
      <c r="C1211" s="41"/>
      <c r="D1211" s="100" t="n">
        <v>6</v>
      </c>
      <c r="E1211" s="100"/>
      <c r="F1211" s="41"/>
      <c r="G1211" s="110" t="n">
        <f aca="false">C1211</f>
        <v>0</v>
      </c>
      <c r="H1211" s="108" t="n">
        <f aca="false">IF(AND(E1211=0,E1212=0),25,20)</f>
        <v>25</v>
      </c>
      <c r="I1211" s="110"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109"/>
      <c r="C1214" s="41"/>
      <c r="D1214" s="100" t="n">
        <v>6</v>
      </c>
      <c r="E1214" s="100"/>
      <c r="F1214" s="41"/>
      <c r="G1214" s="110" t="n">
        <f aca="false">C1214</f>
        <v>0</v>
      </c>
      <c r="H1214" s="108" t="n">
        <f aca="false">IF(AND(E1214=0,E1215=0),25,20)</f>
        <v>25</v>
      </c>
      <c r="I1214" s="110"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109"/>
      <c r="C1217" s="41"/>
      <c r="D1217" s="100" t="n">
        <v>6</v>
      </c>
      <c r="E1217" s="100"/>
      <c r="F1217" s="41"/>
      <c r="G1217" s="110" t="n">
        <f aca="false">C1217</f>
        <v>0</v>
      </c>
      <c r="H1217" s="108" t="n">
        <f aca="false">IF(AND(E1217=0,E1218=0),25,20)</f>
        <v>25</v>
      </c>
      <c r="I1217" s="110"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109"/>
      <c r="C1220" s="41"/>
      <c r="D1220" s="100" t="n">
        <v>6</v>
      </c>
      <c r="E1220" s="100"/>
      <c r="F1220" s="41"/>
      <c r="G1220" s="110" t="n">
        <f aca="false">C1220</f>
        <v>0</v>
      </c>
      <c r="H1220" s="108" t="n">
        <f aca="false">IF(AND(E1220=0,E1221=0),25,20)</f>
        <v>25</v>
      </c>
      <c r="I1220" s="110"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109"/>
      <c r="C1223" s="41"/>
      <c r="D1223" s="100" t="n">
        <v>6</v>
      </c>
      <c r="E1223" s="100"/>
      <c r="F1223" s="41"/>
      <c r="G1223" s="110" t="n">
        <f aca="false">C1223</f>
        <v>0</v>
      </c>
      <c r="H1223" s="108" t="n">
        <f aca="false">IF(AND(E1223=0,E1224=0),25,20)</f>
        <v>25</v>
      </c>
      <c r="I1223" s="110"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109"/>
      <c r="C1226" s="41"/>
      <c r="D1226" s="100" t="n">
        <v>6</v>
      </c>
      <c r="E1226" s="100"/>
      <c r="F1226" s="41"/>
      <c r="G1226" s="110" t="n">
        <f aca="false">C1226</f>
        <v>0</v>
      </c>
      <c r="H1226" s="108" t="n">
        <f aca="false">IF(AND(E1226=0,E1227=0),25,20)</f>
        <v>25</v>
      </c>
      <c r="I1226" s="110"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109"/>
      <c r="C1229" s="41"/>
      <c r="D1229" s="100" t="n">
        <v>6</v>
      </c>
      <c r="E1229" s="100"/>
      <c r="F1229" s="41"/>
      <c r="G1229" s="110" t="n">
        <f aca="false">C1229</f>
        <v>0</v>
      </c>
      <c r="H1229" s="108" t="n">
        <f aca="false">IF(AND(E1229=0,E1230=0),25,20)</f>
        <v>25</v>
      </c>
      <c r="I1229" s="110"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109"/>
      <c r="C1232" s="41"/>
      <c r="D1232" s="100" t="n">
        <v>6</v>
      </c>
      <c r="E1232" s="100"/>
      <c r="F1232" s="41"/>
      <c r="G1232" s="110" t="n">
        <f aca="false">C1232</f>
        <v>0</v>
      </c>
      <c r="H1232" s="108" t="n">
        <f aca="false">IF(AND(E1232=0,E1233=0),25,20)</f>
        <v>25</v>
      </c>
      <c r="I1232" s="110"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109"/>
      <c r="C1235" s="41"/>
      <c r="D1235" s="100" t="n">
        <v>6</v>
      </c>
      <c r="E1235" s="100"/>
      <c r="F1235" s="41"/>
      <c r="G1235" s="110" t="n">
        <f aca="false">C1235</f>
        <v>0</v>
      </c>
      <c r="H1235" s="108" t="n">
        <f aca="false">IF(AND(E1235=0,E1236=0),25,20)</f>
        <v>25</v>
      </c>
      <c r="I1235" s="110"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109"/>
      <c r="C1238" s="41"/>
      <c r="D1238" s="100" t="n">
        <v>6</v>
      </c>
      <c r="E1238" s="100"/>
      <c r="F1238" s="41"/>
      <c r="G1238" s="110" t="n">
        <f aca="false">C1238</f>
        <v>0</v>
      </c>
      <c r="H1238" s="108" t="n">
        <f aca="false">IF(AND(E1238=0,E1239=0),25,20)</f>
        <v>25</v>
      </c>
      <c r="I1238" s="110"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109"/>
      <c r="C1241" s="41"/>
      <c r="D1241" s="100" t="n">
        <v>6</v>
      </c>
      <c r="E1241" s="100"/>
      <c r="F1241" s="41"/>
      <c r="G1241" s="110" t="n">
        <f aca="false">C1241</f>
        <v>0</v>
      </c>
      <c r="H1241" s="108" t="n">
        <f aca="false">IF(AND(E1241=0,E1242=0),25,20)</f>
        <v>25</v>
      </c>
      <c r="I1241" s="110"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109"/>
      <c r="C1244" s="41"/>
      <c r="D1244" s="100" t="n">
        <v>6</v>
      </c>
      <c r="E1244" s="100"/>
      <c r="F1244" s="41"/>
      <c r="G1244" s="110" t="n">
        <f aca="false">C1244</f>
        <v>0</v>
      </c>
      <c r="H1244" s="108" t="n">
        <f aca="false">IF(AND(E1244=0,E1245=0),25,20)</f>
        <v>25</v>
      </c>
      <c r="I1244" s="110"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109"/>
      <c r="C1247" s="41"/>
      <c r="D1247" s="100" t="n">
        <v>6</v>
      </c>
      <c r="E1247" s="100"/>
      <c r="F1247" s="41"/>
      <c r="G1247" s="110" t="n">
        <f aca="false">C1247</f>
        <v>0</v>
      </c>
      <c r="H1247" s="108" t="n">
        <f aca="false">IF(AND(E1247=0,E1248=0),25,20)</f>
        <v>25</v>
      </c>
      <c r="I1247" s="110"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109"/>
      <c r="C1250" s="41"/>
      <c r="D1250" s="100" t="n">
        <v>6</v>
      </c>
      <c r="E1250" s="100"/>
      <c r="F1250" s="41"/>
      <c r="G1250" s="110" t="n">
        <f aca="false">C1250</f>
        <v>0</v>
      </c>
      <c r="H1250" s="108" t="n">
        <f aca="false">IF(AND(E1250=0,E1251=0),25,20)</f>
        <v>25</v>
      </c>
      <c r="I1250" s="110"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109"/>
      <c r="C1253" s="41"/>
      <c r="D1253" s="100" t="n">
        <v>6</v>
      </c>
      <c r="E1253" s="100"/>
      <c r="F1253" s="41"/>
      <c r="G1253" s="110" t="n">
        <f aca="false">C1253</f>
        <v>0</v>
      </c>
      <c r="H1253" s="108" t="n">
        <f aca="false">IF(AND(E1253=0,E1254=0),25,20)</f>
        <v>25</v>
      </c>
      <c r="I1253" s="110"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109"/>
      <c r="C1256" s="41"/>
      <c r="D1256" s="100" t="n">
        <v>6</v>
      </c>
      <c r="E1256" s="100"/>
      <c r="F1256" s="41"/>
      <c r="G1256" s="110" t="n">
        <f aca="false">C1256</f>
        <v>0</v>
      </c>
      <c r="H1256" s="108" t="n">
        <f aca="false">IF(AND(E1256=0,E1257=0),25,20)</f>
        <v>25</v>
      </c>
      <c r="I1256" s="110"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109"/>
      <c r="C1259" s="41"/>
      <c r="D1259" s="100" t="n">
        <v>6</v>
      </c>
      <c r="E1259" s="100"/>
      <c r="F1259" s="41"/>
      <c r="G1259" s="110" t="n">
        <f aca="false">C1259</f>
        <v>0</v>
      </c>
      <c r="H1259" s="108" t="n">
        <f aca="false">IF(AND(E1259=0,E1260=0),25,20)</f>
        <v>25</v>
      </c>
      <c r="I1259" s="110"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109"/>
      <c r="C1262" s="41"/>
      <c r="D1262" s="100" t="n">
        <v>6</v>
      </c>
      <c r="E1262" s="100"/>
      <c r="F1262" s="41"/>
      <c r="G1262" s="110" t="n">
        <f aca="false">C1262</f>
        <v>0</v>
      </c>
      <c r="H1262" s="108" t="n">
        <f aca="false">IF(AND(E1262=0,E1263=0),25,20)</f>
        <v>25</v>
      </c>
      <c r="I1262" s="110"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109"/>
      <c r="C1265" s="41"/>
      <c r="D1265" s="100" t="n">
        <v>6</v>
      </c>
      <c r="E1265" s="100"/>
      <c r="F1265" s="41"/>
      <c r="G1265" s="110" t="n">
        <f aca="false">C1265</f>
        <v>0</v>
      </c>
      <c r="H1265" s="108" t="n">
        <f aca="false">IF(AND(E1265=0,E1266=0),25,20)</f>
        <v>25</v>
      </c>
      <c r="I1265" s="110"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109"/>
      <c r="C1268" s="41"/>
      <c r="D1268" s="100" t="n">
        <v>6</v>
      </c>
      <c r="E1268" s="100"/>
      <c r="F1268" s="41"/>
      <c r="G1268" s="110" t="n">
        <f aca="false">C1268</f>
        <v>0</v>
      </c>
      <c r="H1268" s="108" t="n">
        <f aca="false">IF(AND(E1268=0,E1269=0),25,20)</f>
        <v>25</v>
      </c>
      <c r="I1268" s="110"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109"/>
      <c r="C1271" s="41"/>
      <c r="D1271" s="100" t="n">
        <v>6</v>
      </c>
      <c r="E1271" s="100"/>
      <c r="F1271" s="41"/>
      <c r="G1271" s="110" t="n">
        <f aca="false">C1271</f>
        <v>0</v>
      </c>
      <c r="H1271" s="108" t="n">
        <f aca="false">IF(AND(E1271=0,E1272=0),25,20)</f>
        <v>25</v>
      </c>
      <c r="I1271" s="110"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109"/>
      <c r="C1274" s="41"/>
      <c r="D1274" s="100" t="n">
        <v>6</v>
      </c>
      <c r="E1274" s="100"/>
      <c r="F1274" s="41"/>
      <c r="G1274" s="110" t="n">
        <f aca="false">C1274</f>
        <v>0</v>
      </c>
      <c r="H1274" s="108" t="n">
        <f aca="false">IF(AND(E1274=0,E1275=0),25,20)</f>
        <v>25</v>
      </c>
      <c r="I1274" s="110"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109"/>
      <c r="C1277" s="41"/>
      <c r="D1277" s="100" t="n">
        <v>6</v>
      </c>
      <c r="E1277" s="100"/>
      <c r="F1277" s="41"/>
      <c r="G1277" s="110" t="n">
        <f aca="false">C1277</f>
        <v>0</v>
      </c>
      <c r="H1277" s="108" t="n">
        <f aca="false">IF(AND(E1277=0,E1278=0),25,20)</f>
        <v>25</v>
      </c>
      <c r="I1277" s="110"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109"/>
      <c r="C1280" s="41"/>
      <c r="D1280" s="100" t="n">
        <v>6</v>
      </c>
      <c r="E1280" s="100"/>
      <c r="F1280" s="41"/>
      <c r="G1280" s="110" t="n">
        <f aca="false">C1280</f>
        <v>0</v>
      </c>
      <c r="H1280" s="108" t="n">
        <f aca="false">IF(AND(E1280=0,E1281=0),25,20)</f>
        <v>25</v>
      </c>
      <c r="I1280" s="110"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109"/>
      <c r="C1283" s="41"/>
      <c r="D1283" s="100" t="n">
        <v>6</v>
      </c>
      <c r="E1283" s="100"/>
      <c r="F1283" s="41"/>
      <c r="G1283" s="110" t="n">
        <f aca="false">C1283</f>
        <v>0</v>
      </c>
      <c r="H1283" s="108" t="n">
        <f aca="false">IF(AND(E1283=0,E1284=0),25,20)</f>
        <v>25</v>
      </c>
      <c r="I1283" s="110"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109"/>
      <c r="C1286" s="41"/>
      <c r="D1286" s="100" t="n">
        <v>6</v>
      </c>
      <c r="E1286" s="100"/>
      <c r="F1286" s="41"/>
      <c r="G1286" s="110" t="n">
        <f aca="false">C1286</f>
        <v>0</v>
      </c>
      <c r="H1286" s="108" t="n">
        <f aca="false">IF(AND(E1286=0,E1287=0),25,20)</f>
        <v>25</v>
      </c>
      <c r="I1286" s="110"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109"/>
      <c r="C1289" s="41"/>
      <c r="D1289" s="100" t="n">
        <v>6</v>
      </c>
      <c r="E1289" s="100"/>
      <c r="F1289" s="41"/>
      <c r="G1289" s="110" t="n">
        <f aca="false">C1289</f>
        <v>0</v>
      </c>
      <c r="H1289" s="108" t="n">
        <f aca="false">IF(AND(E1289=0,E1290=0),25,20)</f>
        <v>25</v>
      </c>
      <c r="I1289" s="110"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109"/>
      <c r="C1292" s="41"/>
      <c r="D1292" s="100" t="n">
        <v>6</v>
      </c>
      <c r="E1292" s="100"/>
      <c r="F1292" s="41"/>
      <c r="G1292" s="110" t="n">
        <f aca="false">C1292</f>
        <v>0</v>
      </c>
      <c r="H1292" s="108" t="n">
        <f aca="false">IF(AND(E1292=0,E1293=0),25,20)</f>
        <v>25</v>
      </c>
      <c r="I1292" s="110"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109"/>
      <c r="C1295" s="41"/>
      <c r="D1295" s="100" t="n">
        <v>6</v>
      </c>
      <c r="E1295" s="100"/>
      <c r="F1295" s="41"/>
      <c r="G1295" s="110" t="n">
        <f aca="false">C1295</f>
        <v>0</v>
      </c>
      <c r="H1295" s="108" t="n">
        <f aca="false">IF(AND(E1295=0,E1296=0),25,20)</f>
        <v>25</v>
      </c>
      <c r="I1295" s="110"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109"/>
      <c r="C1298" s="41"/>
      <c r="D1298" s="100" t="n">
        <v>6</v>
      </c>
      <c r="E1298" s="100"/>
      <c r="F1298" s="41"/>
      <c r="G1298" s="110" t="n">
        <f aca="false">C1298</f>
        <v>0</v>
      </c>
      <c r="H1298" s="108" t="n">
        <f aca="false">IF(AND(E1298=0,E1299=0),25,20)</f>
        <v>25</v>
      </c>
      <c r="I1298" s="110"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109"/>
      <c r="C1301" s="41"/>
      <c r="D1301" s="100" t="n">
        <v>6</v>
      </c>
      <c r="E1301" s="100"/>
      <c r="F1301" s="41"/>
      <c r="G1301" s="110" t="n">
        <f aca="false">C1301</f>
        <v>0</v>
      </c>
      <c r="H1301" s="108" t="n">
        <f aca="false">IF(AND(E1301=0,E1302=0),25,20)</f>
        <v>25</v>
      </c>
      <c r="I1301" s="110"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109"/>
      <c r="C1304" s="41"/>
      <c r="D1304" s="100" t="n">
        <v>6</v>
      </c>
      <c r="E1304" s="100"/>
      <c r="F1304" s="41"/>
      <c r="G1304" s="110" t="n">
        <f aca="false">C1304</f>
        <v>0</v>
      </c>
      <c r="H1304" s="108" t="n">
        <f aca="false">IF(AND(E1304=0,E1305=0),25,20)</f>
        <v>25</v>
      </c>
      <c r="I1304" s="110"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109"/>
      <c r="C1307" s="41"/>
      <c r="D1307" s="100" t="n">
        <v>6</v>
      </c>
      <c r="E1307" s="100"/>
      <c r="F1307" s="41"/>
      <c r="G1307" s="110" t="n">
        <f aca="false">C1307</f>
        <v>0</v>
      </c>
      <c r="H1307" s="108" t="n">
        <f aca="false">IF(AND(E1307=0,E1308=0),25,20)</f>
        <v>25</v>
      </c>
      <c r="I1307" s="110"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109"/>
      <c r="C1310" s="41"/>
      <c r="D1310" s="100" t="n">
        <v>6</v>
      </c>
      <c r="E1310" s="100"/>
      <c r="F1310" s="41"/>
      <c r="G1310" s="110" t="n">
        <f aca="false">C1310</f>
        <v>0</v>
      </c>
      <c r="H1310" s="108" t="n">
        <f aca="false">IF(AND(E1310=0,E1311=0),25,20)</f>
        <v>25</v>
      </c>
      <c r="I1310" s="110"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109"/>
      <c r="C1313" s="41"/>
      <c r="D1313" s="100" t="n">
        <v>6</v>
      </c>
      <c r="E1313" s="100"/>
      <c r="F1313" s="41"/>
      <c r="G1313" s="110" t="n">
        <f aca="false">C1313</f>
        <v>0</v>
      </c>
      <c r="H1313" s="108" t="n">
        <f aca="false">IF(AND(E1313=0,E1314=0),25,20)</f>
        <v>25</v>
      </c>
      <c r="I1313" s="110"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109"/>
      <c r="C1316" s="41"/>
      <c r="D1316" s="100" t="n">
        <v>6</v>
      </c>
      <c r="E1316" s="100"/>
      <c r="F1316" s="41"/>
      <c r="G1316" s="110" t="n">
        <f aca="false">C1316</f>
        <v>0</v>
      </c>
      <c r="H1316" s="108" t="n">
        <f aca="false">IF(AND(E1316=0,E1317=0),25,20)</f>
        <v>25</v>
      </c>
      <c r="I1316" s="110"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109"/>
      <c r="C1319" s="41"/>
      <c r="D1319" s="100" t="n">
        <v>6</v>
      </c>
      <c r="E1319" s="100"/>
      <c r="F1319" s="41"/>
      <c r="G1319" s="110" t="n">
        <f aca="false">C1319</f>
        <v>0</v>
      </c>
      <c r="H1319" s="108" t="n">
        <f aca="false">IF(AND(E1319=0,E1320=0),25,20)</f>
        <v>25</v>
      </c>
      <c r="I1319" s="110"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109"/>
      <c r="C1322" s="41"/>
      <c r="D1322" s="100" t="n">
        <v>6</v>
      </c>
      <c r="E1322" s="100"/>
      <c r="F1322" s="41"/>
      <c r="G1322" s="110" t="n">
        <f aca="false">C1322</f>
        <v>0</v>
      </c>
      <c r="H1322" s="108" t="n">
        <f aca="false">IF(AND(E1322=0,E1323=0),25,20)</f>
        <v>25</v>
      </c>
      <c r="I1322" s="110"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109"/>
      <c r="C1325" s="41"/>
      <c r="D1325" s="100" t="n">
        <v>6</v>
      </c>
      <c r="E1325" s="100"/>
      <c r="F1325" s="41"/>
      <c r="G1325" s="110" t="n">
        <f aca="false">C1325</f>
        <v>0</v>
      </c>
      <c r="H1325" s="108" t="n">
        <f aca="false">IF(AND(E1325=0,E1326=0),25,20)</f>
        <v>25</v>
      </c>
      <c r="I1325" s="110"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109"/>
      <c r="C1328" s="41"/>
      <c r="D1328" s="100" t="n">
        <v>6</v>
      </c>
      <c r="E1328" s="100"/>
      <c r="F1328" s="41"/>
      <c r="G1328" s="110" t="n">
        <f aca="false">C1328</f>
        <v>0</v>
      </c>
      <c r="H1328" s="108" t="n">
        <f aca="false">IF(AND(E1328=0,E1329=0),25,20)</f>
        <v>25</v>
      </c>
      <c r="I1328" s="110"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109"/>
      <c r="C1331" s="41"/>
      <c r="D1331" s="100" t="n">
        <v>6</v>
      </c>
      <c r="E1331" s="100"/>
      <c r="F1331" s="41"/>
      <c r="G1331" s="110" t="n">
        <f aca="false">C1331</f>
        <v>0</v>
      </c>
      <c r="H1331" s="108" t="n">
        <f aca="false">IF(AND(E1331=0,E1332=0),25,20)</f>
        <v>25</v>
      </c>
      <c r="I1331" s="110"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109"/>
      <c r="C1334" s="41"/>
      <c r="D1334" s="100" t="n">
        <v>6</v>
      </c>
      <c r="E1334" s="100"/>
      <c r="F1334" s="41"/>
      <c r="G1334" s="110" t="n">
        <f aca="false">C1334</f>
        <v>0</v>
      </c>
      <c r="H1334" s="108" t="n">
        <f aca="false">IF(AND(E1334=0,E1335=0),25,20)</f>
        <v>25</v>
      </c>
      <c r="I1334" s="110"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109"/>
      <c r="C1337" s="41"/>
      <c r="D1337" s="100" t="n">
        <v>6</v>
      </c>
      <c r="E1337" s="100"/>
      <c r="F1337" s="41"/>
      <c r="G1337" s="110" t="n">
        <f aca="false">C1337</f>
        <v>0</v>
      </c>
      <c r="H1337" s="108" t="n">
        <f aca="false">IF(AND(E1337=0,E1338=0),25,20)</f>
        <v>25</v>
      </c>
      <c r="I1337" s="110"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109"/>
      <c r="C1340" s="41"/>
      <c r="D1340" s="100" t="n">
        <v>6</v>
      </c>
      <c r="E1340" s="100"/>
      <c r="F1340" s="41"/>
      <c r="G1340" s="110" t="n">
        <f aca="false">C1340</f>
        <v>0</v>
      </c>
      <c r="H1340" s="108" t="n">
        <f aca="false">IF(AND(E1340=0,E1341=0),25,20)</f>
        <v>25</v>
      </c>
      <c r="I1340" s="110"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109"/>
      <c r="C1343" s="41"/>
      <c r="D1343" s="100" t="n">
        <v>6</v>
      </c>
      <c r="E1343" s="100"/>
      <c r="F1343" s="41"/>
      <c r="G1343" s="110" t="n">
        <f aca="false">C1343</f>
        <v>0</v>
      </c>
      <c r="H1343" s="108" t="n">
        <f aca="false">IF(AND(E1343=0,E1344=0),25,20)</f>
        <v>25</v>
      </c>
      <c r="I1343" s="110"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109"/>
      <c r="C1346" s="41"/>
      <c r="D1346" s="100" t="n">
        <v>6</v>
      </c>
      <c r="E1346" s="100"/>
      <c r="F1346" s="41"/>
      <c r="G1346" s="110" t="n">
        <f aca="false">C1346</f>
        <v>0</v>
      </c>
      <c r="H1346" s="108" t="n">
        <f aca="false">IF(AND(E1346=0,E1347=0),25,20)</f>
        <v>25</v>
      </c>
      <c r="I1346" s="110"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109"/>
      <c r="C1349" s="41"/>
      <c r="D1349" s="100" t="n">
        <v>6</v>
      </c>
      <c r="E1349" s="100"/>
      <c r="F1349" s="41"/>
      <c r="G1349" s="110" t="n">
        <f aca="false">C1349</f>
        <v>0</v>
      </c>
      <c r="H1349" s="108" t="n">
        <f aca="false">IF(AND(E1349=0,E1350=0),25,20)</f>
        <v>25</v>
      </c>
      <c r="I1349" s="110"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109"/>
      <c r="C1352" s="41"/>
      <c r="D1352" s="100" t="n">
        <v>6</v>
      </c>
      <c r="E1352" s="100"/>
      <c r="F1352" s="41"/>
      <c r="G1352" s="110" t="n">
        <f aca="false">C1352</f>
        <v>0</v>
      </c>
      <c r="H1352" s="108" t="n">
        <f aca="false">IF(AND(E1352=0,E1353=0),25,20)</f>
        <v>25</v>
      </c>
      <c r="I1352" s="110"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109"/>
      <c r="C1355" s="41"/>
      <c r="D1355" s="100" t="n">
        <v>6</v>
      </c>
      <c r="E1355" s="100"/>
      <c r="F1355" s="41"/>
      <c r="G1355" s="110" t="n">
        <f aca="false">C1355</f>
        <v>0</v>
      </c>
      <c r="H1355" s="108" t="n">
        <f aca="false">IF(AND(E1355=0,E1356=0),25,20)</f>
        <v>25</v>
      </c>
      <c r="I1355" s="110"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109"/>
      <c r="C1358" s="41"/>
      <c r="D1358" s="100" t="n">
        <v>6</v>
      </c>
      <c r="E1358" s="100"/>
      <c r="F1358" s="41"/>
      <c r="G1358" s="110" t="n">
        <f aca="false">C1358</f>
        <v>0</v>
      </c>
      <c r="H1358" s="108" t="n">
        <f aca="false">IF(AND(E1358=0,E1359=0),25,20)</f>
        <v>25</v>
      </c>
      <c r="I1358" s="110"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109"/>
      <c r="C1361" s="41"/>
      <c r="D1361" s="100" t="n">
        <v>6</v>
      </c>
      <c r="E1361" s="100"/>
      <c r="F1361" s="41"/>
      <c r="G1361" s="110" t="n">
        <f aca="false">C1361</f>
        <v>0</v>
      </c>
      <c r="H1361" s="108" t="n">
        <f aca="false">IF(AND(E1361=0,E1362=0),25,20)</f>
        <v>25</v>
      </c>
      <c r="I1361" s="110"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109"/>
      <c r="C1364" s="41"/>
      <c r="D1364" s="100" t="n">
        <v>6</v>
      </c>
      <c r="E1364" s="100"/>
      <c r="F1364" s="41"/>
      <c r="G1364" s="110" t="n">
        <f aca="false">C1364</f>
        <v>0</v>
      </c>
      <c r="H1364" s="108" t="n">
        <f aca="false">IF(AND(E1364=0,E1365=0),25,20)</f>
        <v>25</v>
      </c>
      <c r="I1364" s="110"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109"/>
      <c r="C1367" s="41"/>
      <c r="D1367" s="100" t="n">
        <v>6</v>
      </c>
      <c r="E1367" s="100"/>
      <c r="F1367" s="41"/>
      <c r="G1367" s="110" t="n">
        <f aca="false">C1367</f>
        <v>0</v>
      </c>
      <c r="H1367" s="108" t="n">
        <f aca="false">IF(AND(E1367=0,E1368=0),25,20)</f>
        <v>25</v>
      </c>
      <c r="I1367" s="110"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109"/>
      <c r="C1370" s="41"/>
      <c r="D1370" s="100" t="n">
        <v>6</v>
      </c>
      <c r="E1370" s="100"/>
      <c r="F1370" s="41"/>
      <c r="G1370" s="110" t="n">
        <f aca="false">C1370</f>
        <v>0</v>
      </c>
      <c r="H1370" s="108" t="n">
        <f aca="false">IF(AND(E1370=0,E1371=0),25,20)</f>
        <v>25</v>
      </c>
      <c r="I1370" s="110"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109"/>
      <c r="C1373" s="41"/>
      <c r="D1373" s="100" t="n">
        <v>6</v>
      </c>
      <c r="E1373" s="100"/>
      <c r="F1373" s="41"/>
      <c r="G1373" s="110" t="n">
        <f aca="false">C1373</f>
        <v>0</v>
      </c>
      <c r="H1373" s="108" t="n">
        <f aca="false">IF(AND(E1373=0,E1374=0),25,20)</f>
        <v>25</v>
      </c>
      <c r="I1373" s="110"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109"/>
      <c r="C1376" s="41"/>
      <c r="D1376" s="100" t="n">
        <v>6</v>
      </c>
      <c r="E1376" s="100"/>
      <c r="F1376" s="41"/>
      <c r="G1376" s="110" t="n">
        <f aca="false">C1376</f>
        <v>0</v>
      </c>
      <c r="H1376" s="108" t="n">
        <f aca="false">IF(AND(E1376=0,E1377=0),25,20)</f>
        <v>25</v>
      </c>
      <c r="I1376" s="110"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109"/>
      <c r="C1379" s="41"/>
      <c r="D1379" s="100" t="n">
        <v>6</v>
      </c>
      <c r="E1379" s="100"/>
      <c r="F1379" s="41"/>
      <c r="G1379" s="110" t="n">
        <f aca="false">C1379</f>
        <v>0</v>
      </c>
      <c r="H1379" s="108" t="n">
        <f aca="false">IF(AND(E1379=0,E1380=0),25,20)</f>
        <v>25</v>
      </c>
      <c r="I1379" s="110"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109"/>
      <c r="C1382" s="41"/>
      <c r="D1382" s="100" t="n">
        <v>6</v>
      </c>
      <c r="E1382" s="100"/>
      <c r="F1382" s="41"/>
      <c r="G1382" s="110" t="n">
        <f aca="false">C1382</f>
        <v>0</v>
      </c>
      <c r="H1382" s="108" t="n">
        <f aca="false">IF(AND(E1382=0,E1383=0),25,20)</f>
        <v>25</v>
      </c>
      <c r="I1382" s="110"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109"/>
      <c r="C1385" s="41"/>
      <c r="D1385" s="100" t="n">
        <v>6</v>
      </c>
      <c r="E1385" s="100"/>
      <c r="F1385" s="41"/>
      <c r="G1385" s="110" t="n">
        <f aca="false">C1385</f>
        <v>0</v>
      </c>
      <c r="H1385" s="108" t="n">
        <f aca="false">IF(AND(E1385=0,E1386=0),25,20)</f>
        <v>25</v>
      </c>
      <c r="I1385" s="110"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109"/>
      <c r="C1388" s="41"/>
      <c r="D1388" s="100" t="n">
        <v>6</v>
      </c>
      <c r="E1388" s="100"/>
      <c r="F1388" s="41"/>
      <c r="G1388" s="110" t="n">
        <f aca="false">C1388</f>
        <v>0</v>
      </c>
      <c r="H1388" s="108" t="n">
        <f aca="false">IF(AND(E1388=0,E1389=0),25,20)</f>
        <v>25</v>
      </c>
      <c r="I1388" s="110"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109"/>
      <c r="C1391" s="41"/>
      <c r="D1391" s="100" t="n">
        <v>6</v>
      </c>
      <c r="E1391" s="100"/>
      <c r="F1391" s="41"/>
      <c r="G1391" s="110" t="n">
        <f aca="false">C1391</f>
        <v>0</v>
      </c>
      <c r="H1391" s="108" t="n">
        <f aca="false">IF(AND(E1391=0,E1392=0),25,20)</f>
        <v>25</v>
      </c>
      <c r="I1391" s="110"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109"/>
      <c r="C1394" s="41"/>
      <c r="D1394" s="100" t="n">
        <v>6</v>
      </c>
      <c r="E1394" s="100"/>
      <c r="F1394" s="41"/>
      <c r="G1394" s="110" t="n">
        <f aca="false">C1394</f>
        <v>0</v>
      </c>
      <c r="H1394" s="108" t="n">
        <f aca="false">IF(AND(E1394=0,E1395=0),25,20)</f>
        <v>25</v>
      </c>
      <c r="I1394" s="110"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109"/>
      <c r="C1397" s="41"/>
      <c r="D1397" s="100" t="n">
        <v>6</v>
      </c>
      <c r="E1397" s="100"/>
      <c r="F1397" s="41"/>
      <c r="G1397" s="110" t="n">
        <f aca="false">C1397</f>
        <v>0</v>
      </c>
      <c r="H1397" s="108" t="n">
        <f aca="false">IF(AND(E1397=0,E1398=0),25,20)</f>
        <v>25</v>
      </c>
      <c r="I1397" s="110"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109"/>
      <c r="C1400" s="41"/>
      <c r="D1400" s="100" t="n">
        <v>6</v>
      </c>
      <c r="E1400" s="100"/>
      <c r="F1400" s="41"/>
      <c r="G1400" s="110" t="n">
        <f aca="false">C1400</f>
        <v>0</v>
      </c>
      <c r="H1400" s="108" t="n">
        <f aca="false">IF(AND(E1400=0,E1401=0),25,20)</f>
        <v>25</v>
      </c>
      <c r="I1400" s="110"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109"/>
      <c r="C1403" s="41"/>
      <c r="D1403" s="100" t="n">
        <v>6</v>
      </c>
      <c r="E1403" s="100"/>
      <c r="F1403" s="41"/>
      <c r="G1403" s="110" t="n">
        <f aca="false">C1403</f>
        <v>0</v>
      </c>
      <c r="H1403" s="108" t="n">
        <f aca="false">IF(AND(E1403=0,E1404=0),25,20)</f>
        <v>25</v>
      </c>
      <c r="I1403" s="110"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109"/>
      <c r="C1406" s="41"/>
      <c r="D1406" s="100" t="n">
        <v>6</v>
      </c>
      <c r="E1406" s="100"/>
      <c r="F1406" s="41"/>
      <c r="G1406" s="110" t="n">
        <f aca="false">C1406</f>
        <v>0</v>
      </c>
      <c r="H1406" s="108" t="n">
        <f aca="false">IF(AND(E1406=0,E1407=0),25,20)</f>
        <v>25</v>
      </c>
      <c r="I1406" s="110"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109"/>
      <c r="C1409" s="41"/>
      <c r="D1409" s="100" t="n">
        <v>6</v>
      </c>
      <c r="E1409" s="100"/>
      <c r="F1409" s="41"/>
      <c r="G1409" s="110" t="n">
        <f aca="false">C1409</f>
        <v>0</v>
      </c>
      <c r="H1409" s="108" t="n">
        <f aca="false">IF(AND(E1409=0,E1410=0),25,20)</f>
        <v>25</v>
      </c>
      <c r="I1409" s="110"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109"/>
      <c r="C1412" s="41"/>
      <c r="D1412" s="100" t="n">
        <v>6</v>
      </c>
      <c r="E1412" s="100"/>
      <c r="F1412" s="41"/>
      <c r="G1412" s="110" t="n">
        <f aca="false">C1412</f>
        <v>0</v>
      </c>
      <c r="H1412" s="108" t="n">
        <f aca="false">IF(AND(E1412=0,E1413=0),25,20)</f>
        <v>25</v>
      </c>
      <c r="I1412" s="110"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109"/>
      <c r="C1415" s="41"/>
      <c r="D1415" s="100" t="n">
        <v>6</v>
      </c>
      <c r="E1415" s="100"/>
      <c r="F1415" s="41"/>
      <c r="G1415" s="110" t="n">
        <f aca="false">C1415</f>
        <v>0</v>
      </c>
      <c r="H1415" s="108" t="n">
        <f aca="false">IF(AND(E1415=0,E1416=0),25,20)</f>
        <v>25</v>
      </c>
      <c r="I1415" s="110"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109"/>
      <c r="C1418" s="41"/>
      <c r="D1418" s="100" t="n">
        <v>6</v>
      </c>
      <c r="E1418" s="100"/>
      <c r="F1418" s="41"/>
      <c r="G1418" s="110" t="n">
        <f aca="false">C1418</f>
        <v>0</v>
      </c>
      <c r="H1418" s="108" t="n">
        <f aca="false">IF(AND(E1418=0,E1419=0),25,20)</f>
        <v>25</v>
      </c>
      <c r="I1418" s="110"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109"/>
      <c r="C1421" s="41"/>
      <c r="D1421" s="100" t="n">
        <v>6</v>
      </c>
      <c r="E1421" s="100"/>
      <c r="F1421" s="41"/>
      <c r="G1421" s="110" t="n">
        <f aca="false">C1421</f>
        <v>0</v>
      </c>
      <c r="H1421" s="108" t="n">
        <f aca="false">IF(AND(E1421=0,E1422=0),25,20)</f>
        <v>25</v>
      </c>
      <c r="I1421" s="110"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109"/>
      <c r="C1424" s="41"/>
      <c r="D1424" s="100" t="n">
        <v>6</v>
      </c>
      <c r="E1424" s="100"/>
      <c r="F1424" s="41"/>
      <c r="G1424" s="110" t="n">
        <f aca="false">C1424</f>
        <v>0</v>
      </c>
      <c r="H1424" s="108" t="n">
        <f aca="false">IF(AND(E1424=0,E1425=0),25,20)</f>
        <v>25</v>
      </c>
      <c r="I1424" s="110"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109"/>
      <c r="C1427" s="41"/>
      <c r="D1427" s="100" t="n">
        <v>6</v>
      </c>
      <c r="E1427" s="100"/>
      <c r="F1427" s="41"/>
      <c r="G1427" s="110" t="n">
        <f aca="false">C1427</f>
        <v>0</v>
      </c>
      <c r="H1427" s="108" t="n">
        <f aca="false">IF(AND(E1427=0,E1428=0),25,20)</f>
        <v>25</v>
      </c>
      <c r="I1427" s="110"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109"/>
      <c r="C1430" s="41"/>
      <c r="D1430" s="100" t="n">
        <v>6</v>
      </c>
      <c r="E1430" s="100"/>
      <c r="F1430" s="41"/>
      <c r="G1430" s="110" t="n">
        <f aca="false">C1430</f>
        <v>0</v>
      </c>
      <c r="H1430" s="108" t="n">
        <f aca="false">IF(AND(E1430=0,E1431=0),25,20)</f>
        <v>25</v>
      </c>
      <c r="I1430" s="110"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109"/>
      <c r="C1433" s="41"/>
      <c r="D1433" s="100" t="n">
        <v>6</v>
      </c>
      <c r="E1433" s="100"/>
      <c r="F1433" s="41"/>
      <c r="G1433" s="110" t="n">
        <f aca="false">C1433</f>
        <v>0</v>
      </c>
      <c r="H1433" s="108" t="n">
        <f aca="false">IF(AND(E1433=0,E1434=0),25,20)</f>
        <v>25</v>
      </c>
      <c r="I1433" s="110"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109"/>
      <c r="C1436" s="41"/>
      <c r="D1436" s="100" t="n">
        <v>6</v>
      </c>
      <c r="E1436" s="100"/>
      <c r="F1436" s="41"/>
      <c r="G1436" s="110" t="n">
        <f aca="false">C1436</f>
        <v>0</v>
      </c>
      <c r="H1436" s="108" t="n">
        <f aca="false">IF(AND(E1436=0,E1437=0),25,20)</f>
        <v>25</v>
      </c>
      <c r="I1436" s="110"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109"/>
      <c r="C1439" s="41"/>
      <c r="D1439" s="100" t="n">
        <v>6</v>
      </c>
      <c r="E1439" s="100"/>
      <c r="F1439" s="41"/>
      <c r="G1439" s="110" t="n">
        <f aca="false">C1439</f>
        <v>0</v>
      </c>
      <c r="H1439" s="108" t="n">
        <f aca="false">IF(AND(E1439=0,E1440=0),25,20)</f>
        <v>25</v>
      </c>
      <c r="I1439" s="110"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109"/>
      <c r="C1442" s="41"/>
      <c r="D1442" s="100" t="n">
        <v>6</v>
      </c>
      <c r="E1442" s="100"/>
      <c r="F1442" s="41"/>
      <c r="G1442" s="110" t="n">
        <f aca="false">C1442</f>
        <v>0</v>
      </c>
      <c r="H1442" s="108" t="n">
        <f aca="false">IF(AND(E1442=0,E1443=0),25,20)</f>
        <v>25</v>
      </c>
      <c r="I1442" s="110"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109"/>
      <c r="C1445" s="41"/>
      <c r="D1445" s="100" t="n">
        <v>6</v>
      </c>
      <c r="E1445" s="100"/>
      <c r="F1445" s="41"/>
      <c r="G1445" s="110" t="n">
        <f aca="false">C1445</f>
        <v>0</v>
      </c>
      <c r="H1445" s="108" t="n">
        <f aca="false">IF(AND(E1445=0,E1446=0),25,20)</f>
        <v>25</v>
      </c>
      <c r="I1445" s="110"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109"/>
      <c r="C1448" s="41"/>
      <c r="D1448" s="100" t="n">
        <v>6</v>
      </c>
      <c r="E1448" s="100"/>
      <c r="F1448" s="41"/>
      <c r="G1448" s="110" t="n">
        <f aca="false">C1448</f>
        <v>0</v>
      </c>
      <c r="H1448" s="108" t="n">
        <f aca="false">IF(AND(E1448=0,E1449=0),25,20)</f>
        <v>25</v>
      </c>
      <c r="I1448" s="110"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109"/>
      <c r="C1451" s="41"/>
      <c r="D1451" s="100" t="n">
        <v>6</v>
      </c>
      <c r="E1451" s="100"/>
      <c r="F1451" s="41"/>
      <c r="G1451" s="110" t="n">
        <f aca="false">C1451</f>
        <v>0</v>
      </c>
      <c r="H1451" s="108" t="n">
        <f aca="false">IF(AND(E1451=0,E1452=0),25,20)</f>
        <v>25</v>
      </c>
      <c r="I1451" s="110"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109"/>
      <c r="C1454" s="41"/>
      <c r="D1454" s="100" t="n">
        <v>6</v>
      </c>
      <c r="E1454" s="100"/>
      <c r="F1454" s="41"/>
      <c r="G1454" s="110" t="n">
        <f aca="false">C1454</f>
        <v>0</v>
      </c>
      <c r="H1454" s="108" t="n">
        <f aca="false">IF(AND(E1454=0,E1455=0),25,20)</f>
        <v>25</v>
      </c>
      <c r="I1454" s="110"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109"/>
      <c r="C1457" s="41"/>
      <c r="D1457" s="100" t="n">
        <v>6</v>
      </c>
      <c r="E1457" s="100"/>
      <c r="F1457" s="41"/>
      <c r="G1457" s="110" t="n">
        <f aca="false">C1457</f>
        <v>0</v>
      </c>
      <c r="H1457" s="108" t="n">
        <f aca="false">IF(AND(E1457=0,E1458=0),25,20)</f>
        <v>25</v>
      </c>
      <c r="I1457" s="110"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109"/>
      <c r="C1460" s="41"/>
      <c r="D1460" s="100" t="n">
        <v>6</v>
      </c>
      <c r="E1460" s="100"/>
      <c r="F1460" s="41"/>
      <c r="G1460" s="110" t="n">
        <f aca="false">C1460</f>
        <v>0</v>
      </c>
      <c r="H1460" s="108" t="n">
        <f aca="false">IF(AND(E1460=0,E1461=0),25,20)</f>
        <v>25</v>
      </c>
      <c r="I1460" s="110"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109"/>
      <c r="C1463" s="41"/>
      <c r="D1463" s="100" t="n">
        <v>6</v>
      </c>
      <c r="E1463" s="100"/>
      <c r="F1463" s="41"/>
      <c r="G1463" s="110" t="n">
        <f aca="false">C1463</f>
        <v>0</v>
      </c>
      <c r="H1463" s="108" t="n">
        <f aca="false">IF(AND(E1463=0,E1464=0),25,20)</f>
        <v>25</v>
      </c>
      <c r="I1463" s="110"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109"/>
      <c r="C1466" s="41"/>
      <c r="D1466" s="100" t="n">
        <v>6</v>
      </c>
      <c r="E1466" s="100"/>
      <c r="F1466" s="41"/>
      <c r="G1466" s="110" t="n">
        <f aca="false">C1466</f>
        <v>0</v>
      </c>
      <c r="H1466" s="108" t="n">
        <f aca="false">IF(AND(E1466=0,E1467=0),25,20)</f>
        <v>25</v>
      </c>
      <c r="I1466" s="110"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109"/>
      <c r="C1469" s="41"/>
      <c r="D1469" s="100" t="n">
        <v>6</v>
      </c>
      <c r="E1469" s="100"/>
      <c r="F1469" s="41"/>
      <c r="G1469" s="110" t="n">
        <f aca="false">C1469</f>
        <v>0</v>
      </c>
      <c r="H1469" s="108" t="n">
        <f aca="false">IF(AND(E1469=0,E1470=0),25,20)</f>
        <v>25</v>
      </c>
      <c r="I1469" s="110"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109"/>
      <c r="C1472" s="41"/>
      <c r="D1472" s="100" t="n">
        <v>6</v>
      </c>
      <c r="E1472" s="100"/>
      <c r="F1472" s="41"/>
      <c r="G1472" s="110" t="n">
        <f aca="false">C1472</f>
        <v>0</v>
      </c>
      <c r="H1472" s="108" t="n">
        <f aca="false">IF(AND(E1472=0,E1473=0),25,20)</f>
        <v>25</v>
      </c>
      <c r="I1472" s="110"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109"/>
      <c r="C1475" s="41"/>
      <c r="D1475" s="100" t="n">
        <v>6</v>
      </c>
      <c r="E1475" s="100"/>
      <c r="F1475" s="41"/>
      <c r="G1475" s="110" t="n">
        <f aca="false">C1475</f>
        <v>0</v>
      </c>
      <c r="H1475" s="108" t="n">
        <f aca="false">IF(AND(E1475=0,E1476=0),25,20)</f>
        <v>25</v>
      </c>
      <c r="I1475" s="110"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109"/>
      <c r="C1478" s="41"/>
      <c r="D1478" s="100" t="n">
        <v>6</v>
      </c>
      <c r="E1478" s="100"/>
      <c r="F1478" s="41"/>
      <c r="G1478" s="110" t="n">
        <f aca="false">C1478</f>
        <v>0</v>
      </c>
      <c r="H1478" s="108" t="n">
        <f aca="false">IF(AND(E1478=0,E1479=0),25,20)</f>
        <v>25</v>
      </c>
      <c r="I1478" s="110"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109"/>
      <c r="C1481" s="41"/>
      <c r="D1481" s="100" t="n">
        <v>6</v>
      </c>
      <c r="E1481" s="100"/>
      <c r="F1481" s="41"/>
      <c r="G1481" s="110" t="n">
        <f aca="false">C1481</f>
        <v>0</v>
      </c>
      <c r="H1481" s="108" t="n">
        <f aca="false">IF(AND(E1481=0,E1482=0),25,20)</f>
        <v>25</v>
      </c>
      <c r="I1481" s="110"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109"/>
      <c r="C1484" s="41"/>
      <c r="D1484" s="100" t="n">
        <v>6</v>
      </c>
      <c r="E1484" s="100"/>
      <c r="F1484" s="41"/>
      <c r="G1484" s="110" t="n">
        <f aca="false">C1484</f>
        <v>0</v>
      </c>
      <c r="H1484" s="108" t="n">
        <f aca="false">IF(AND(E1484=0,E1485=0),25,20)</f>
        <v>25</v>
      </c>
      <c r="I1484" s="110"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109"/>
      <c r="C1487" s="41"/>
      <c r="D1487" s="100" t="n">
        <v>6</v>
      </c>
      <c r="E1487" s="100"/>
      <c r="F1487" s="41"/>
      <c r="G1487" s="110" t="n">
        <f aca="false">C1487</f>
        <v>0</v>
      </c>
      <c r="H1487" s="108" t="n">
        <f aca="false">IF(AND(E1487=0,E1488=0),25,20)</f>
        <v>25</v>
      </c>
      <c r="I1487" s="110"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109"/>
      <c r="C1490" s="41"/>
      <c r="D1490" s="100" t="n">
        <v>6</v>
      </c>
      <c r="E1490" s="100"/>
      <c r="F1490" s="41"/>
      <c r="G1490" s="110" t="n">
        <f aca="false">C1490</f>
        <v>0</v>
      </c>
      <c r="H1490" s="108" t="n">
        <f aca="false">IF(AND(E1490=0,E1491=0),25,20)</f>
        <v>25</v>
      </c>
      <c r="I1490" s="110"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109"/>
      <c r="C1493" s="41"/>
      <c r="D1493" s="100" t="n">
        <v>6</v>
      </c>
      <c r="E1493" s="100"/>
      <c r="F1493" s="41"/>
      <c r="G1493" s="110" t="n">
        <f aca="false">C1493</f>
        <v>0</v>
      </c>
      <c r="H1493" s="108" t="n">
        <f aca="false">IF(AND(E1493=0,E1494=0),25,20)</f>
        <v>25</v>
      </c>
      <c r="I1493" s="110"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109"/>
      <c r="C1496" s="41"/>
      <c r="D1496" s="100" t="n">
        <v>6</v>
      </c>
      <c r="E1496" s="100"/>
      <c r="F1496" s="41"/>
      <c r="G1496" s="110" t="n">
        <f aca="false">C1496</f>
        <v>0</v>
      </c>
      <c r="H1496" s="108" t="n">
        <f aca="false">IF(AND(E1496=0,E1497=0),25,20)</f>
        <v>25</v>
      </c>
      <c r="I1496" s="110"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109"/>
      <c r="C1499" s="41"/>
      <c r="D1499" s="100" t="n">
        <v>6</v>
      </c>
      <c r="E1499" s="100"/>
      <c r="F1499" s="41"/>
      <c r="G1499" s="110" t="n">
        <f aca="false">C1499</f>
        <v>0</v>
      </c>
      <c r="H1499" s="108" t="n">
        <f aca="false">IF(AND(E1499=0,E1500=0),25,20)</f>
        <v>25</v>
      </c>
      <c r="I1499" s="110"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109"/>
      <c r="C1502" s="41"/>
      <c r="D1502" s="100" t="n">
        <v>6</v>
      </c>
      <c r="E1502" s="100"/>
      <c r="F1502" s="41"/>
      <c r="G1502" s="110" t="n">
        <f aca="false">C1502</f>
        <v>0</v>
      </c>
      <c r="H1502" s="108" t="n">
        <f aca="false">IF(AND(E1502=0,E1503=0),25,20)</f>
        <v>25</v>
      </c>
      <c r="I1502" s="110"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109"/>
      <c r="C1505" s="41"/>
      <c r="D1505" s="100" t="n">
        <v>6</v>
      </c>
      <c r="E1505" s="100"/>
      <c r="F1505" s="41"/>
      <c r="G1505" s="110" t="n">
        <f aca="false">C1505</f>
        <v>0</v>
      </c>
      <c r="H1505" s="108" t="n">
        <f aca="false">IF(AND(E1505=0,E1506=0),25,20)</f>
        <v>25</v>
      </c>
      <c r="I1505" s="110"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109"/>
      <c r="C1508" s="41"/>
      <c r="D1508" s="100" t="n">
        <v>6</v>
      </c>
      <c r="E1508" s="100"/>
      <c r="F1508" s="41"/>
      <c r="G1508" s="110" t="n">
        <f aca="false">C1508</f>
        <v>0</v>
      </c>
      <c r="H1508" s="108" t="n">
        <f aca="false">IF(AND(E1508=0,E1509=0),25,20)</f>
        <v>25</v>
      </c>
      <c r="I1508" s="110"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109"/>
      <c r="C1511" s="41"/>
      <c r="D1511" s="100" t="n">
        <v>6</v>
      </c>
      <c r="E1511" s="100"/>
      <c r="F1511" s="41"/>
      <c r="G1511" s="110" t="n">
        <f aca="false">C1511</f>
        <v>0</v>
      </c>
      <c r="H1511" s="108" t="n">
        <f aca="false">IF(AND(E1511=0,E1512=0),25,20)</f>
        <v>25</v>
      </c>
      <c r="I1511" s="110"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109"/>
      <c r="C1514" s="41"/>
      <c r="D1514" s="100" t="n">
        <v>6</v>
      </c>
      <c r="E1514" s="100"/>
      <c r="F1514" s="41"/>
      <c r="G1514" s="110" t="n">
        <f aca="false">C1514</f>
        <v>0</v>
      </c>
      <c r="H1514" s="108" t="n">
        <f aca="false">IF(AND(E1514=0,E1515=0),25,20)</f>
        <v>25</v>
      </c>
      <c r="I1514" s="110"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109"/>
      <c r="C1517" s="41"/>
      <c r="D1517" s="100" t="n">
        <v>6</v>
      </c>
      <c r="E1517" s="100"/>
      <c r="F1517" s="41"/>
      <c r="G1517" s="110" t="n">
        <f aca="false">C1517</f>
        <v>0</v>
      </c>
      <c r="H1517" s="108" t="n">
        <f aca="false">IF(AND(E1517=0,E1518=0),25,20)</f>
        <v>25</v>
      </c>
      <c r="I1517" s="110"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109"/>
      <c r="C1520" s="41"/>
      <c r="D1520" s="100" t="n">
        <v>6</v>
      </c>
      <c r="E1520" s="100"/>
      <c r="F1520" s="41"/>
      <c r="G1520" s="110" t="n">
        <f aca="false">C1520</f>
        <v>0</v>
      </c>
      <c r="H1520" s="108" t="n">
        <f aca="false">IF(AND(E1520=0,E1521=0),25,20)</f>
        <v>25</v>
      </c>
      <c r="I1520" s="110"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109"/>
      <c r="C1523" s="41"/>
      <c r="D1523" s="100" t="n">
        <v>6</v>
      </c>
      <c r="E1523" s="100"/>
      <c r="F1523" s="41"/>
      <c r="G1523" s="110" t="n">
        <f aca="false">C1523</f>
        <v>0</v>
      </c>
      <c r="H1523" s="108" t="n">
        <f aca="false">IF(AND(E1523=0,E1524=0),25,20)</f>
        <v>25</v>
      </c>
      <c r="I1523" s="110"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109"/>
      <c r="C1526" s="41"/>
      <c r="D1526" s="100" t="n">
        <v>6</v>
      </c>
      <c r="E1526" s="100"/>
      <c r="F1526" s="41"/>
      <c r="G1526" s="110" t="n">
        <f aca="false">C1526</f>
        <v>0</v>
      </c>
      <c r="H1526" s="108" t="n">
        <f aca="false">IF(AND(E1526=0,E1527=0),25,20)</f>
        <v>25</v>
      </c>
      <c r="I1526" s="110"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109"/>
      <c r="C1529" s="41"/>
      <c r="D1529" s="100" t="n">
        <v>6</v>
      </c>
      <c r="E1529" s="100"/>
      <c r="F1529" s="41"/>
      <c r="G1529" s="110" t="n">
        <f aca="false">C1529</f>
        <v>0</v>
      </c>
      <c r="H1529" s="108" t="n">
        <f aca="false">IF(AND(E1529=0,E1530=0),25,20)</f>
        <v>25</v>
      </c>
      <c r="I1529" s="110"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109"/>
      <c r="C1532" s="41"/>
      <c r="D1532" s="100" t="n">
        <v>6</v>
      </c>
      <c r="E1532" s="100"/>
      <c r="F1532" s="41"/>
      <c r="G1532" s="110" t="n">
        <f aca="false">C1532</f>
        <v>0</v>
      </c>
      <c r="H1532" s="108" t="n">
        <f aca="false">IF(AND(E1532=0,E1533=0),25,20)</f>
        <v>25</v>
      </c>
      <c r="I1532" s="110"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109"/>
      <c r="C1535" s="41"/>
      <c r="D1535" s="100" t="n">
        <v>6</v>
      </c>
      <c r="E1535" s="100"/>
      <c r="F1535" s="41"/>
      <c r="G1535" s="110" t="n">
        <f aca="false">C1535</f>
        <v>0</v>
      </c>
      <c r="H1535" s="108" t="n">
        <f aca="false">IF(AND(E1535=0,E1536=0),25,20)</f>
        <v>25</v>
      </c>
      <c r="I1535" s="110"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109"/>
      <c r="C1538" s="41"/>
      <c r="D1538" s="100" t="n">
        <v>6</v>
      </c>
      <c r="E1538" s="100"/>
      <c r="F1538" s="41"/>
      <c r="G1538" s="110" t="n">
        <f aca="false">C1538</f>
        <v>0</v>
      </c>
      <c r="H1538" s="108" t="n">
        <f aca="false">IF(AND(E1538=0,E1539=0),25,20)</f>
        <v>25</v>
      </c>
      <c r="I1538" s="110"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109"/>
      <c r="C1541" s="41"/>
      <c r="D1541" s="100" t="n">
        <v>6</v>
      </c>
      <c r="E1541" s="100"/>
      <c r="F1541" s="41"/>
      <c r="G1541" s="110" t="n">
        <f aca="false">C1541</f>
        <v>0</v>
      </c>
      <c r="H1541" s="108" t="n">
        <f aca="false">IF(AND(E1541=0,E1542=0),25,20)</f>
        <v>25</v>
      </c>
      <c r="I1541" s="110"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109"/>
      <c r="C1544" s="41"/>
      <c r="D1544" s="100" t="n">
        <v>6</v>
      </c>
      <c r="E1544" s="100"/>
      <c r="F1544" s="41"/>
      <c r="G1544" s="110" t="n">
        <f aca="false">C1544</f>
        <v>0</v>
      </c>
      <c r="H1544" s="108" t="n">
        <f aca="false">IF(AND(E1544=0,E1545=0),25,20)</f>
        <v>25</v>
      </c>
      <c r="I1544" s="110"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109"/>
      <c r="C1547" s="41"/>
      <c r="D1547" s="100" t="n">
        <v>6</v>
      </c>
      <c r="E1547" s="100"/>
      <c r="F1547" s="41"/>
      <c r="G1547" s="110" t="n">
        <f aca="false">C1547</f>
        <v>0</v>
      </c>
      <c r="H1547" s="108" t="n">
        <f aca="false">IF(AND(E1547=0,E1548=0),25,20)</f>
        <v>25</v>
      </c>
      <c r="I1547" s="110"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109"/>
      <c r="C1550" s="41"/>
      <c r="D1550" s="100" t="n">
        <v>6</v>
      </c>
      <c r="E1550" s="100"/>
      <c r="F1550" s="41"/>
      <c r="G1550" s="110" t="n">
        <f aca="false">C1550</f>
        <v>0</v>
      </c>
      <c r="H1550" s="108" t="n">
        <f aca="false">IF(AND(E1550=0,E1551=0),25,20)</f>
        <v>25</v>
      </c>
      <c r="I1550" s="110"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109"/>
      <c r="C1553" s="41"/>
      <c r="D1553" s="100" t="n">
        <v>6</v>
      </c>
      <c r="E1553" s="100"/>
      <c r="F1553" s="41"/>
      <c r="G1553" s="110" t="n">
        <f aca="false">C1553</f>
        <v>0</v>
      </c>
      <c r="H1553" s="108" t="n">
        <f aca="false">IF(AND(E1553=0,E1554=0),25,20)</f>
        <v>25</v>
      </c>
      <c r="I1553" s="110"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109"/>
      <c r="C1556" s="41"/>
      <c r="D1556" s="100" t="n">
        <v>6</v>
      </c>
      <c r="E1556" s="100"/>
      <c r="F1556" s="41"/>
      <c r="G1556" s="110" t="n">
        <f aca="false">C1556</f>
        <v>0</v>
      </c>
      <c r="H1556" s="108" t="n">
        <f aca="false">IF(AND(E1556=0,E1557=0),25,20)</f>
        <v>25</v>
      </c>
      <c r="I1556" s="110"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109"/>
      <c r="C1559" s="41"/>
      <c r="D1559" s="100" t="n">
        <v>6</v>
      </c>
      <c r="E1559" s="100"/>
      <c r="F1559" s="41"/>
      <c r="G1559" s="110" t="n">
        <f aca="false">C1559</f>
        <v>0</v>
      </c>
      <c r="H1559" s="108" t="n">
        <f aca="false">IF(AND(E1559=0,E1560=0),25,20)</f>
        <v>25</v>
      </c>
      <c r="I1559" s="110"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109"/>
      <c r="C1562" s="41"/>
      <c r="D1562" s="100" t="n">
        <v>6</v>
      </c>
      <c r="E1562" s="100"/>
      <c r="F1562" s="41"/>
      <c r="G1562" s="110" t="n">
        <f aca="false">C1562</f>
        <v>0</v>
      </c>
      <c r="H1562" s="108" t="n">
        <f aca="false">IF(AND(E1562=0,E1563=0),25,20)</f>
        <v>25</v>
      </c>
      <c r="I1562" s="110"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109"/>
      <c r="C1565" s="41"/>
      <c r="D1565" s="100" t="n">
        <v>6</v>
      </c>
      <c r="E1565" s="100"/>
      <c r="F1565" s="41"/>
      <c r="G1565" s="110" t="n">
        <f aca="false">C1565</f>
        <v>0</v>
      </c>
      <c r="H1565" s="108" t="n">
        <f aca="false">IF(AND(E1565=0,E1566=0),25,20)</f>
        <v>25</v>
      </c>
      <c r="I1565" s="110"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109"/>
      <c r="C1568" s="41"/>
      <c r="D1568" s="100" t="n">
        <v>6</v>
      </c>
      <c r="E1568" s="100"/>
      <c r="F1568" s="41"/>
      <c r="G1568" s="110" t="n">
        <f aca="false">C1568</f>
        <v>0</v>
      </c>
      <c r="H1568" s="108" t="n">
        <f aca="false">IF(AND(E1568=0,E1569=0),25,20)</f>
        <v>25</v>
      </c>
      <c r="I1568" s="110"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109"/>
      <c r="C1571" s="41"/>
      <c r="D1571" s="100" t="n">
        <v>6</v>
      </c>
      <c r="E1571" s="100"/>
      <c r="F1571" s="41"/>
      <c r="G1571" s="110" t="n">
        <f aca="false">C1571</f>
        <v>0</v>
      </c>
      <c r="H1571" s="108" t="n">
        <f aca="false">IF(AND(E1571=0,E1572=0),25,20)</f>
        <v>25</v>
      </c>
      <c r="I1571" s="110"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109"/>
      <c r="C1574" s="41"/>
      <c r="D1574" s="100" t="n">
        <v>6</v>
      </c>
      <c r="E1574" s="100"/>
      <c r="F1574" s="41"/>
      <c r="G1574" s="110" t="n">
        <f aca="false">C1574</f>
        <v>0</v>
      </c>
      <c r="H1574" s="108" t="n">
        <f aca="false">IF(AND(E1574=0,E1575=0),25,20)</f>
        <v>25</v>
      </c>
      <c r="I1574" s="110"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109"/>
      <c r="C1577" s="41"/>
      <c r="D1577" s="100" t="n">
        <v>6</v>
      </c>
      <c r="E1577" s="100"/>
      <c r="F1577" s="41"/>
      <c r="G1577" s="110" t="n">
        <f aca="false">C1577</f>
        <v>0</v>
      </c>
      <c r="H1577" s="108" t="n">
        <f aca="false">IF(AND(E1577=0,E1578=0),25,20)</f>
        <v>25</v>
      </c>
      <c r="I1577" s="110"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109"/>
      <c r="C1580" s="41"/>
      <c r="D1580" s="100" t="n">
        <v>6</v>
      </c>
      <c r="E1580" s="100"/>
      <c r="F1580" s="41"/>
      <c r="G1580" s="110" t="n">
        <f aca="false">C1580</f>
        <v>0</v>
      </c>
      <c r="H1580" s="108" t="n">
        <f aca="false">IF(AND(E1580=0,E1581=0),25,20)</f>
        <v>25</v>
      </c>
      <c r="I1580" s="110"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109"/>
      <c r="C1583" s="41"/>
      <c r="D1583" s="100" t="n">
        <v>6</v>
      </c>
      <c r="E1583" s="100"/>
      <c r="F1583" s="41"/>
      <c r="G1583" s="110" t="n">
        <f aca="false">C1583</f>
        <v>0</v>
      </c>
      <c r="H1583" s="108" t="n">
        <f aca="false">IF(AND(E1583=0,E1584=0),25,20)</f>
        <v>25</v>
      </c>
      <c r="I1583" s="110"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109"/>
      <c r="C1586" s="41"/>
      <c r="D1586" s="100" t="n">
        <v>6</v>
      </c>
      <c r="E1586" s="100"/>
      <c r="F1586" s="41"/>
      <c r="G1586" s="110" t="n">
        <f aca="false">C1586</f>
        <v>0</v>
      </c>
      <c r="H1586" s="108" t="n">
        <f aca="false">IF(AND(E1586=0,E1587=0),25,20)</f>
        <v>25</v>
      </c>
      <c r="I1586" s="110"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109"/>
      <c r="C1589" s="41"/>
      <c r="D1589" s="100" t="n">
        <v>6</v>
      </c>
      <c r="E1589" s="100"/>
      <c r="F1589" s="41"/>
      <c r="G1589" s="110" t="n">
        <f aca="false">C1589</f>
        <v>0</v>
      </c>
      <c r="H1589" s="108" t="n">
        <f aca="false">IF(AND(E1589=0,E1590=0),25,20)</f>
        <v>25</v>
      </c>
      <c r="I1589" s="110"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109"/>
      <c r="C1592" s="41"/>
      <c r="D1592" s="100" t="n">
        <v>6</v>
      </c>
      <c r="E1592" s="100"/>
      <c r="F1592" s="41"/>
      <c r="G1592" s="110" t="n">
        <f aca="false">C1592</f>
        <v>0</v>
      </c>
      <c r="H1592" s="108" t="n">
        <f aca="false">IF(AND(E1592=0,E1593=0),25,20)</f>
        <v>25</v>
      </c>
      <c r="I1592" s="110"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109"/>
      <c r="C1595" s="41"/>
      <c r="D1595" s="100" t="n">
        <v>6</v>
      </c>
      <c r="E1595" s="100"/>
      <c r="F1595" s="41"/>
      <c r="G1595" s="110" t="n">
        <f aca="false">C1595</f>
        <v>0</v>
      </c>
      <c r="H1595" s="108" t="n">
        <f aca="false">IF(AND(E1595=0,E1596=0),25,20)</f>
        <v>25</v>
      </c>
      <c r="I1595" s="110"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109"/>
      <c r="C1598" s="41"/>
      <c r="D1598" s="100" t="n">
        <v>6</v>
      </c>
      <c r="E1598" s="100"/>
      <c r="F1598" s="41"/>
      <c r="G1598" s="110" t="n">
        <f aca="false">C1598</f>
        <v>0</v>
      </c>
      <c r="H1598" s="108" t="n">
        <f aca="false">IF(AND(E1598=0,E1599=0),25,20)</f>
        <v>25</v>
      </c>
      <c r="I1598" s="110"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109"/>
      <c r="C1601" s="41"/>
      <c r="D1601" s="100" t="n">
        <v>6</v>
      </c>
      <c r="E1601" s="100"/>
      <c r="F1601" s="41"/>
      <c r="G1601" s="110" t="n">
        <f aca="false">C1601</f>
        <v>0</v>
      </c>
      <c r="H1601" s="108" t="n">
        <f aca="false">IF(AND(E1601=0,E1602=0),25,20)</f>
        <v>25</v>
      </c>
      <c r="I1601" s="110"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109"/>
      <c r="C1604" s="41"/>
      <c r="D1604" s="100" t="n">
        <v>6</v>
      </c>
      <c r="E1604" s="100"/>
      <c r="F1604" s="41"/>
      <c r="G1604" s="110" t="n">
        <f aca="false">C1604</f>
        <v>0</v>
      </c>
      <c r="H1604" s="108" t="n">
        <f aca="false">IF(AND(E1604=0,E1605=0),25,20)</f>
        <v>25</v>
      </c>
      <c r="I1604" s="110"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109"/>
      <c r="C1607" s="41"/>
      <c r="D1607" s="100" t="n">
        <v>6</v>
      </c>
      <c r="E1607" s="100"/>
      <c r="F1607" s="41"/>
      <c r="G1607" s="110" t="n">
        <f aca="false">C1607</f>
        <v>0</v>
      </c>
      <c r="H1607" s="108" t="n">
        <f aca="false">IF(AND(E1607=0,E1608=0),25,20)</f>
        <v>25</v>
      </c>
      <c r="I1607" s="110"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109"/>
      <c r="C1610" s="41"/>
      <c r="D1610" s="100" t="n">
        <v>6</v>
      </c>
      <c r="E1610" s="100"/>
      <c r="F1610" s="41"/>
      <c r="G1610" s="110" t="n">
        <f aca="false">C1610</f>
        <v>0</v>
      </c>
      <c r="H1610" s="108" t="n">
        <f aca="false">IF(AND(E1610=0,E1611=0),25,20)</f>
        <v>25</v>
      </c>
      <c r="I1610" s="110"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109"/>
      <c r="C1613" s="41"/>
      <c r="D1613" s="100" t="n">
        <v>6</v>
      </c>
      <c r="E1613" s="100"/>
      <c r="F1613" s="41"/>
      <c r="G1613" s="110" t="n">
        <f aca="false">C1613</f>
        <v>0</v>
      </c>
      <c r="H1613" s="108" t="n">
        <f aca="false">IF(AND(E1613=0,E1614=0),25,20)</f>
        <v>25</v>
      </c>
      <c r="I1613" s="110"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109"/>
      <c r="C1616" s="41"/>
      <c r="D1616" s="100" t="n">
        <v>6</v>
      </c>
      <c r="E1616" s="100"/>
      <c r="F1616" s="41"/>
      <c r="G1616" s="110" t="n">
        <f aca="false">C1616</f>
        <v>0</v>
      </c>
      <c r="H1616" s="108" t="n">
        <f aca="false">IF(AND(E1616=0,E1617=0),25,20)</f>
        <v>25</v>
      </c>
      <c r="I1616" s="110"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109"/>
      <c r="C1619" s="41"/>
      <c r="D1619" s="100" t="n">
        <v>6</v>
      </c>
      <c r="E1619" s="100"/>
      <c r="F1619" s="41"/>
      <c r="G1619" s="110" t="n">
        <f aca="false">C1619</f>
        <v>0</v>
      </c>
      <c r="H1619" s="108" t="n">
        <f aca="false">IF(AND(E1619=0,E1620=0),25,20)</f>
        <v>25</v>
      </c>
      <c r="I1619" s="110"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109"/>
      <c r="C1622" s="41"/>
      <c r="D1622" s="100" t="n">
        <v>6</v>
      </c>
      <c r="E1622" s="100"/>
      <c r="F1622" s="41"/>
      <c r="G1622" s="110" t="n">
        <f aca="false">C1622</f>
        <v>0</v>
      </c>
      <c r="H1622" s="108" t="n">
        <f aca="false">IF(AND(E1622=0,E1623=0),25,20)</f>
        <v>25</v>
      </c>
      <c r="I1622" s="110"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109"/>
      <c r="C1625" s="41"/>
      <c r="D1625" s="100" t="n">
        <v>6</v>
      </c>
      <c r="E1625" s="100"/>
      <c r="F1625" s="41"/>
      <c r="G1625" s="110" t="n">
        <f aca="false">C1625</f>
        <v>0</v>
      </c>
      <c r="H1625" s="108" t="n">
        <f aca="false">IF(AND(E1625=0,E1626=0),25,20)</f>
        <v>25</v>
      </c>
      <c r="I1625" s="110"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109"/>
      <c r="C1628" s="41"/>
      <c r="D1628" s="100" t="n">
        <v>6</v>
      </c>
      <c r="E1628" s="100"/>
      <c r="F1628" s="41"/>
      <c r="G1628" s="110" t="n">
        <f aca="false">C1628</f>
        <v>0</v>
      </c>
      <c r="H1628" s="108" t="n">
        <f aca="false">IF(AND(E1628=0,E1629=0),25,20)</f>
        <v>25</v>
      </c>
      <c r="I1628" s="110"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109"/>
      <c r="C1631" s="41"/>
      <c r="D1631" s="100" t="n">
        <v>6</v>
      </c>
      <c r="E1631" s="100"/>
      <c r="F1631" s="41"/>
      <c r="G1631" s="110" t="n">
        <f aca="false">C1631</f>
        <v>0</v>
      </c>
      <c r="H1631" s="108" t="n">
        <f aca="false">IF(AND(E1631=0,E1632=0),25,20)</f>
        <v>25</v>
      </c>
      <c r="I1631" s="110"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109"/>
      <c r="C1634" s="41"/>
      <c r="D1634" s="100" t="n">
        <v>6</v>
      </c>
      <c r="E1634" s="100"/>
      <c r="F1634" s="41"/>
      <c r="G1634" s="110" t="n">
        <f aca="false">C1634</f>
        <v>0</v>
      </c>
      <c r="H1634" s="108" t="n">
        <f aca="false">IF(AND(E1634=0,E1635=0),25,20)</f>
        <v>25</v>
      </c>
      <c r="I1634" s="110"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109"/>
      <c r="C1637" s="41"/>
      <c r="D1637" s="100" t="n">
        <v>6</v>
      </c>
      <c r="E1637" s="100"/>
      <c r="F1637" s="41"/>
      <c r="G1637" s="110" t="n">
        <f aca="false">C1637</f>
        <v>0</v>
      </c>
      <c r="H1637" s="108" t="n">
        <f aca="false">IF(AND(E1637=0,E1638=0),25,20)</f>
        <v>25</v>
      </c>
      <c r="I1637" s="110"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109"/>
      <c r="C1640" s="41"/>
      <c r="D1640" s="100" t="n">
        <v>6</v>
      </c>
      <c r="E1640" s="100"/>
      <c r="F1640" s="41"/>
      <c r="G1640" s="110" t="n">
        <f aca="false">C1640</f>
        <v>0</v>
      </c>
      <c r="H1640" s="108" t="n">
        <f aca="false">IF(AND(E1640=0,E1641=0),25,20)</f>
        <v>25</v>
      </c>
      <c r="I1640" s="110"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109"/>
      <c r="C1643" s="41"/>
      <c r="D1643" s="100" t="n">
        <v>6</v>
      </c>
      <c r="E1643" s="100"/>
      <c r="F1643" s="41"/>
      <c r="G1643" s="110" t="n">
        <f aca="false">C1643</f>
        <v>0</v>
      </c>
      <c r="H1643" s="108" t="n">
        <f aca="false">IF(AND(E1643=0,E1644=0),25,20)</f>
        <v>25</v>
      </c>
      <c r="I1643" s="110"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109"/>
      <c r="C1646" s="41"/>
      <c r="D1646" s="100" t="n">
        <v>6</v>
      </c>
      <c r="E1646" s="100"/>
      <c r="F1646" s="41"/>
      <c r="G1646" s="110" t="n">
        <f aca="false">C1646</f>
        <v>0</v>
      </c>
      <c r="H1646" s="108" t="n">
        <f aca="false">IF(AND(E1646=0,E1647=0),25,20)</f>
        <v>25</v>
      </c>
      <c r="I1646" s="110"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109"/>
      <c r="C1649" s="41"/>
      <c r="D1649" s="100" t="n">
        <v>6</v>
      </c>
      <c r="E1649" s="100"/>
      <c r="F1649" s="41"/>
      <c r="G1649" s="110" t="n">
        <f aca="false">C1649</f>
        <v>0</v>
      </c>
      <c r="H1649" s="108" t="n">
        <f aca="false">IF(AND(E1649=0,E1650=0),25,20)</f>
        <v>25</v>
      </c>
      <c r="I1649" s="110"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109"/>
      <c r="C1652" s="41"/>
      <c r="D1652" s="100" t="n">
        <v>6</v>
      </c>
      <c r="E1652" s="100"/>
      <c r="F1652" s="41"/>
      <c r="G1652" s="110" t="n">
        <f aca="false">C1652</f>
        <v>0</v>
      </c>
      <c r="H1652" s="108" t="n">
        <f aca="false">IF(AND(E1652=0,E1653=0),25,20)</f>
        <v>25</v>
      </c>
      <c r="I1652" s="110"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109"/>
      <c r="C1655" s="41"/>
      <c r="D1655" s="100" t="n">
        <v>6</v>
      </c>
      <c r="E1655" s="100"/>
      <c r="F1655" s="41"/>
      <c r="G1655" s="110" t="n">
        <f aca="false">C1655</f>
        <v>0</v>
      </c>
      <c r="H1655" s="108" t="n">
        <f aca="false">IF(AND(E1655=0,E1656=0),25,20)</f>
        <v>25</v>
      </c>
      <c r="I1655" s="110"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109"/>
      <c r="C1658" s="41"/>
      <c r="D1658" s="100" t="n">
        <v>6</v>
      </c>
      <c r="E1658" s="100"/>
      <c r="F1658" s="41"/>
      <c r="G1658" s="110" t="n">
        <f aca="false">C1658</f>
        <v>0</v>
      </c>
      <c r="H1658" s="108" t="n">
        <f aca="false">IF(AND(E1658=0,E1659=0),25,20)</f>
        <v>25</v>
      </c>
      <c r="I1658" s="110"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109"/>
      <c r="C1661" s="41"/>
      <c r="D1661" s="100" t="n">
        <v>6</v>
      </c>
      <c r="E1661" s="100"/>
      <c r="F1661" s="41"/>
      <c r="G1661" s="110" t="n">
        <f aca="false">C1661</f>
        <v>0</v>
      </c>
      <c r="H1661" s="108" t="n">
        <f aca="false">IF(AND(E1661=0,E1662=0),25,20)</f>
        <v>25</v>
      </c>
      <c r="I1661" s="110"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109"/>
      <c r="C1664" s="41"/>
      <c r="D1664" s="100" t="n">
        <v>6</v>
      </c>
      <c r="E1664" s="100"/>
      <c r="F1664" s="41"/>
      <c r="G1664" s="110" t="n">
        <f aca="false">C1664</f>
        <v>0</v>
      </c>
      <c r="H1664" s="108" t="n">
        <f aca="false">IF(AND(E1664=0,E1665=0),25,20)</f>
        <v>25</v>
      </c>
      <c r="I1664" s="110"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109"/>
      <c r="C1667" s="41"/>
      <c r="D1667" s="100" t="n">
        <v>6</v>
      </c>
      <c r="E1667" s="100"/>
      <c r="F1667" s="41"/>
      <c r="G1667" s="110" t="n">
        <f aca="false">C1667</f>
        <v>0</v>
      </c>
      <c r="H1667" s="108" t="n">
        <f aca="false">IF(AND(E1667=0,E1668=0),25,20)</f>
        <v>25</v>
      </c>
      <c r="I1667" s="110"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109"/>
      <c r="C1670" s="41"/>
      <c r="D1670" s="100" t="n">
        <v>6</v>
      </c>
      <c r="E1670" s="100"/>
      <c r="F1670" s="41"/>
      <c r="G1670" s="110" t="n">
        <f aca="false">C1670</f>
        <v>0</v>
      </c>
      <c r="H1670" s="108" t="n">
        <f aca="false">IF(AND(E1670=0,E1671=0),25,20)</f>
        <v>25</v>
      </c>
      <c r="I1670" s="110"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109"/>
      <c r="C1673" s="41"/>
      <c r="D1673" s="100" t="n">
        <v>6</v>
      </c>
      <c r="E1673" s="100"/>
      <c r="F1673" s="41"/>
      <c r="G1673" s="110" t="n">
        <f aca="false">C1673</f>
        <v>0</v>
      </c>
      <c r="H1673" s="108" t="n">
        <f aca="false">IF(AND(E1673=0,E1674=0),25,20)</f>
        <v>25</v>
      </c>
      <c r="I1673" s="110"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109"/>
      <c r="C1676" s="41"/>
      <c r="D1676" s="100" t="n">
        <v>6</v>
      </c>
      <c r="E1676" s="100"/>
      <c r="F1676" s="41"/>
      <c r="G1676" s="110" t="n">
        <f aca="false">C1676</f>
        <v>0</v>
      </c>
      <c r="H1676" s="108" t="n">
        <f aca="false">IF(AND(E1676=0,E1677=0),25,20)</f>
        <v>25</v>
      </c>
      <c r="I1676" s="110"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109"/>
      <c r="C1679" s="41"/>
      <c r="D1679" s="100" t="n">
        <v>6</v>
      </c>
      <c r="E1679" s="100"/>
      <c r="F1679" s="41"/>
      <c r="G1679" s="110" t="n">
        <f aca="false">C1679</f>
        <v>0</v>
      </c>
      <c r="H1679" s="108" t="n">
        <f aca="false">IF(AND(E1679=0,E1680=0),25,20)</f>
        <v>25</v>
      </c>
      <c r="I1679" s="110"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109"/>
      <c r="C1682" s="41"/>
      <c r="D1682" s="100" t="n">
        <v>6</v>
      </c>
      <c r="E1682" s="100"/>
      <c r="F1682" s="41"/>
      <c r="G1682" s="110" t="n">
        <f aca="false">C1682</f>
        <v>0</v>
      </c>
      <c r="H1682" s="108" t="n">
        <f aca="false">IF(AND(E1682=0,E1683=0),25,20)</f>
        <v>25</v>
      </c>
      <c r="I1682" s="110"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109"/>
      <c r="C1685" s="41"/>
      <c r="D1685" s="100" t="n">
        <v>6</v>
      </c>
      <c r="E1685" s="100"/>
      <c r="F1685" s="41"/>
      <c r="G1685" s="110" t="n">
        <f aca="false">C1685</f>
        <v>0</v>
      </c>
      <c r="H1685" s="108" t="n">
        <f aca="false">IF(AND(E1685=0,E1686=0),25,20)</f>
        <v>25</v>
      </c>
      <c r="I1685" s="110"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109"/>
      <c r="C1688" s="41"/>
      <c r="D1688" s="100" t="n">
        <v>6</v>
      </c>
      <c r="E1688" s="100"/>
      <c r="F1688" s="41"/>
      <c r="G1688" s="110" t="n">
        <f aca="false">C1688</f>
        <v>0</v>
      </c>
      <c r="H1688" s="108" t="n">
        <f aca="false">IF(AND(E1688=0,E1689=0),25,20)</f>
        <v>25</v>
      </c>
      <c r="I1688" s="110"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109"/>
      <c r="C1691" s="41"/>
      <c r="D1691" s="100" t="n">
        <v>6</v>
      </c>
      <c r="E1691" s="100"/>
      <c r="F1691" s="41"/>
      <c r="G1691" s="110" t="n">
        <f aca="false">C1691</f>
        <v>0</v>
      </c>
      <c r="H1691" s="108" t="n">
        <f aca="false">IF(AND(E1691=0,E1692=0),25,20)</f>
        <v>25</v>
      </c>
      <c r="I1691" s="110"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109"/>
      <c r="C1694" s="41"/>
      <c r="D1694" s="100" t="n">
        <v>6</v>
      </c>
      <c r="E1694" s="100"/>
      <c r="F1694" s="41"/>
      <c r="G1694" s="110" t="n">
        <f aca="false">C1694</f>
        <v>0</v>
      </c>
      <c r="H1694" s="108" t="n">
        <f aca="false">IF(AND(E1694=0,E1695=0),25,20)</f>
        <v>25</v>
      </c>
      <c r="I1694" s="110"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109"/>
      <c r="C1697" s="41"/>
      <c r="D1697" s="100" t="n">
        <v>6</v>
      </c>
      <c r="E1697" s="100"/>
      <c r="F1697" s="41"/>
      <c r="G1697" s="110" t="n">
        <f aca="false">C1697</f>
        <v>0</v>
      </c>
      <c r="H1697" s="108" t="n">
        <f aca="false">IF(AND(E1697=0,E1698=0),25,20)</f>
        <v>25</v>
      </c>
      <c r="I1697" s="110"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109"/>
      <c r="C1700" s="41"/>
      <c r="D1700" s="100" t="n">
        <v>6</v>
      </c>
      <c r="E1700" s="100"/>
      <c r="F1700" s="41"/>
      <c r="G1700" s="110" t="n">
        <f aca="false">C1700</f>
        <v>0</v>
      </c>
      <c r="H1700" s="108" t="n">
        <f aca="false">IF(AND(E1700=0,E1701=0),25,20)</f>
        <v>25</v>
      </c>
      <c r="I1700" s="110"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109"/>
      <c r="C1703" s="41"/>
      <c r="D1703" s="100" t="n">
        <v>6</v>
      </c>
      <c r="E1703" s="100"/>
      <c r="F1703" s="41"/>
      <c r="G1703" s="110" t="n">
        <f aca="false">C1703</f>
        <v>0</v>
      </c>
      <c r="H1703" s="108" t="n">
        <f aca="false">IF(AND(E1703=0,E1704=0),25,20)</f>
        <v>25</v>
      </c>
      <c r="I1703" s="110"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109"/>
      <c r="C1706" s="41"/>
      <c r="D1706" s="100" t="n">
        <v>6</v>
      </c>
      <c r="E1706" s="100"/>
      <c r="F1706" s="41"/>
      <c r="G1706" s="110" t="n">
        <f aca="false">C1706</f>
        <v>0</v>
      </c>
      <c r="H1706" s="108" t="n">
        <f aca="false">IF(AND(E1706=0,E1707=0),25,20)</f>
        <v>25</v>
      </c>
      <c r="I1706" s="110"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109"/>
      <c r="C1709" s="41"/>
      <c r="D1709" s="100" t="n">
        <v>6</v>
      </c>
      <c r="E1709" s="100"/>
      <c r="F1709" s="41"/>
      <c r="G1709" s="110" t="n">
        <f aca="false">C1709</f>
        <v>0</v>
      </c>
      <c r="H1709" s="108" t="n">
        <f aca="false">IF(AND(E1709=0,E1710=0),25,20)</f>
        <v>25</v>
      </c>
      <c r="I1709" s="110"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109"/>
      <c r="C1712" s="41"/>
      <c r="D1712" s="100" t="n">
        <v>6</v>
      </c>
      <c r="E1712" s="100"/>
      <c r="F1712" s="41"/>
      <c r="G1712" s="110" t="n">
        <f aca="false">C1712</f>
        <v>0</v>
      </c>
      <c r="H1712" s="108" t="n">
        <f aca="false">IF(AND(E1712=0,E1713=0),25,20)</f>
        <v>25</v>
      </c>
      <c r="I1712" s="110"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109"/>
      <c r="C1715" s="41"/>
      <c r="D1715" s="100" t="n">
        <v>6</v>
      </c>
      <c r="E1715" s="100"/>
      <c r="F1715" s="41"/>
      <c r="G1715" s="110" t="n">
        <f aca="false">C1715</f>
        <v>0</v>
      </c>
      <c r="H1715" s="108" t="n">
        <f aca="false">IF(AND(E1715=0,E1716=0),25,20)</f>
        <v>25</v>
      </c>
      <c r="I1715" s="110"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109"/>
      <c r="C1718" s="41"/>
      <c r="D1718" s="100" t="n">
        <v>6</v>
      </c>
      <c r="E1718" s="100"/>
      <c r="F1718" s="41"/>
      <c r="G1718" s="110" t="n">
        <f aca="false">C1718</f>
        <v>0</v>
      </c>
      <c r="H1718" s="108" t="n">
        <f aca="false">IF(AND(E1718=0,E1719=0),25,20)</f>
        <v>25</v>
      </c>
      <c r="I1718" s="110"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109"/>
      <c r="C1721" s="41"/>
      <c r="D1721" s="100" t="n">
        <v>6</v>
      </c>
      <c r="E1721" s="100"/>
      <c r="F1721" s="41"/>
      <c r="G1721" s="110" t="n">
        <f aca="false">C1721</f>
        <v>0</v>
      </c>
      <c r="H1721" s="108" t="n">
        <f aca="false">IF(AND(E1721=0,E1722=0),25,20)</f>
        <v>25</v>
      </c>
      <c r="I1721" s="110"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109"/>
      <c r="C1724" s="41"/>
      <c r="D1724" s="100" t="n">
        <v>6</v>
      </c>
      <c r="E1724" s="100"/>
      <c r="F1724" s="41"/>
      <c r="G1724" s="110" t="n">
        <f aca="false">C1724</f>
        <v>0</v>
      </c>
      <c r="H1724" s="108" t="n">
        <f aca="false">IF(AND(E1724=0,E1725=0),25,20)</f>
        <v>25</v>
      </c>
      <c r="I1724" s="110"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109"/>
      <c r="C1727" s="41"/>
      <c r="D1727" s="100" t="n">
        <v>6</v>
      </c>
      <c r="E1727" s="100"/>
      <c r="F1727" s="41"/>
      <c r="G1727" s="110" t="n">
        <f aca="false">C1727</f>
        <v>0</v>
      </c>
      <c r="H1727" s="108" t="n">
        <f aca="false">IF(AND(E1727=0,E1728=0),25,20)</f>
        <v>25</v>
      </c>
      <c r="I1727" s="110"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109"/>
      <c r="C1730" s="41"/>
      <c r="D1730" s="100" t="n">
        <v>6</v>
      </c>
      <c r="E1730" s="100"/>
      <c r="F1730" s="41"/>
      <c r="G1730" s="110" t="n">
        <f aca="false">C1730</f>
        <v>0</v>
      </c>
      <c r="H1730" s="108" t="n">
        <f aca="false">IF(AND(E1730=0,E1731=0),25,20)</f>
        <v>25</v>
      </c>
      <c r="I1730" s="110"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109"/>
      <c r="C1733" s="41"/>
      <c r="D1733" s="100" t="n">
        <v>6</v>
      </c>
      <c r="E1733" s="100"/>
      <c r="F1733" s="41"/>
      <c r="G1733" s="110" t="n">
        <f aca="false">C1733</f>
        <v>0</v>
      </c>
      <c r="H1733" s="108" t="n">
        <f aca="false">IF(AND(E1733=0,E1734=0),25,20)</f>
        <v>25</v>
      </c>
      <c r="I1733" s="110"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109"/>
      <c r="C1736" s="41"/>
      <c r="D1736" s="100" t="n">
        <v>6</v>
      </c>
      <c r="E1736" s="100"/>
      <c r="F1736" s="41"/>
      <c r="G1736" s="110" t="n">
        <f aca="false">C1736</f>
        <v>0</v>
      </c>
      <c r="H1736" s="108" t="n">
        <f aca="false">IF(AND(E1736=0,E1737=0),25,20)</f>
        <v>25</v>
      </c>
      <c r="I1736" s="110"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109"/>
      <c r="C1739" s="41"/>
      <c r="D1739" s="100" t="n">
        <v>6</v>
      </c>
      <c r="E1739" s="100"/>
      <c r="F1739" s="41"/>
      <c r="G1739" s="110" t="n">
        <f aca="false">C1739</f>
        <v>0</v>
      </c>
      <c r="H1739" s="108" t="n">
        <f aca="false">IF(AND(E1739=0,E1740=0),25,20)</f>
        <v>25</v>
      </c>
      <c r="I1739" s="110"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109"/>
      <c r="C1742" s="41"/>
      <c r="D1742" s="100" t="n">
        <v>6</v>
      </c>
      <c r="E1742" s="100"/>
      <c r="F1742" s="41"/>
      <c r="G1742" s="110" t="n">
        <f aca="false">C1742</f>
        <v>0</v>
      </c>
      <c r="H1742" s="108" t="n">
        <f aca="false">IF(AND(E1742=0,E1743=0),25,20)</f>
        <v>25</v>
      </c>
      <c r="I1742" s="110"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109"/>
      <c r="C1745" s="41"/>
      <c r="D1745" s="100" t="n">
        <v>6</v>
      </c>
      <c r="E1745" s="100"/>
      <c r="F1745" s="41"/>
      <c r="G1745" s="110" t="n">
        <f aca="false">C1745</f>
        <v>0</v>
      </c>
      <c r="H1745" s="108" t="n">
        <f aca="false">IF(AND(E1745=0,E1746=0),25,20)</f>
        <v>25</v>
      </c>
      <c r="I1745" s="110"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109"/>
      <c r="C1748" s="41"/>
      <c r="D1748" s="100" t="n">
        <v>6</v>
      </c>
      <c r="E1748" s="100"/>
      <c r="F1748" s="41"/>
      <c r="G1748" s="110" t="n">
        <f aca="false">C1748</f>
        <v>0</v>
      </c>
      <c r="H1748" s="108" t="n">
        <f aca="false">IF(AND(E1748=0,E1749=0),25,20)</f>
        <v>25</v>
      </c>
      <c r="I1748" s="110"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109"/>
      <c r="C1751" s="41"/>
      <c r="D1751" s="100" t="n">
        <v>6</v>
      </c>
      <c r="E1751" s="100"/>
      <c r="F1751" s="41"/>
      <c r="G1751" s="110" t="n">
        <f aca="false">C1751</f>
        <v>0</v>
      </c>
      <c r="H1751" s="108" t="n">
        <f aca="false">IF(AND(E1751=0,E1752=0),25,20)</f>
        <v>25</v>
      </c>
      <c r="I1751" s="110"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109"/>
      <c r="C1754" s="41"/>
      <c r="D1754" s="100" t="n">
        <v>6</v>
      </c>
      <c r="E1754" s="100"/>
      <c r="F1754" s="41"/>
      <c r="G1754" s="110" t="n">
        <f aca="false">C1754</f>
        <v>0</v>
      </c>
      <c r="H1754" s="108" t="n">
        <f aca="false">IF(AND(E1754=0,E1755=0),25,20)</f>
        <v>25</v>
      </c>
      <c r="I1754" s="110"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109"/>
      <c r="C1757" s="41"/>
      <c r="D1757" s="100" t="n">
        <v>6</v>
      </c>
      <c r="E1757" s="100"/>
      <c r="F1757" s="41"/>
      <c r="G1757" s="110" t="n">
        <f aca="false">C1757</f>
        <v>0</v>
      </c>
      <c r="H1757" s="108" t="n">
        <f aca="false">IF(AND(E1757=0,E1758=0),25,20)</f>
        <v>25</v>
      </c>
      <c r="I1757" s="110"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109"/>
      <c r="C1760" s="41"/>
      <c r="D1760" s="100" t="n">
        <v>6</v>
      </c>
      <c r="E1760" s="100"/>
      <c r="F1760" s="41"/>
      <c r="G1760" s="110" t="n">
        <f aca="false">C1760</f>
        <v>0</v>
      </c>
      <c r="H1760" s="108" t="n">
        <f aca="false">IF(AND(E1760=0,E1761=0),25,20)</f>
        <v>25</v>
      </c>
      <c r="I1760" s="110"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109"/>
      <c r="C1763" s="41"/>
      <c r="D1763" s="100" t="n">
        <v>6</v>
      </c>
      <c r="E1763" s="100"/>
      <c r="F1763" s="41"/>
      <c r="G1763" s="110" t="n">
        <f aca="false">C1763</f>
        <v>0</v>
      </c>
      <c r="H1763" s="108" t="n">
        <f aca="false">IF(AND(E1763=0,E1764=0),25,20)</f>
        <v>25</v>
      </c>
      <c r="I1763" s="110"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109"/>
      <c r="C1766" s="41"/>
      <c r="D1766" s="100" t="n">
        <v>6</v>
      </c>
      <c r="E1766" s="100"/>
      <c r="F1766" s="41"/>
      <c r="G1766" s="110" t="n">
        <f aca="false">C1766</f>
        <v>0</v>
      </c>
      <c r="H1766" s="108" t="n">
        <f aca="false">IF(AND(E1766=0,E1767=0),25,20)</f>
        <v>25</v>
      </c>
      <c r="I1766" s="110"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109"/>
      <c r="C1769" s="41"/>
      <c r="D1769" s="100" t="n">
        <v>6</v>
      </c>
      <c r="E1769" s="100"/>
      <c r="F1769" s="41"/>
      <c r="G1769" s="110" t="n">
        <f aca="false">C1769</f>
        <v>0</v>
      </c>
      <c r="H1769" s="108" t="n">
        <f aca="false">IF(AND(E1769=0,E1770=0),25,20)</f>
        <v>25</v>
      </c>
      <c r="I1769" s="110"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109"/>
      <c r="C1772" s="41"/>
      <c r="D1772" s="100" t="n">
        <v>6</v>
      </c>
      <c r="E1772" s="100"/>
      <c r="F1772" s="41"/>
      <c r="G1772" s="110" t="n">
        <f aca="false">C1772</f>
        <v>0</v>
      </c>
      <c r="H1772" s="108" t="n">
        <f aca="false">IF(AND(E1772=0,E1773=0),25,20)</f>
        <v>25</v>
      </c>
      <c r="I1772" s="110"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109"/>
      <c r="C1775" s="41"/>
      <c r="D1775" s="100" t="n">
        <v>6</v>
      </c>
      <c r="E1775" s="100"/>
      <c r="F1775" s="41"/>
      <c r="G1775" s="110" t="n">
        <f aca="false">C1775</f>
        <v>0</v>
      </c>
      <c r="H1775" s="108" t="n">
        <f aca="false">IF(AND(E1775=0,E1776=0),25,20)</f>
        <v>25</v>
      </c>
      <c r="I1775" s="110"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109"/>
      <c r="C1778" s="41"/>
      <c r="D1778" s="100" t="n">
        <v>6</v>
      </c>
      <c r="E1778" s="100"/>
      <c r="F1778" s="41"/>
      <c r="G1778" s="110" t="n">
        <f aca="false">C1778</f>
        <v>0</v>
      </c>
      <c r="H1778" s="108" t="n">
        <f aca="false">IF(AND(E1778=0,E1779=0),25,20)</f>
        <v>25</v>
      </c>
      <c r="I1778" s="110"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109"/>
      <c r="C1781" s="41"/>
      <c r="D1781" s="100" t="n">
        <v>6</v>
      </c>
      <c r="E1781" s="100"/>
      <c r="F1781" s="41"/>
      <c r="G1781" s="110" t="n">
        <f aca="false">C1781</f>
        <v>0</v>
      </c>
      <c r="H1781" s="108" t="n">
        <f aca="false">IF(AND(E1781=0,E1782=0),25,20)</f>
        <v>25</v>
      </c>
      <c r="I1781" s="110"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109"/>
      <c r="C1784" s="41"/>
      <c r="D1784" s="100" t="n">
        <v>6</v>
      </c>
      <c r="E1784" s="100"/>
      <c r="F1784" s="41"/>
      <c r="G1784" s="110" t="n">
        <f aca="false">C1784</f>
        <v>0</v>
      </c>
      <c r="H1784" s="108" t="n">
        <f aca="false">IF(AND(E1784=0,E1785=0),25,20)</f>
        <v>25</v>
      </c>
      <c r="I1784" s="110"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109"/>
      <c r="C1787" s="41"/>
      <c r="D1787" s="100" t="n">
        <v>6</v>
      </c>
      <c r="E1787" s="100"/>
      <c r="F1787" s="41"/>
      <c r="G1787" s="110" t="n">
        <f aca="false">C1787</f>
        <v>0</v>
      </c>
      <c r="H1787" s="108" t="n">
        <f aca="false">IF(AND(E1787=0,E1788=0),25,20)</f>
        <v>25</v>
      </c>
      <c r="I1787" s="110"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109"/>
      <c r="C1790" s="41"/>
      <c r="D1790" s="100" t="n">
        <v>6</v>
      </c>
      <c r="E1790" s="100"/>
      <c r="F1790" s="41"/>
      <c r="G1790" s="110" t="n">
        <f aca="false">C1790</f>
        <v>0</v>
      </c>
      <c r="H1790" s="108" t="n">
        <f aca="false">IF(AND(E1790=0,E1791=0),25,20)</f>
        <v>25</v>
      </c>
      <c r="I1790" s="110"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109"/>
      <c r="C1793" s="41"/>
      <c r="D1793" s="100" t="n">
        <v>6</v>
      </c>
      <c r="E1793" s="100"/>
      <c r="F1793" s="41"/>
      <c r="G1793" s="110" t="n">
        <f aca="false">C1793</f>
        <v>0</v>
      </c>
      <c r="H1793" s="108" t="n">
        <f aca="false">IF(AND(E1793=0,E1794=0),25,20)</f>
        <v>25</v>
      </c>
      <c r="I1793" s="110"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109"/>
      <c r="C1796" s="41"/>
      <c r="D1796" s="100" t="n">
        <v>6</v>
      </c>
      <c r="E1796" s="100"/>
      <c r="F1796" s="41"/>
      <c r="G1796" s="110" t="n">
        <f aca="false">C1796</f>
        <v>0</v>
      </c>
      <c r="H1796" s="108" t="n">
        <f aca="false">IF(AND(E1796=0,E1797=0),25,20)</f>
        <v>25</v>
      </c>
      <c r="I1796" s="110"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0694444444444"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22" activeCellId="0" sqref="A2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c r="S1" s="97" t="s">
        <v>97</v>
      </c>
      <c r="T1" s="97" t="s">
        <v>98</v>
      </c>
    </row>
    <row r="2" customFormat="false" ht="12.75" hidden="false" customHeight="false" outlineLevel="0" collapsed="false">
      <c r="A2" s="98" t="n">
        <v>1</v>
      </c>
      <c r="B2" s="109"/>
      <c r="C2" s="41"/>
      <c r="D2" s="100"/>
      <c r="E2" s="100"/>
      <c r="F2" s="41"/>
      <c r="G2" s="101" t="n">
        <f aca="false">C2</f>
        <v>0</v>
      </c>
      <c r="H2" s="98" t="n">
        <f aca="false">IF(AND(E2=0,E3=0),25,20)</f>
        <v>25</v>
      </c>
      <c r="I2" s="101" t="n">
        <f aca="false">F2</f>
        <v>0</v>
      </c>
      <c r="J2" s="98" t="n">
        <f aca="false">IF(E2="WO40",-40,MAX(4,SUM(E2:E3)))</f>
        <v>4</v>
      </c>
      <c r="K2" s="98" t="n">
        <f aca="false">IF(D2&gt;E2,1,0)+IF(D3&gt;E3,1,0)+IF(D4&gt;E4,1,0)</f>
        <v>0</v>
      </c>
      <c r="L2" s="98" t="n">
        <f aca="false">IF(E2&gt;D2,1,0)+IF(E3&gt;D3,1,0)+IF(E4&gt;D4,1,0)</f>
        <v>0</v>
      </c>
      <c r="M2" s="101" t="str">
        <f aca="false">G2&amp;" d. "&amp;I2</f>
        <v>0 d. 0</v>
      </c>
      <c r="N2" s="101" t="str">
        <f aca="false">G2&amp;" x "&amp;I2</f>
        <v>0 x 0</v>
      </c>
      <c r="O2" s="101" t="str">
        <f aca="false">I2&amp;" x "&amp;G2</f>
        <v>0 x 0</v>
      </c>
      <c r="P2" s="98" t="n">
        <f aca="false">MONTH(B2)</f>
        <v>1</v>
      </c>
      <c r="Q2" s="98" t="n">
        <f aca="false">QUOTIENT(B2-2,7)-6129</f>
        <v>-6129</v>
      </c>
      <c r="T2" s="1"/>
    </row>
    <row r="3" customFormat="false" ht="12.75" hidden="false" customHeight="false" outlineLevel="0" collapsed="false">
      <c r="A3" s="98"/>
      <c r="B3" s="40"/>
      <c r="C3" s="41"/>
      <c r="D3" s="119"/>
      <c r="E3" s="119"/>
      <c r="F3" s="41"/>
      <c r="G3" s="101"/>
      <c r="H3" s="98"/>
      <c r="I3" s="101"/>
      <c r="J3" s="98"/>
      <c r="K3" s="98"/>
      <c r="L3" s="98"/>
      <c r="M3" s="101" t="n">
        <v>0</v>
      </c>
      <c r="N3" s="101" t="n">
        <v>0</v>
      </c>
      <c r="O3" s="101" t="n">
        <v>0</v>
      </c>
      <c r="P3" s="98"/>
      <c r="Q3" s="98"/>
      <c r="T3" s="1"/>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c r="T4" s="1"/>
    </row>
    <row r="5" customFormat="false" ht="12.75" hidden="false" customHeight="false" outlineLevel="0" collapsed="false">
      <c r="A5" s="108" t="n">
        <f aca="false">A2+1</f>
        <v>2</v>
      </c>
      <c r="B5" s="109"/>
      <c r="C5" s="41"/>
      <c r="D5" s="100"/>
      <c r="E5" s="100"/>
      <c r="F5" s="41"/>
      <c r="G5" s="110" t="n">
        <f aca="false">C5</f>
        <v>0</v>
      </c>
      <c r="H5" s="108" t="n">
        <f aca="false">IF(AND(E5=0,E6=0),25,20)</f>
        <v>25</v>
      </c>
      <c r="I5" s="110" t="n">
        <f aca="false">F5</f>
        <v>0</v>
      </c>
      <c r="J5" s="98" t="n">
        <f aca="false">IF(E5="WO40",-40,MAX(4,SUM(E5:E6)))</f>
        <v>4</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c r="P5" s="98" t="n">
        <f aca="false">MONTH(B5)</f>
        <v>12</v>
      </c>
      <c r="Q5" s="98" t="n">
        <f aca="false">QUOTIENT(B5-2,7)-6129</f>
        <v>-6129</v>
      </c>
      <c r="T5" s="1"/>
    </row>
    <row r="6" customFormat="false" ht="12.75" hidden="false" customHeight="false" outlineLevel="0" collapsed="false">
      <c r="A6" s="98"/>
      <c r="B6" s="40"/>
      <c r="C6" s="41"/>
      <c r="D6" s="119"/>
      <c r="E6" s="119"/>
      <c r="F6" s="41"/>
      <c r="G6" s="101"/>
      <c r="H6" s="98"/>
      <c r="I6" s="101"/>
      <c r="J6" s="98"/>
      <c r="K6" s="98"/>
      <c r="L6" s="98"/>
      <c r="M6" s="101" t="n">
        <v>0</v>
      </c>
      <c r="N6" s="101" t="n">
        <v>0</v>
      </c>
      <c r="O6" s="101" t="n">
        <v>0</v>
      </c>
      <c r="P6" s="98"/>
      <c r="Q6" s="98"/>
      <c r="T6" s="1"/>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c r="T7" s="1"/>
    </row>
    <row r="8" customFormat="false" ht="12.75" hidden="false" customHeight="false" outlineLevel="0" collapsed="false">
      <c r="A8" s="108" t="n">
        <f aca="false">A5+1</f>
        <v>3</v>
      </c>
      <c r="B8" s="109"/>
      <c r="C8" s="41"/>
      <c r="D8" s="100"/>
      <c r="E8" s="100"/>
      <c r="F8" s="41"/>
      <c r="G8" s="110" t="n">
        <f aca="false">C8</f>
        <v>0</v>
      </c>
      <c r="H8" s="108" t="n">
        <f aca="false">IF(AND(E8=0,E9=0),25,20)</f>
        <v>25</v>
      </c>
      <c r="I8" s="110" t="n">
        <f aca="false">F8</f>
        <v>0</v>
      </c>
      <c r="J8" s="98" t="n">
        <f aca="false">IF(E8="WO40",-40,MAX(4,SUM(E8:E9)))</f>
        <v>4</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c r="P8" s="98" t="n">
        <f aca="false">MONTH(B8)</f>
        <v>12</v>
      </c>
      <c r="Q8" s="98" t="n">
        <f aca="false">QUOTIENT(B8-2,7)-6129</f>
        <v>-6129</v>
      </c>
      <c r="T8" s="1"/>
    </row>
    <row r="9" customFormat="false" ht="12.75" hidden="false" customHeight="false" outlineLevel="0" collapsed="false">
      <c r="A9" s="98"/>
      <c r="B9" s="40"/>
      <c r="C9" s="41"/>
      <c r="D9" s="119"/>
      <c r="E9" s="119"/>
      <c r="F9" s="41"/>
      <c r="G9" s="101"/>
      <c r="H9" s="98"/>
      <c r="I9" s="101"/>
      <c r="J9" s="98"/>
      <c r="K9" s="98"/>
      <c r="L9" s="98"/>
      <c r="M9" s="101" t="n">
        <v>0</v>
      </c>
      <c r="N9" s="101" t="n">
        <v>0</v>
      </c>
      <c r="O9" s="101" t="n">
        <v>0</v>
      </c>
      <c r="P9" s="98"/>
      <c r="Q9" s="98"/>
      <c r="T9" s="1"/>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c r="T10" s="1"/>
    </row>
    <row r="11" customFormat="false" ht="12.75" hidden="false" customHeight="false" outlineLevel="0" collapsed="false">
      <c r="A11" s="108" t="n">
        <f aca="false">A8+1</f>
        <v>4</v>
      </c>
      <c r="B11" s="109"/>
      <c r="C11" s="41"/>
      <c r="D11" s="100"/>
      <c r="E11" s="100"/>
      <c r="F11" s="41"/>
      <c r="G11" s="110" t="n">
        <f aca="false">C11</f>
        <v>0</v>
      </c>
      <c r="H11" s="108" t="n">
        <f aca="false">IF(AND(E11=0,E12=0),25,20)</f>
        <v>25</v>
      </c>
      <c r="I11" s="110" t="n">
        <f aca="false">F11</f>
        <v>0</v>
      </c>
      <c r="J11" s="98" t="n">
        <f aca="false">IF(E11="WO40",-40,MAX(4,SUM(E11:E12)))</f>
        <v>4</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c r="P11" s="98" t="n">
        <f aca="false">MONTH(B11)</f>
        <v>12</v>
      </c>
      <c r="Q11" s="98" t="n">
        <f aca="false">QUOTIENT(B11-2,7)-6129</f>
        <v>-6129</v>
      </c>
      <c r="T11" s="1"/>
    </row>
    <row r="12" customFormat="false" ht="12.75" hidden="false" customHeight="false" outlineLevel="0" collapsed="false">
      <c r="A12" s="98"/>
      <c r="B12" s="40"/>
      <c r="C12" s="41"/>
      <c r="D12" s="119"/>
      <c r="E12" s="119"/>
      <c r="F12" s="41"/>
      <c r="G12" s="101"/>
      <c r="H12" s="98"/>
      <c r="I12" s="101"/>
      <c r="J12" s="98"/>
      <c r="K12" s="98"/>
      <c r="L12" s="98"/>
      <c r="M12" s="101" t="n">
        <v>0</v>
      </c>
      <c r="N12" s="101" t="n">
        <v>0</v>
      </c>
      <c r="O12" s="101" t="n">
        <v>0</v>
      </c>
      <c r="P12" s="98"/>
      <c r="Q12" s="98"/>
      <c r="T12" s="1"/>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c r="S13" s="120"/>
      <c r="T13" s="1"/>
    </row>
    <row r="14" customFormat="false" ht="12.75" hidden="false" customHeight="false" outlineLevel="0" collapsed="false">
      <c r="A14" s="108" t="n">
        <f aca="false">A11+1</f>
        <v>5</v>
      </c>
      <c r="B14" s="109"/>
      <c r="C14" s="41"/>
      <c r="D14" s="100"/>
      <c r="E14" s="100"/>
      <c r="F14" s="41"/>
      <c r="G14" s="110" t="n">
        <f aca="false">C14</f>
        <v>0</v>
      </c>
      <c r="H14" s="108" t="n">
        <f aca="false">IF(AND(E14=0,E15=0),25,20)</f>
        <v>25</v>
      </c>
      <c r="I14" s="110" t="n">
        <f aca="false">F14</f>
        <v>0</v>
      </c>
      <c r="J14" s="98" t="n">
        <f aca="false">IF(E14="WO40",-40,MAX(4,SUM(E14:E15)))</f>
        <v>4</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c r="P14" s="98" t="n">
        <f aca="false">MONTH(B14)</f>
        <v>12</v>
      </c>
      <c r="Q14" s="98" t="n">
        <f aca="false">QUOTIENT(B14-2,7)-6129</f>
        <v>-6129</v>
      </c>
      <c r="T14" s="1"/>
    </row>
    <row r="15" customFormat="false" ht="12.75" hidden="false" customHeight="false" outlineLevel="0" collapsed="false">
      <c r="A15" s="98"/>
      <c r="B15" s="40"/>
      <c r="C15" s="41"/>
      <c r="D15" s="119"/>
      <c r="E15" s="119"/>
      <c r="F15" s="41"/>
      <c r="G15" s="101"/>
      <c r="H15" s="98"/>
      <c r="I15" s="101"/>
      <c r="J15" s="98"/>
      <c r="K15" s="98"/>
      <c r="L15" s="98"/>
      <c r="M15" s="101" t="n">
        <v>0</v>
      </c>
      <c r="N15" s="101" t="n">
        <v>0</v>
      </c>
      <c r="O15" s="101" t="n">
        <v>0</v>
      </c>
      <c r="P15" s="98"/>
      <c r="Q15" s="98"/>
      <c r="T15" s="1"/>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c r="T16" s="1"/>
    </row>
    <row r="17" customFormat="false" ht="12.75" hidden="false" customHeight="false" outlineLevel="0" collapsed="false">
      <c r="A17" s="108" t="n">
        <f aca="false">A14+1</f>
        <v>6</v>
      </c>
      <c r="B17" s="109"/>
      <c r="C17" s="41"/>
      <c r="D17" s="100"/>
      <c r="E17" s="100"/>
      <c r="F17" s="41"/>
      <c r="G17" s="110" t="n">
        <f aca="false">C17</f>
        <v>0</v>
      </c>
      <c r="H17" s="108" t="n">
        <f aca="false">IF(AND(E17=0,E18=0),25,20)</f>
        <v>25</v>
      </c>
      <c r="I17" s="110" t="n">
        <f aca="false">F17</f>
        <v>0</v>
      </c>
      <c r="J17" s="98" t="n">
        <f aca="false">IF(E17="WO40",-40,MAX(4,SUM(E17:E18)))</f>
        <v>4</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c r="P17" s="98" t="n">
        <f aca="false">MONTH(B17)</f>
        <v>12</v>
      </c>
      <c r="Q17" s="98" t="n">
        <f aca="false">QUOTIENT(B17-2,7)-6129</f>
        <v>-6129</v>
      </c>
      <c r="T17" s="1"/>
    </row>
    <row r="18" customFormat="false" ht="12.75" hidden="false" customHeight="false" outlineLevel="0" collapsed="false">
      <c r="A18" s="98"/>
      <c r="B18" s="40"/>
      <c r="C18" s="41"/>
      <c r="D18" s="119"/>
      <c r="E18" s="119"/>
      <c r="F18" s="41"/>
      <c r="G18" s="101"/>
      <c r="H18" s="98"/>
      <c r="I18" s="101"/>
      <c r="J18" s="98"/>
      <c r="K18" s="98"/>
      <c r="L18" s="98"/>
      <c r="M18" s="101" t="n">
        <v>0</v>
      </c>
      <c r="N18" s="101" t="n">
        <v>0</v>
      </c>
      <c r="O18" s="101" t="n">
        <v>0</v>
      </c>
      <c r="P18" s="98"/>
      <c r="Q18" s="98"/>
      <c r="T18" s="1"/>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c r="T19" s="1"/>
    </row>
    <row r="20" customFormat="false" ht="12.75" hidden="false" customHeight="false" outlineLevel="0" collapsed="false">
      <c r="A20" s="108" t="n">
        <f aca="false">A17+1</f>
        <v>7</v>
      </c>
      <c r="B20" s="109"/>
      <c r="C20" s="41"/>
      <c r="D20" s="100"/>
      <c r="E20" s="100"/>
      <c r="F20" s="41"/>
      <c r="G20" s="110" t="n">
        <f aca="false">C20</f>
        <v>0</v>
      </c>
      <c r="H20" s="108" t="n">
        <f aca="false">IF(AND(E20=0,E21=0),25,20)</f>
        <v>25</v>
      </c>
      <c r="I20" s="110" t="n">
        <f aca="false">F20</f>
        <v>0</v>
      </c>
      <c r="J20" s="98" t="n">
        <f aca="false">IF(E20="WO40",-40,MAX(4,SUM(E20:E21)))</f>
        <v>4</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c r="P20" s="98" t="n">
        <f aca="false">MONTH(B20)</f>
        <v>12</v>
      </c>
      <c r="Q20" s="98" t="n">
        <f aca="false">QUOTIENT(B20-2,7)-6129</f>
        <v>-6129</v>
      </c>
      <c r="T20" s="1"/>
    </row>
    <row r="21" customFormat="false" ht="12.75" hidden="false" customHeight="false" outlineLevel="0" collapsed="false">
      <c r="A21" s="98"/>
      <c r="B21" s="40"/>
      <c r="C21" s="41"/>
      <c r="D21" s="119"/>
      <c r="E21" s="119"/>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c r="T22" s="97"/>
    </row>
    <row r="23" customFormat="false" ht="12.75" hidden="false" customHeight="false" outlineLevel="0" collapsed="false">
      <c r="A23" s="108" t="n">
        <f aca="false">A20+1</f>
        <v>8</v>
      </c>
      <c r="B23" s="109"/>
      <c r="C23" s="41"/>
      <c r="D23" s="100"/>
      <c r="E23" s="100"/>
      <c r="F23" s="41"/>
      <c r="G23" s="110" t="n">
        <f aca="false">C23</f>
        <v>0</v>
      </c>
      <c r="H23" s="108" t="n">
        <f aca="false">IF(AND(E23=0,E24=0),25,20)</f>
        <v>25</v>
      </c>
      <c r="I23" s="110" t="n">
        <f aca="false">F23</f>
        <v>0</v>
      </c>
      <c r="J23" s="98" t="n">
        <f aca="false">IF(E23="WO40",-40,MAX(4,SUM(E23:E24)))</f>
        <v>4</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c r="P23" s="98" t="n">
        <f aca="false">MONTH(B23)</f>
        <v>12</v>
      </c>
      <c r="Q23" s="98" t="n">
        <f aca="false">QUOTIENT(B23-2,7)-6129</f>
        <v>-6129</v>
      </c>
      <c r="T23" s="1"/>
    </row>
    <row r="24" customFormat="false" ht="12.75" hidden="false" customHeight="false" outlineLevel="0" collapsed="false">
      <c r="A24" s="98"/>
      <c r="B24" s="40"/>
      <c r="C24" s="41"/>
      <c r="D24" s="119"/>
      <c r="E24" s="119"/>
      <c r="F24" s="41"/>
      <c r="G24" s="101"/>
      <c r="H24" s="98"/>
      <c r="I24" s="101"/>
      <c r="J24" s="98"/>
      <c r="K24" s="98"/>
      <c r="L24" s="98"/>
      <c r="M24" s="101" t="n">
        <v>0</v>
      </c>
      <c r="N24" s="101" t="n">
        <v>0</v>
      </c>
      <c r="O24" s="101" t="n">
        <v>0</v>
      </c>
      <c r="P24" s="98"/>
      <c r="Q24" s="98"/>
      <c r="T24" s="1"/>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c r="T25" s="1"/>
    </row>
    <row r="26" customFormat="false" ht="12.75" hidden="false" customHeight="false" outlineLevel="0" collapsed="false">
      <c r="A26" s="108" t="n">
        <f aca="false">A23+1</f>
        <v>9</v>
      </c>
      <c r="B26" s="109"/>
      <c r="C26" s="41"/>
      <c r="D26" s="100"/>
      <c r="E26" s="100"/>
      <c r="F26" s="41"/>
      <c r="G26" s="110" t="n">
        <f aca="false">C26</f>
        <v>0</v>
      </c>
      <c r="H26" s="108" t="n">
        <f aca="false">IF(AND(E26=0,E27=0),25,20)</f>
        <v>25</v>
      </c>
      <c r="I26" s="110" t="n">
        <f aca="false">F26</f>
        <v>0</v>
      </c>
      <c r="J26" s="98" t="n">
        <f aca="false">IF(E26="WO40",-40,MAX(4,SUM(E26:E27)))</f>
        <v>4</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c r="P26" s="98" t="n">
        <f aca="false">MONTH(B26)</f>
        <v>12</v>
      </c>
      <c r="Q26" s="98" t="n">
        <f aca="false">QUOTIENT(B26-2,7)-6129</f>
        <v>-6129</v>
      </c>
      <c r="T26" s="1"/>
    </row>
    <row r="27" customFormat="false" ht="12.75" hidden="false" customHeight="false" outlineLevel="0" collapsed="false">
      <c r="A27" s="98"/>
      <c r="B27" s="40"/>
      <c r="C27" s="41"/>
      <c r="D27" s="119"/>
      <c r="E27" s="119"/>
      <c r="F27" s="41"/>
      <c r="G27" s="101"/>
      <c r="H27" s="98"/>
      <c r="I27" s="101"/>
      <c r="J27" s="98"/>
      <c r="K27" s="98"/>
      <c r="L27" s="98"/>
      <c r="M27" s="101" t="n">
        <v>0</v>
      </c>
      <c r="N27" s="101" t="n">
        <v>0</v>
      </c>
      <c r="O27" s="101" t="n">
        <v>0</v>
      </c>
      <c r="P27" s="98"/>
      <c r="Q27" s="98"/>
      <c r="T27" s="1"/>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c r="T28" s="1"/>
    </row>
    <row r="29" customFormat="false" ht="12.75" hidden="false" customHeight="false" outlineLevel="0" collapsed="false">
      <c r="A29" s="108" t="n">
        <f aca="false">A26+1</f>
        <v>10</v>
      </c>
      <c r="B29" s="109"/>
      <c r="C29" s="41"/>
      <c r="D29" s="100"/>
      <c r="E29" s="100"/>
      <c r="F29" s="41"/>
      <c r="G29" s="110" t="n">
        <f aca="false">C29</f>
        <v>0</v>
      </c>
      <c r="H29" s="108" t="n">
        <f aca="false">IF(AND(E29=0,E30=0),25,20)</f>
        <v>25</v>
      </c>
      <c r="I29" s="110" t="n">
        <f aca="false">F29</f>
        <v>0</v>
      </c>
      <c r="J29" s="98" t="n">
        <f aca="false">IF(E29="WO40",-40,MAX(4,SUM(E29:E30)))</f>
        <v>4</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c r="P29" s="98" t="n">
        <f aca="false">MONTH(B29)</f>
        <v>12</v>
      </c>
      <c r="Q29" s="98" t="n">
        <f aca="false">QUOTIENT(B29-2,7)-6129</f>
        <v>-6129</v>
      </c>
      <c r="T29" s="1"/>
    </row>
    <row r="30" customFormat="false" ht="12.75" hidden="false" customHeight="false" outlineLevel="0" collapsed="false">
      <c r="A30" s="98"/>
      <c r="B30" s="40"/>
      <c r="C30" s="41"/>
      <c r="D30" s="119"/>
      <c r="E30" s="119"/>
      <c r="F30" s="41"/>
      <c r="G30" s="101"/>
      <c r="H30" s="98"/>
      <c r="I30" s="101"/>
      <c r="J30" s="98"/>
      <c r="K30" s="98"/>
      <c r="L30" s="98"/>
      <c r="M30" s="101" t="n">
        <v>0</v>
      </c>
      <c r="N30" s="101" t="n">
        <v>0</v>
      </c>
      <c r="O30" s="101" t="n">
        <v>0</v>
      </c>
      <c r="P30" s="98"/>
      <c r="Q30" s="98"/>
      <c r="T30" s="1"/>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c r="T31" s="1"/>
    </row>
    <row r="32" customFormat="false" ht="12.75" hidden="false" customHeight="false" outlineLevel="0" collapsed="false">
      <c r="A32" s="108" t="n">
        <f aca="false">A29+1</f>
        <v>11</v>
      </c>
      <c r="B32" s="109"/>
      <c r="C32" s="41"/>
      <c r="D32" s="100"/>
      <c r="E32" s="100"/>
      <c r="F32" s="41"/>
      <c r="G32" s="110" t="n">
        <f aca="false">C32</f>
        <v>0</v>
      </c>
      <c r="H32" s="108" t="n">
        <f aca="false">IF(AND(E32=0,E33=0),25,20)</f>
        <v>25</v>
      </c>
      <c r="I32" s="110" t="n">
        <f aca="false">F32</f>
        <v>0</v>
      </c>
      <c r="J32" s="98" t="n">
        <f aca="false">IF(E32="WO40",-40,MAX(4,SUM(E32:E33)))</f>
        <v>4</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c r="P32" s="98" t="n">
        <f aca="false">MONTH(B32)</f>
        <v>12</v>
      </c>
      <c r="Q32" s="98" t="n">
        <f aca="false">QUOTIENT(B32-2,7)-6129</f>
        <v>-6129</v>
      </c>
      <c r="T32" s="1"/>
    </row>
    <row r="33" customFormat="false" ht="12.75" hidden="false" customHeight="false" outlineLevel="0" collapsed="false">
      <c r="A33" s="98"/>
      <c r="B33" s="40"/>
      <c r="C33" s="41"/>
      <c r="D33" s="119"/>
      <c r="E33" s="119"/>
      <c r="F33" s="41"/>
      <c r="G33" s="101"/>
      <c r="H33" s="98"/>
      <c r="I33" s="101"/>
      <c r="J33" s="98"/>
      <c r="K33" s="98"/>
      <c r="L33" s="98"/>
      <c r="M33" s="101" t="n">
        <v>0</v>
      </c>
      <c r="N33" s="101" t="n">
        <v>0</v>
      </c>
      <c r="O33" s="101" t="n">
        <v>0</v>
      </c>
      <c r="P33" s="98"/>
      <c r="Q33" s="98"/>
      <c r="T33" s="1"/>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c r="T34" s="1"/>
    </row>
    <row r="35" customFormat="false" ht="12.75" hidden="false" customHeight="false" outlineLevel="0" collapsed="false">
      <c r="A35" s="108" t="n">
        <f aca="false">A32+1</f>
        <v>12</v>
      </c>
      <c r="B35" s="109"/>
      <c r="C35" s="41"/>
      <c r="D35" s="100"/>
      <c r="E35" s="100"/>
      <c r="F35" s="41"/>
      <c r="G35" s="110" t="n">
        <f aca="false">C35</f>
        <v>0</v>
      </c>
      <c r="H35" s="108" t="n">
        <f aca="false">IF(AND(E35=0,E36=0),25,20)</f>
        <v>25</v>
      </c>
      <c r="I35" s="110"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5" hidden="false" customHeight="false" outlineLevel="0" collapsed="false">
      <c r="A36" s="98"/>
      <c r="B36" s="40"/>
      <c r="C36" s="41"/>
      <c r="D36" s="119"/>
      <c r="E36" s="119"/>
      <c r="F36" s="41"/>
      <c r="G36" s="101"/>
      <c r="H36" s="98"/>
      <c r="I36" s="101"/>
      <c r="J36" s="98"/>
      <c r="K36" s="98"/>
      <c r="L36" s="98"/>
      <c r="M36" s="101" t="n">
        <v>0</v>
      </c>
      <c r="N36" s="101" t="n">
        <v>0</v>
      </c>
      <c r="O36" s="101" t="n">
        <v>0</v>
      </c>
      <c r="P36" s="98"/>
      <c r="Q36" s="98"/>
    </row>
    <row r="37" customFormat="false" ht="1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5" hidden="false" customHeight="false" outlineLevel="0" collapsed="false">
      <c r="A38" s="108" t="n">
        <f aca="false">A35+1</f>
        <v>13</v>
      </c>
      <c r="B38" s="109"/>
      <c r="C38" s="41"/>
      <c r="D38" s="100"/>
      <c r="E38" s="100"/>
      <c r="F38" s="41"/>
      <c r="G38" s="110" t="n">
        <f aca="false">C38</f>
        <v>0</v>
      </c>
      <c r="H38" s="108" t="n">
        <f aca="false">IF(AND(E38=0,E39=0),25,20)</f>
        <v>25</v>
      </c>
      <c r="I38" s="110"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5" hidden="false" customHeight="false" outlineLevel="0" collapsed="false">
      <c r="A39" s="98"/>
      <c r="B39" s="40"/>
      <c r="C39" s="41"/>
      <c r="D39" s="119"/>
      <c r="E39" s="119"/>
      <c r="F39" s="41"/>
      <c r="G39" s="101"/>
      <c r="H39" s="98"/>
      <c r="I39" s="101"/>
      <c r="J39" s="98"/>
      <c r="K39" s="98"/>
      <c r="L39" s="98"/>
      <c r="M39" s="101" t="n">
        <v>0</v>
      </c>
      <c r="N39" s="101" t="n">
        <v>0</v>
      </c>
      <c r="O39" s="101" t="n">
        <v>0</v>
      </c>
      <c r="P39" s="98"/>
      <c r="Q39" s="98"/>
    </row>
    <row r="40" customFormat="false" ht="1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5" hidden="false" customHeight="false" outlineLevel="0" collapsed="false">
      <c r="A41" s="108" t="n">
        <f aca="false">A38+1</f>
        <v>14</v>
      </c>
      <c r="B41" s="109"/>
      <c r="C41" s="41"/>
      <c r="D41" s="100"/>
      <c r="E41" s="100"/>
      <c r="F41" s="41"/>
      <c r="G41" s="110" t="n">
        <f aca="false">C41</f>
        <v>0</v>
      </c>
      <c r="H41" s="108" t="n">
        <f aca="false">IF(AND(E41=0,E42=0),25,20)</f>
        <v>25</v>
      </c>
      <c r="I41" s="110"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5" hidden="false" customHeight="false" outlineLevel="0" collapsed="false">
      <c r="A42" s="98"/>
      <c r="B42" s="40"/>
      <c r="C42" s="41"/>
      <c r="D42" s="119"/>
      <c r="E42" s="119"/>
      <c r="F42" s="41"/>
      <c r="G42" s="101"/>
      <c r="H42" s="98"/>
      <c r="I42" s="101"/>
      <c r="J42" s="98"/>
      <c r="K42" s="98"/>
      <c r="L42" s="98"/>
      <c r="M42" s="101" t="n">
        <v>0</v>
      </c>
      <c r="N42" s="101" t="n">
        <v>0</v>
      </c>
      <c r="O42" s="101" t="n">
        <v>0</v>
      </c>
      <c r="P42" s="98"/>
      <c r="Q42" s="98"/>
    </row>
    <row r="43" customFormat="false" ht="1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5" hidden="false" customHeight="false" outlineLevel="0" collapsed="false">
      <c r="A44" s="108" t="n">
        <f aca="false">A41+1</f>
        <v>15</v>
      </c>
      <c r="B44" s="109"/>
      <c r="C44" s="41"/>
      <c r="D44" s="100"/>
      <c r="E44" s="100"/>
      <c r="F44" s="41"/>
      <c r="G44" s="110" t="n">
        <f aca="false">C44</f>
        <v>0</v>
      </c>
      <c r="H44" s="108" t="n">
        <f aca="false">IF(AND(E44=0,E45=0),25,20)</f>
        <v>25</v>
      </c>
      <c r="I44" s="110"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5" hidden="false" customHeight="false" outlineLevel="0" collapsed="false">
      <c r="A45" s="98"/>
      <c r="B45" s="40"/>
      <c r="C45" s="41"/>
      <c r="D45" s="119"/>
      <c r="E45" s="119"/>
      <c r="F45" s="41"/>
      <c r="G45" s="101"/>
      <c r="H45" s="98"/>
      <c r="I45" s="101"/>
      <c r="J45" s="98"/>
      <c r="K45" s="98"/>
      <c r="L45" s="98"/>
      <c r="M45" s="101" t="n">
        <v>0</v>
      </c>
      <c r="N45" s="101" t="n">
        <v>0</v>
      </c>
      <c r="O45" s="101" t="n">
        <v>0</v>
      </c>
      <c r="P45" s="98"/>
      <c r="Q45" s="98"/>
    </row>
    <row r="46" customFormat="false" ht="1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5" hidden="false" customHeight="false" outlineLevel="0" collapsed="false">
      <c r="A47" s="108" t="n">
        <f aca="false">A44+1</f>
        <v>16</v>
      </c>
      <c r="B47" s="109"/>
      <c r="C47" s="41"/>
      <c r="D47" s="100"/>
      <c r="E47" s="100"/>
      <c r="F47" s="41"/>
      <c r="G47" s="110" t="n">
        <f aca="false">C47</f>
        <v>0</v>
      </c>
      <c r="H47" s="108" t="n">
        <f aca="false">IF(AND(E47=0,E48=0),25,20)</f>
        <v>25</v>
      </c>
      <c r="I47" s="110"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5" hidden="false" customHeight="false" outlineLevel="0" collapsed="false">
      <c r="A48" s="98"/>
      <c r="B48" s="40"/>
      <c r="C48" s="41"/>
      <c r="D48" s="119"/>
      <c r="E48" s="119"/>
      <c r="F48" s="41"/>
      <c r="G48" s="101"/>
      <c r="H48" s="98"/>
      <c r="I48" s="101"/>
      <c r="J48" s="98"/>
      <c r="K48" s="98"/>
      <c r="L48" s="98"/>
      <c r="M48" s="101" t="n">
        <v>0</v>
      </c>
      <c r="N48" s="101" t="n">
        <v>0</v>
      </c>
      <c r="O48" s="101" t="n">
        <v>0</v>
      </c>
      <c r="P48" s="98"/>
      <c r="Q48" s="98"/>
    </row>
    <row r="49" customFormat="false" ht="1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5" hidden="false" customHeight="false" outlineLevel="0" collapsed="false">
      <c r="A50" s="108" t="n">
        <f aca="false">A47+1</f>
        <v>17</v>
      </c>
      <c r="B50" s="109"/>
      <c r="C50" s="41"/>
      <c r="D50" s="100"/>
      <c r="E50" s="100"/>
      <c r="F50" s="41"/>
      <c r="G50" s="110" t="n">
        <f aca="false">C50</f>
        <v>0</v>
      </c>
      <c r="H50" s="108" t="n">
        <f aca="false">IF(AND(E50=0,E51=0),25,20)</f>
        <v>25</v>
      </c>
      <c r="I50" s="110"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5" hidden="false" customHeight="false" outlineLevel="0" collapsed="false">
      <c r="A51" s="98"/>
      <c r="B51" s="40"/>
      <c r="C51" s="41"/>
      <c r="D51" s="119"/>
      <c r="E51" s="119"/>
      <c r="F51" s="41"/>
      <c r="G51" s="101"/>
      <c r="H51" s="98"/>
      <c r="I51" s="101"/>
      <c r="J51" s="98"/>
      <c r="K51" s="98"/>
      <c r="L51" s="98"/>
      <c r="M51" s="101" t="n">
        <v>0</v>
      </c>
      <c r="N51" s="101" t="n">
        <v>0</v>
      </c>
      <c r="O51" s="101" t="n">
        <v>0</v>
      </c>
      <c r="P51" s="98"/>
      <c r="Q51" s="98"/>
    </row>
    <row r="52" customFormat="false" ht="1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5" hidden="false" customHeight="false" outlineLevel="0" collapsed="false">
      <c r="A53" s="108" t="n">
        <f aca="false">A50+1</f>
        <v>18</v>
      </c>
      <c r="B53" s="109"/>
      <c r="C53" s="41"/>
      <c r="D53" s="100"/>
      <c r="E53" s="100"/>
      <c r="F53" s="41"/>
      <c r="G53" s="110" t="n">
        <f aca="false">C53</f>
        <v>0</v>
      </c>
      <c r="H53" s="108" t="n">
        <f aca="false">IF(AND(E53=0,E54=0),25,20)</f>
        <v>25</v>
      </c>
      <c r="I53" s="110"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5" hidden="false" customHeight="false" outlineLevel="0" collapsed="false">
      <c r="A54" s="98"/>
      <c r="B54" s="40"/>
      <c r="C54" s="41"/>
      <c r="D54" s="119"/>
      <c r="E54" s="119"/>
      <c r="F54" s="41"/>
      <c r="G54" s="101"/>
      <c r="H54" s="98"/>
      <c r="I54" s="101"/>
      <c r="J54" s="98"/>
      <c r="K54" s="98"/>
      <c r="L54" s="98"/>
      <c r="M54" s="101" t="n">
        <v>0</v>
      </c>
      <c r="N54" s="101" t="n">
        <v>0</v>
      </c>
      <c r="O54" s="101" t="n">
        <v>0</v>
      </c>
      <c r="P54" s="98"/>
      <c r="Q54" s="98"/>
    </row>
    <row r="55" customFormat="false" ht="1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5" hidden="false" customHeight="false" outlineLevel="0" collapsed="false">
      <c r="A56" s="108" t="n">
        <f aca="false">A53+1</f>
        <v>19</v>
      </c>
      <c r="B56" s="109"/>
      <c r="C56" s="41"/>
      <c r="D56" s="100"/>
      <c r="E56" s="100"/>
      <c r="F56" s="41"/>
      <c r="G56" s="110" t="n">
        <f aca="false">C56</f>
        <v>0</v>
      </c>
      <c r="H56" s="108" t="n">
        <f aca="false">IF(AND(E56=0,E57=0),25,20)</f>
        <v>25</v>
      </c>
      <c r="I56" s="110"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5" hidden="false" customHeight="false" outlineLevel="0" collapsed="false">
      <c r="A57" s="98"/>
      <c r="B57" s="40"/>
      <c r="C57" s="41"/>
      <c r="D57" s="119"/>
      <c r="E57" s="119"/>
      <c r="F57" s="41"/>
      <c r="G57" s="101"/>
      <c r="H57" s="98"/>
      <c r="I57" s="101"/>
      <c r="J57" s="98"/>
      <c r="K57" s="98"/>
      <c r="L57" s="98"/>
      <c r="M57" s="101" t="n">
        <v>0</v>
      </c>
      <c r="N57" s="101" t="n">
        <v>0</v>
      </c>
      <c r="O57" s="101" t="n">
        <v>0</v>
      </c>
      <c r="P57" s="98"/>
      <c r="Q57" s="98"/>
    </row>
    <row r="58" customFormat="false" ht="1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5" hidden="false" customHeight="false" outlineLevel="0" collapsed="false">
      <c r="A59" s="108" t="n">
        <f aca="false">A56+1</f>
        <v>20</v>
      </c>
      <c r="B59" s="109"/>
      <c r="C59" s="41"/>
      <c r="D59" s="100"/>
      <c r="E59" s="100"/>
      <c r="F59" s="41"/>
      <c r="G59" s="110" t="n">
        <f aca="false">C59</f>
        <v>0</v>
      </c>
      <c r="H59" s="108" t="n">
        <f aca="false">IF(AND(E59=0,E60=0),25,20)</f>
        <v>25</v>
      </c>
      <c r="I59" s="110"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5" hidden="false" customHeight="false" outlineLevel="0" collapsed="false">
      <c r="A60" s="98"/>
      <c r="B60" s="40"/>
      <c r="C60" s="41"/>
      <c r="D60" s="119"/>
      <c r="E60" s="119"/>
      <c r="F60" s="41"/>
      <c r="G60" s="101"/>
      <c r="H60" s="98"/>
      <c r="I60" s="101"/>
      <c r="J60" s="98"/>
      <c r="K60" s="98"/>
      <c r="L60" s="98"/>
      <c r="M60" s="101" t="n">
        <v>0</v>
      </c>
      <c r="N60" s="101" t="n">
        <v>0</v>
      </c>
      <c r="O60" s="101" t="n">
        <v>0</v>
      </c>
      <c r="P60" s="98"/>
      <c r="Q60" s="98"/>
    </row>
    <row r="61" customFormat="false" ht="1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5" hidden="false" customHeight="false" outlineLevel="0" collapsed="false">
      <c r="A62" s="108" t="n">
        <f aca="false">A59+1</f>
        <v>21</v>
      </c>
      <c r="B62" s="109"/>
      <c r="C62" s="41"/>
      <c r="D62" s="100"/>
      <c r="E62" s="100"/>
      <c r="F62" s="41"/>
      <c r="G62" s="110" t="n">
        <f aca="false">C62</f>
        <v>0</v>
      </c>
      <c r="H62" s="108" t="n">
        <f aca="false">IF(AND(E62=0,E63=0),25,20)</f>
        <v>25</v>
      </c>
      <c r="I62" s="110"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5" hidden="false" customHeight="false" outlineLevel="0" collapsed="false">
      <c r="A63" s="98"/>
      <c r="B63" s="40"/>
      <c r="C63" s="41"/>
      <c r="D63" s="119"/>
      <c r="E63" s="119"/>
      <c r="F63" s="41"/>
      <c r="G63" s="101"/>
      <c r="H63" s="98"/>
      <c r="I63" s="101"/>
      <c r="J63" s="98"/>
      <c r="K63" s="98"/>
      <c r="L63" s="98"/>
      <c r="M63" s="101" t="n">
        <v>0</v>
      </c>
      <c r="N63" s="101" t="n">
        <v>0</v>
      </c>
      <c r="O63" s="101" t="n">
        <v>0</v>
      </c>
      <c r="P63" s="98"/>
      <c r="Q63" s="98"/>
    </row>
    <row r="64" customFormat="false" ht="1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5" hidden="false" customHeight="false" outlineLevel="0" collapsed="false">
      <c r="A65" s="108" t="n">
        <f aca="false">A62+1</f>
        <v>22</v>
      </c>
      <c r="B65" s="109"/>
      <c r="C65" s="41"/>
      <c r="D65" s="100"/>
      <c r="E65" s="100"/>
      <c r="F65" s="41"/>
      <c r="G65" s="110" t="n">
        <f aca="false">C65</f>
        <v>0</v>
      </c>
      <c r="H65" s="108" t="n">
        <f aca="false">IF(AND(E65=0,E66=0),25,20)</f>
        <v>25</v>
      </c>
      <c r="I65" s="110"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5" hidden="false" customHeight="false" outlineLevel="0" collapsed="false">
      <c r="A66" s="98"/>
      <c r="B66" s="40"/>
      <c r="C66" s="41"/>
      <c r="D66" s="119"/>
      <c r="E66" s="119"/>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109"/>
      <c r="C68" s="41"/>
      <c r="D68" s="100"/>
      <c r="E68" s="100"/>
      <c r="F68" s="41"/>
      <c r="G68" s="110" t="n">
        <f aca="false">C68</f>
        <v>0</v>
      </c>
      <c r="H68" s="108" t="n">
        <f aca="false">IF(AND(E68=0,E69=0),25,20)</f>
        <v>25</v>
      </c>
      <c r="I68" s="110"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19"/>
      <c r="E69" s="119"/>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109"/>
      <c r="C71" s="41"/>
      <c r="D71" s="100"/>
      <c r="E71" s="100"/>
      <c r="F71" s="41"/>
      <c r="G71" s="110" t="n">
        <f aca="false">C71</f>
        <v>0</v>
      </c>
      <c r="H71" s="108" t="n">
        <f aca="false">IF(AND(E71=0,E72=0),25,20)</f>
        <v>25</v>
      </c>
      <c r="I71" s="110"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19"/>
      <c r="E72" s="119"/>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109"/>
      <c r="C74" s="41"/>
      <c r="D74" s="100"/>
      <c r="E74" s="100"/>
      <c r="F74" s="41"/>
      <c r="G74" s="110" t="n">
        <f aca="false">C74</f>
        <v>0</v>
      </c>
      <c r="H74" s="108" t="n">
        <f aca="false">IF(AND(E74=0,E75=0),25,20)</f>
        <v>25</v>
      </c>
      <c r="I74" s="110"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19"/>
      <c r="E75" s="119"/>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109"/>
      <c r="C77" s="41"/>
      <c r="D77" s="100"/>
      <c r="E77" s="100"/>
      <c r="F77" s="41"/>
      <c r="G77" s="110" t="n">
        <f aca="false">C77</f>
        <v>0</v>
      </c>
      <c r="H77" s="108" t="n">
        <f aca="false">IF(AND(E77=0,E78=0),25,20)</f>
        <v>25</v>
      </c>
      <c r="I77" s="110"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19"/>
      <c r="E78" s="119"/>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109"/>
      <c r="C80" s="41"/>
      <c r="D80" s="100"/>
      <c r="E80" s="100"/>
      <c r="F80" s="41"/>
      <c r="G80" s="110" t="n">
        <f aca="false">C80</f>
        <v>0</v>
      </c>
      <c r="H80" s="108" t="n">
        <f aca="false">IF(AND(E80=0,E81=0),25,20)</f>
        <v>25</v>
      </c>
      <c r="I80" s="110"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109"/>
      <c r="C83" s="41"/>
      <c r="D83" s="100"/>
      <c r="E83" s="100"/>
      <c r="F83" s="41"/>
      <c r="G83" s="110" t="n">
        <f aca="false">C83</f>
        <v>0</v>
      </c>
      <c r="H83" s="108" t="n">
        <f aca="false">IF(AND(E83=0,E84=0),25,20)</f>
        <v>25</v>
      </c>
      <c r="I83" s="110"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109"/>
      <c r="C86" s="41"/>
      <c r="D86" s="100"/>
      <c r="E86" s="100"/>
      <c r="F86" s="41"/>
      <c r="G86" s="110" t="n">
        <f aca="false">C86</f>
        <v>0</v>
      </c>
      <c r="H86" s="108" t="n">
        <f aca="false">IF(AND(E86=0,E87=0),25,20)</f>
        <v>25</v>
      </c>
      <c r="I86" s="110"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109"/>
      <c r="C89" s="41"/>
      <c r="D89" s="100"/>
      <c r="E89" s="100"/>
      <c r="F89" s="41"/>
      <c r="G89" s="110" t="n">
        <f aca="false">C89</f>
        <v>0</v>
      </c>
      <c r="H89" s="108" t="n">
        <f aca="false">IF(AND(E89=0,E90=0),25,20)</f>
        <v>25</v>
      </c>
      <c r="I89" s="110"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109"/>
      <c r="C92" s="41"/>
      <c r="D92" s="100"/>
      <c r="E92" s="100"/>
      <c r="F92" s="41"/>
      <c r="G92" s="110" t="n">
        <f aca="false">C92</f>
        <v>0</v>
      </c>
      <c r="H92" s="108" t="n">
        <f aca="false">IF(AND(E92=0,E93=0),25,20)</f>
        <v>25</v>
      </c>
      <c r="I92" s="110"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109"/>
      <c r="C95" s="41"/>
      <c r="D95" s="100"/>
      <c r="E95" s="100"/>
      <c r="F95" s="41"/>
      <c r="G95" s="110" t="n">
        <f aca="false">C95</f>
        <v>0</v>
      </c>
      <c r="H95" s="108" t="n">
        <f aca="false">IF(AND(E95=0,E96=0),25,20)</f>
        <v>25</v>
      </c>
      <c r="I95" s="110"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109"/>
      <c r="C98" s="41"/>
      <c r="D98" s="100"/>
      <c r="E98" s="100"/>
      <c r="F98" s="41"/>
      <c r="G98" s="110" t="n">
        <f aca="false">C98</f>
        <v>0</v>
      </c>
      <c r="H98" s="108" t="n">
        <f aca="false">IF(AND(E98=0,E99=0),25,20)</f>
        <v>25</v>
      </c>
      <c r="I98" s="110"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109"/>
      <c r="C101" s="41"/>
      <c r="D101" s="100"/>
      <c r="E101" s="100"/>
      <c r="F101" s="41"/>
      <c r="G101" s="110" t="n">
        <f aca="false">C101</f>
        <v>0</v>
      </c>
      <c r="H101" s="108" t="n">
        <f aca="false">IF(AND(E101=0,E102=0),25,20)</f>
        <v>25</v>
      </c>
      <c r="I101" s="110"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109"/>
      <c r="C104" s="41"/>
      <c r="D104" s="100"/>
      <c r="E104" s="100"/>
      <c r="F104" s="41"/>
      <c r="G104" s="110" t="n">
        <f aca="false">C104</f>
        <v>0</v>
      </c>
      <c r="H104" s="108" t="n">
        <f aca="false">IF(AND(E104=0,E105=0),25,20)</f>
        <v>25</v>
      </c>
      <c r="I104" s="110"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109"/>
      <c r="C107" s="41"/>
      <c r="D107" s="100"/>
      <c r="E107" s="100"/>
      <c r="F107" s="41"/>
      <c r="G107" s="110" t="n">
        <f aca="false">C107</f>
        <v>0</v>
      </c>
      <c r="H107" s="108" t="n">
        <f aca="false">IF(AND(E107=0,E108=0),25,20)</f>
        <v>25</v>
      </c>
      <c r="I107" s="110"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109"/>
      <c r="C110" s="41"/>
      <c r="D110" s="100"/>
      <c r="E110" s="100"/>
      <c r="F110" s="41"/>
      <c r="G110" s="110" t="n">
        <f aca="false">C110</f>
        <v>0</v>
      </c>
      <c r="H110" s="108" t="n">
        <f aca="false">IF(AND(E110=0,E111=0),25,20)</f>
        <v>25</v>
      </c>
      <c r="I110" s="110"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109"/>
      <c r="C113" s="41"/>
      <c r="D113" s="100"/>
      <c r="E113" s="100"/>
      <c r="F113" s="41"/>
      <c r="G113" s="110" t="n">
        <f aca="false">C113</f>
        <v>0</v>
      </c>
      <c r="H113" s="108" t="n">
        <f aca="false">IF(AND(E113=0,E114=0),25,20)</f>
        <v>25</v>
      </c>
      <c r="I113" s="110"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109"/>
      <c r="C116" s="41"/>
      <c r="D116" s="100"/>
      <c r="E116" s="100"/>
      <c r="F116" s="41"/>
      <c r="G116" s="110" t="n">
        <f aca="false">C116</f>
        <v>0</v>
      </c>
      <c r="H116" s="108" t="n">
        <f aca="false">IF(AND(E116=0,E117=0),25,20)</f>
        <v>25</v>
      </c>
      <c r="I116" s="110"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109"/>
      <c r="C119" s="41"/>
      <c r="D119" s="100"/>
      <c r="E119" s="100"/>
      <c r="F119" s="41"/>
      <c r="G119" s="110" t="n">
        <f aca="false">C119</f>
        <v>0</v>
      </c>
      <c r="H119" s="108" t="n">
        <f aca="false">IF(AND(E119=0,E120=0),25,20)</f>
        <v>25</v>
      </c>
      <c r="I119" s="110"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109"/>
      <c r="C122" s="41"/>
      <c r="D122" s="100"/>
      <c r="E122" s="100"/>
      <c r="F122" s="41"/>
      <c r="G122" s="110" t="n">
        <f aca="false">C122</f>
        <v>0</v>
      </c>
      <c r="H122" s="108" t="n">
        <f aca="false">IF(AND(E122=0,E123=0),25,20)</f>
        <v>25</v>
      </c>
      <c r="I122" s="110"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109"/>
      <c r="C125" s="41"/>
      <c r="D125" s="100"/>
      <c r="E125" s="100"/>
      <c r="F125" s="41"/>
      <c r="G125" s="110" t="n">
        <f aca="false">C125</f>
        <v>0</v>
      </c>
      <c r="H125" s="108" t="n">
        <f aca="false">IF(AND(E125=0,E126=0),25,20)</f>
        <v>25</v>
      </c>
      <c r="I125" s="110"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109"/>
      <c r="C128" s="41"/>
      <c r="D128" s="100"/>
      <c r="E128" s="100"/>
      <c r="F128" s="41"/>
      <c r="G128" s="110" t="n">
        <f aca="false">C128</f>
        <v>0</v>
      </c>
      <c r="H128" s="108" t="n">
        <f aca="false">IF(AND(E128=0,E129=0),25,20)</f>
        <v>25</v>
      </c>
      <c r="I128" s="110"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109"/>
      <c r="C131" s="41"/>
      <c r="D131" s="100"/>
      <c r="E131" s="100"/>
      <c r="F131" s="41"/>
      <c r="G131" s="110" t="n">
        <f aca="false">C131</f>
        <v>0</v>
      </c>
      <c r="H131" s="108" t="n">
        <f aca="false">IF(AND(E131=0,E132=0),25,20)</f>
        <v>25</v>
      </c>
      <c r="I131" s="110"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109"/>
      <c r="C134" s="41"/>
      <c r="D134" s="100"/>
      <c r="E134" s="100"/>
      <c r="F134" s="41"/>
      <c r="G134" s="110" t="n">
        <f aca="false">C134</f>
        <v>0</v>
      </c>
      <c r="H134" s="108" t="n">
        <f aca="false">IF(AND(E134=0,E135=0),25,20)</f>
        <v>25</v>
      </c>
      <c r="I134" s="110"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109"/>
      <c r="C137" s="41"/>
      <c r="D137" s="100"/>
      <c r="E137" s="100"/>
      <c r="F137" s="41"/>
      <c r="G137" s="110" t="n">
        <f aca="false">C137</f>
        <v>0</v>
      </c>
      <c r="H137" s="108" t="n">
        <f aca="false">IF(AND(E137=0,E138=0),25,20)</f>
        <v>25</v>
      </c>
      <c r="I137" s="110"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109"/>
      <c r="C140" s="41"/>
      <c r="D140" s="100"/>
      <c r="E140" s="100"/>
      <c r="F140" s="41"/>
      <c r="G140" s="110" t="n">
        <f aca="false">C140</f>
        <v>0</v>
      </c>
      <c r="H140" s="108" t="n">
        <f aca="false">IF(AND(E140=0,E141=0),25,20)</f>
        <v>25</v>
      </c>
      <c r="I140" s="110"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109"/>
      <c r="C143" s="41"/>
      <c r="D143" s="100"/>
      <c r="E143" s="100"/>
      <c r="F143" s="41"/>
      <c r="G143" s="110" t="n">
        <f aca="false">C143</f>
        <v>0</v>
      </c>
      <c r="H143" s="108" t="n">
        <f aca="false">IF(AND(E143=0,E144=0),25,20)</f>
        <v>25</v>
      </c>
      <c r="I143" s="110"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109"/>
      <c r="C146" s="41"/>
      <c r="D146" s="100"/>
      <c r="E146" s="100"/>
      <c r="F146" s="41"/>
      <c r="G146" s="110" t="n">
        <f aca="false">C146</f>
        <v>0</v>
      </c>
      <c r="H146" s="108" t="n">
        <f aca="false">IF(AND(E146=0,E147=0),25,20)</f>
        <v>25</v>
      </c>
      <c r="I146" s="110"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109"/>
      <c r="C149" s="41"/>
      <c r="D149" s="100"/>
      <c r="E149" s="100"/>
      <c r="F149" s="41"/>
      <c r="G149" s="110" t="n">
        <f aca="false">C149</f>
        <v>0</v>
      </c>
      <c r="H149" s="108" t="n">
        <f aca="false">IF(AND(E149=0,E150=0),25,20)</f>
        <v>25</v>
      </c>
      <c r="I149" s="110"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109"/>
      <c r="C152" s="41"/>
      <c r="D152" s="100"/>
      <c r="E152" s="100"/>
      <c r="F152" s="41"/>
      <c r="G152" s="110" t="n">
        <f aca="false">C152</f>
        <v>0</v>
      </c>
      <c r="H152" s="108" t="n">
        <f aca="false">IF(AND(E152=0,E153=0),25,20)</f>
        <v>25</v>
      </c>
      <c r="I152" s="110"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109"/>
      <c r="C155" s="41"/>
      <c r="D155" s="100"/>
      <c r="E155" s="100"/>
      <c r="F155" s="41"/>
      <c r="G155" s="110" t="n">
        <f aca="false">C155</f>
        <v>0</v>
      </c>
      <c r="H155" s="108" t="n">
        <f aca="false">IF(AND(E155=0,E156=0),25,20)</f>
        <v>25</v>
      </c>
      <c r="I155" s="110"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109"/>
      <c r="C158" s="41"/>
      <c r="D158" s="100"/>
      <c r="E158" s="100"/>
      <c r="F158" s="41"/>
      <c r="G158" s="110" t="n">
        <f aca="false">C158</f>
        <v>0</v>
      </c>
      <c r="H158" s="108" t="n">
        <f aca="false">IF(AND(E158=0,E159=0),25,20)</f>
        <v>25</v>
      </c>
      <c r="I158" s="110"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109"/>
      <c r="C161" s="41"/>
      <c r="D161" s="100"/>
      <c r="E161" s="100"/>
      <c r="F161" s="41"/>
      <c r="G161" s="110" t="n">
        <f aca="false">C161</f>
        <v>0</v>
      </c>
      <c r="H161" s="108" t="n">
        <f aca="false">IF(AND(E161=0,E162=0),25,20)</f>
        <v>25</v>
      </c>
      <c r="I161" s="110"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109"/>
      <c r="C164" s="41"/>
      <c r="D164" s="100"/>
      <c r="E164" s="100"/>
      <c r="F164" s="41"/>
      <c r="G164" s="110" t="n">
        <f aca="false">C164</f>
        <v>0</v>
      </c>
      <c r="H164" s="108" t="n">
        <f aca="false">IF(AND(E164=0,E165=0),25,20)</f>
        <v>25</v>
      </c>
      <c r="I164" s="110"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109"/>
      <c r="C167" s="41"/>
      <c r="D167" s="100"/>
      <c r="E167" s="100"/>
      <c r="F167" s="41"/>
      <c r="G167" s="110" t="n">
        <f aca="false">C167</f>
        <v>0</v>
      </c>
      <c r="H167" s="108" t="n">
        <f aca="false">IF(AND(E167=0,E168=0),25,20)</f>
        <v>25</v>
      </c>
      <c r="I167" s="110"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109"/>
      <c r="C170" s="41"/>
      <c r="D170" s="100"/>
      <c r="E170" s="100"/>
      <c r="F170" s="41"/>
      <c r="G170" s="110" t="n">
        <f aca="false">C170</f>
        <v>0</v>
      </c>
      <c r="H170" s="108" t="n">
        <f aca="false">IF(AND(E170=0,E171=0),25,20)</f>
        <v>25</v>
      </c>
      <c r="I170" s="110"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109"/>
      <c r="C173" s="41"/>
      <c r="D173" s="100"/>
      <c r="E173" s="100"/>
      <c r="F173" s="41"/>
      <c r="G173" s="110" t="n">
        <f aca="false">C173</f>
        <v>0</v>
      </c>
      <c r="H173" s="108" t="n">
        <f aca="false">IF(AND(E173=0,E174=0),25,20)</f>
        <v>25</v>
      </c>
      <c r="I173" s="110"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109"/>
      <c r="C176" s="41"/>
      <c r="D176" s="100"/>
      <c r="E176" s="100"/>
      <c r="F176" s="41"/>
      <c r="G176" s="110" t="n">
        <f aca="false">C176</f>
        <v>0</v>
      </c>
      <c r="H176" s="108" t="n">
        <f aca="false">IF(AND(E176=0,E177=0),25,20)</f>
        <v>25</v>
      </c>
      <c r="I176" s="110"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109"/>
      <c r="C179" s="41"/>
      <c r="D179" s="100"/>
      <c r="E179" s="100"/>
      <c r="F179" s="41"/>
      <c r="G179" s="110" t="n">
        <f aca="false">C179</f>
        <v>0</v>
      </c>
      <c r="H179" s="108" t="n">
        <f aca="false">IF(AND(E179=0,E180=0),25,20)</f>
        <v>25</v>
      </c>
      <c r="I179" s="110"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109"/>
      <c r="C182" s="41"/>
      <c r="D182" s="100"/>
      <c r="E182" s="100"/>
      <c r="F182" s="41"/>
      <c r="G182" s="110" t="n">
        <f aca="false">C182</f>
        <v>0</v>
      </c>
      <c r="H182" s="108" t="n">
        <f aca="false">IF(AND(E182=0,E183=0),25,20)</f>
        <v>25</v>
      </c>
      <c r="I182" s="110"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109"/>
      <c r="C185" s="41"/>
      <c r="D185" s="100"/>
      <c r="E185" s="100"/>
      <c r="F185" s="41"/>
      <c r="G185" s="110" t="n">
        <f aca="false">C185</f>
        <v>0</v>
      </c>
      <c r="H185" s="108" t="n">
        <f aca="false">IF(AND(E185=0,E186=0),25,20)</f>
        <v>25</v>
      </c>
      <c r="I185" s="110"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109"/>
      <c r="C188" s="41"/>
      <c r="D188" s="100"/>
      <c r="E188" s="100"/>
      <c r="F188" s="41"/>
      <c r="G188" s="110" t="n">
        <f aca="false">C188</f>
        <v>0</v>
      </c>
      <c r="H188" s="108" t="n">
        <f aca="false">IF(AND(E188=0,E189=0),25,20)</f>
        <v>25</v>
      </c>
      <c r="I188" s="110"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109"/>
      <c r="C191" s="41"/>
      <c r="D191" s="100"/>
      <c r="E191" s="100"/>
      <c r="F191" s="41"/>
      <c r="G191" s="110" t="n">
        <f aca="false">C191</f>
        <v>0</v>
      </c>
      <c r="H191" s="108" t="n">
        <f aca="false">IF(AND(E191=0,E192=0),25,20)</f>
        <v>25</v>
      </c>
      <c r="I191" s="110"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109"/>
      <c r="C194" s="41"/>
      <c r="D194" s="100"/>
      <c r="E194" s="100"/>
      <c r="F194" s="41"/>
      <c r="G194" s="110" t="n">
        <f aca="false">C194</f>
        <v>0</v>
      </c>
      <c r="H194" s="108" t="n">
        <f aca="false">IF(AND(E194=0,E195=0),25,20)</f>
        <v>25</v>
      </c>
      <c r="I194" s="110"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109"/>
      <c r="C197" s="41"/>
      <c r="D197" s="100"/>
      <c r="E197" s="100"/>
      <c r="F197" s="41"/>
      <c r="G197" s="110" t="n">
        <f aca="false">C197</f>
        <v>0</v>
      </c>
      <c r="H197" s="108" t="n">
        <f aca="false">IF(AND(E197=0,E198=0),25,20)</f>
        <v>25</v>
      </c>
      <c r="I197" s="110"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109"/>
      <c r="C200" s="41"/>
      <c r="D200" s="100"/>
      <c r="E200" s="100"/>
      <c r="F200" s="41"/>
      <c r="G200" s="110" t="n">
        <f aca="false">C200</f>
        <v>0</v>
      </c>
      <c r="H200" s="108" t="n">
        <f aca="false">IF(AND(E200=0,E201=0),25,20)</f>
        <v>25</v>
      </c>
      <c r="I200" s="110"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109"/>
      <c r="C203" s="41"/>
      <c r="D203" s="100"/>
      <c r="E203" s="100"/>
      <c r="F203" s="41"/>
      <c r="G203" s="110" t="n">
        <f aca="false">C203</f>
        <v>0</v>
      </c>
      <c r="H203" s="108" t="n">
        <f aca="false">IF(AND(E203=0,E204=0),25,20)</f>
        <v>25</v>
      </c>
      <c r="I203" s="110"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109"/>
      <c r="C206" s="41"/>
      <c r="D206" s="100"/>
      <c r="E206" s="100"/>
      <c r="F206" s="41"/>
      <c r="G206" s="110" t="n">
        <f aca="false">C206</f>
        <v>0</v>
      </c>
      <c r="H206" s="108" t="n">
        <f aca="false">IF(AND(E206=0,E207=0),25,20)</f>
        <v>25</v>
      </c>
      <c r="I206" s="110"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109"/>
      <c r="C209" s="41"/>
      <c r="D209" s="100"/>
      <c r="E209" s="100"/>
      <c r="F209" s="41"/>
      <c r="G209" s="110" t="n">
        <f aca="false">C209</f>
        <v>0</v>
      </c>
      <c r="H209" s="108" t="n">
        <f aca="false">IF(AND(E209=0,E210=0),25,20)</f>
        <v>25</v>
      </c>
      <c r="I209" s="110"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109"/>
      <c r="C212" s="41"/>
      <c r="D212" s="100"/>
      <c r="E212" s="100"/>
      <c r="F212" s="41"/>
      <c r="G212" s="110" t="n">
        <f aca="false">C212</f>
        <v>0</v>
      </c>
      <c r="H212" s="108" t="n">
        <f aca="false">IF(AND(E212=0,E213=0),25,20)</f>
        <v>25</v>
      </c>
      <c r="I212" s="110"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109"/>
      <c r="C215" s="41"/>
      <c r="D215" s="100"/>
      <c r="E215" s="100"/>
      <c r="F215" s="41"/>
      <c r="G215" s="110" t="n">
        <f aca="false">C215</f>
        <v>0</v>
      </c>
      <c r="H215" s="108" t="n">
        <f aca="false">IF(AND(E215=0,E216=0),25,20)</f>
        <v>25</v>
      </c>
      <c r="I215" s="110"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109"/>
      <c r="C218" s="41"/>
      <c r="D218" s="100"/>
      <c r="E218" s="100"/>
      <c r="F218" s="41"/>
      <c r="G218" s="110" t="n">
        <f aca="false">C218</f>
        <v>0</v>
      </c>
      <c r="H218" s="121" t="n">
        <v>20</v>
      </c>
      <c r="I218" s="110"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109"/>
      <c r="C221" s="41"/>
      <c r="D221" s="100"/>
      <c r="E221" s="100"/>
      <c r="F221" s="41"/>
      <c r="G221" s="110" t="n">
        <f aca="false">C221</f>
        <v>0</v>
      </c>
      <c r="H221" s="108" t="n">
        <f aca="false">IF(AND(E221=0,E222=0),25,20)</f>
        <v>25</v>
      </c>
      <c r="I221" s="110"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109"/>
      <c r="C224" s="41"/>
      <c r="D224" s="100"/>
      <c r="E224" s="100"/>
      <c r="F224" s="41"/>
      <c r="G224" s="110" t="n">
        <f aca="false">C224</f>
        <v>0</v>
      </c>
      <c r="H224" s="108" t="n">
        <f aca="false">IF(AND(E224=0,E225=0),25,20)</f>
        <v>25</v>
      </c>
      <c r="I224" s="110"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109"/>
      <c r="C227" s="41"/>
      <c r="D227" s="100"/>
      <c r="E227" s="100"/>
      <c r="F227" s="41"/>
      <c r="G227" s="110" t="n">
        <f aca="false">C227</f>
        <v>0</v>
      </c>
      <c r="H227" s="108" t="n">
        <f aca="false">IF(AND(E227=0,E228=0),25,20)</f>
        <v>25</v>
      </c>
      <c r="I227" s="110"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109"/>
      <c r="C230" s="41"/>
      <c r="D230" s="100"/>
      <c r="E230" s="100"/>
      <c r="F230" s="41"/>
      <c r="G230" s="110" t="n">
        <f aca="false">C230</f>
        <v>0</v>
      </c>
      <c r="H230" s="108" t="n">
        <f aca="false">IF(AND(E230=0,E231=0),25,20)</f>
        <v>25</v>
      </c>
      <c r="I230" s="110"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109"/>
      <c r="C233" s="41"/>
      <c r="D233" s="100"/>
      <c r="E233" s="100"/>
      <c r="F233" s="41"/>
      <c r="G233" s="110" t="n">
        <f aca="false">C233</f>
        <v>0</v>
      </c>
      <c r="H233" s="108" t="n">
        <f aca="false">IF(AND(E233=0,E234=0),25,20)</f>
        <v>25</v>
      </c>
      <c r="I233" s="110"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109"/>
      <c r="C236" s="41"/>
      <c r="D236" s="100"/>
      <c r="E236" s="100"/>
      <c r="F236" s="41"/>
      <c r="G236" s="110" t="n">
        <f aca="false">C236</f>
        <v>0</v>
      </c>
      <c r="H236" s="108" t="n">
        <f aca="false">IF(AND(E236=0,E237=0),25,20)</f>
        <v>25</v>
      </c>
      <c r="I236" s="110"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109"/>
      <c r="C239" s="41"/>
      <c r="D239" s="100"/>
      <c r="E239" s="100"/>
      <c r="F239" s="41"/>
      <c r="G239" s="110" t="n">
        <f aca="false">C239</f>
        <v>0</v>
      </c>
      <c r="H239" s="108" t="n">
        <f aca="false">IF(AND(E239=0,E240=0),25,20)</f>
        <v>25</v>
      </c>
      <c r="I239" s="110"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109"/>
      <c r="C242" s="41"/>
      <c r="D242" s="100"/>
      <c r="E242" s="100"/>
      <c r="F242" s="41"/>
      <c r="G242" s="110" t="n">
        <f aca="false">C242</f>
        <v>0</v>
      </c>
      <c r="H242" s="108" t="n">
        <f aca="false">IF(AND(E242=0,E243=0),25,20)</f>
        <v>25</v>
      </c>
      <c r="I242" s="110"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109"/>
      <c r="C245" s="41"/>
      <c r="D245" s="100"/>
      <c r="E245" s="100"/>
      <c r="F245" s="41"/>
      <c r="G245" s="110" t="n">
        <f aca="false">C245</f>
        <v>0</v>
      </c>
      <c r="H245" s="108" t="n">
        <f aca="false">IF(AND(E245=0,E246=0),25,20)</f>
        <v>25</v>
      </c>
      <c r="I245" s="110"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109"/>
      <c r="C248" s="41"/>
      <c r="D248" s="100"/>
      <c r="E248" s="100"/>
      <c r="F248" s="41"/>
      <c r="G248" s="110" t="n">
        <f aca="false">C248</f>
        <v>0</v>
      </c>
      <c r="H248" s="108" t="n">
        <f aca="false">IF(AND(E248=0,E249=0),25,20)</f>
        <v>25</v>
      </c>
      <c r="I248" s="110"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109"/>
      <c r="C251" s="41"/>
      <c r="D251" s="100"/>
      <c r="E251" s="100"/>
      <c r="F251" s="41"/>
      <c r="G251" s="110" t="n">
        <f aca="false">C251</f>
        <v>0</v>
      </c>
      <c r="H251" s="108" t="n">
        <f aca="false">IF(AND(E251=0,E252=0),25,20)</f>
        <v>25</v>
      </c>
      <c r="I251" s="110"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109"/>
      <c r="C254" s="41"/>
      <c r="D254" s="100"/>
      <c r="E254" s="100"/>
      <c r="F254" s="41"/>
      <c r="G254" s="110" t="n">
        <f aca="false">C254</f>
        <v>0</v>
      </c>
      <c r="H254" s="108" t="n">
        <f aca="false">IF(AND(E254=0,E255=0),25,20)</f>
        <v>25</v>
      </c>
      <c r="I254" s="110"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109"/>
      <c r="C257" s="41"/>
      <c r="D257" s="100"/>
      <c r="E257" s="100"/>
      <c r="F257" s="41"/>
      <c r="G257" s="110" t="n">
        <f aca="false">C257</f>
        <v>0</v>
      </c>
      <c r="H257" s="108" t="n">
        <f aca="false">IF(AND(E257=0,E258=0),25,20)</f>
        <v>25</v>
      </c>
      <c r="I257" s="110"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109"/>
      <c r="C260" s="41"/>
      <c r="D260" s="100"/>
      <c r="E260" s="100"/>
      <c r="F260" s="41"/>
      <c r="G260" s="110" t="n">
        <f aca="false">C260</f>
        <v>0</v>
      </c>
      <c r="H260" s="108" t="n">
        <f aca="false">IF(AND(E260=0,E261=0),25,20)</f>
        <v>25</v>
      </c>
      <c r="I260" s="110"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109"/>
      <c r="C263" s="41"/>
      <c r="D263" s="100"/>
      <c r="E263" s="100"/>
      <c r="F263" s="41"/>
      <c r="G263" s="110" t="n">
        <f aca="false">C263</f>
        <v>0</v>
      </c>
      <c r="H263" s="108" t="n">
        <f aca="false">IF(AND(E263=0,E264=0),25,20)</f>
        <v>25</v>
      </c>
      <c r="I263" s="110"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109"/>
      <c r="C266" s="41"/>
      <c r="D266" s="100"/>
      <c r="E266" s="100"/>
      <c r="F266" s="41"/>
      <c r="G266" s="110" t="n">
        <f aca="false">C266</f>
        <v>0</v>
      </c>
      <c r="H266" s="108" t="n">
        <f aca="false">IF(AND(E266=0,E267=0),25,20)</f>
        <v>25</v>
      </c>
      <c r="I266" s="110"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109"/>
      <c r="C269" s="41"/>
      <c r="D269" s="100"/>
      <c r="E269" s="100"/>
      <c r="F269" s="41"/>
      <c r="G269" s="110" t="n">
        <f aca="false">C269</f>
        <v>0</v>
      </c>
      <c r="H269" s="108" t="n">
        <f aca="false">IF(AND(E269=0,E270=0),25,20)</f>
        <v>25</v>
      </c>
      <c r="I269" s="110"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109"/>
      <c r="C272" s="41"/>
      <c r="D272" s="100"/>
      <c r="E272" s="100"/>
      <c r="F272" s="41"/>
      <c r="G272" s="110" t="n">
        <f aca="false">C272</f>
        <v>0</v>
      </c>
      <c r="H272" s="108" t="n">
        <f aca="false">IF(AND(E272=0,E273=0),25,20)</f>
        <v>25</v>
      </c>
      <c r="I272" s="110"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109"/>
      <c r="C275" s="41"/>
      <c r="D275" s="100"/>
      <c r="E275" s="100"/>
      <c r="F275" s="41"/>
      <c r="G275" s="110" t="n">
        <f aca="false">C275</f>
        <v>0</v>
      </c>
      <c r="H275" s="108" t="n">
        <f aca="false">IF(AND(E275=0,E276=0),25,20)</f>
        <v>25</v>
      </c>
      <c r="I275" s="110"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109"/>
      <c r="C278" s="41"/>
      <c r="D278" s="100"/>
      <c r="E278" s="100"/>
      <c r="F278" s="41"/>
      <c r="G278" s="110" t="n">
        <f aca="false">C278</f>
        <v>0</v>
      </c>
      <c r="H278" s="108" t="n">
        <f aca="false">IF(AND(E278=0,E279=0),25,20)</f>
        <v>25</v>
      </c>
      <c r="I278" s="110"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109"/>
      <c r="C281" s="41"/>
      <c r="D281" s="100"/>
      <c r="E281" s="100"/>
      <c r="F281" s="41"/>
      <c r="G281" s="110" t="n">
        <f aca="false">C281</f>
        <v>0</v>
      </c>
      <c r="H281" s="108" t="n">
        <f aca="false">IF(AND(E281=0,E282=0),25,20)</f>
        <v>25</v>
      </c>
      <c r="I281" s="110"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109"/>
      <c r="C284" s="41"/>
      <c r="D284" s="100"/>
      <c r="E284" s="100"/>
      <c r="F284" s="41"/>
      <c r="G284" s="110" t="n">
        <f aca="false">C284</f>
        <v>0</v>
      </c>
      <c r="H284" s="108" t="n">
        <f aca="false">IF(AND(E284=0,E285=0),25,20)</f>
        <v>25</v>
      </c>
      <c r="I284" s="110"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109"/>
      <c r="C287" s="41"/>
      <c r="D287" s="100"/>
      <c r="E287" s="100"/>
      <c r="F287" s="41"/>
      <c r="G287" s="110" t="n">
        <f aca="false">C287</f>
        <v>0</v>
      </c>
      <c r="H287" s="108" t="n">
        <f aca="false">IF(AND(E287=0,E288=0),25,20)</f>
        <v>25</v>
      </c>
      <c r="I287" s="110"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109"/>
      <c r="C290" s="41"/>
      <c r="D290" s="100"/>
      <c r="E290" s="100"/>
      <c r="F290" s="41"/>
      <c r="G290" s="110" t="n">
        <f aca="false">C290</f>
        <v>0</v>
      </c>
      <c r="H290" s="108" t="n">
        <f aca="false">IF(AND(E290=0,E291=0),25,20)</f>
        <v>25</v>
      </c>
      <c r="I290" s="110"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109"/>
      <c r="C293" s="41"/>
      <c r="D293" s="100"/>
      <c r="E293" s="100"/>
      <c r="F293" s="41"/>
      <c r="G293" s="110" t="n">
        <f aca="false">C293</f>
        <v>0</v>
      </c>
      <c r="H293" s="108" t="n">
        <f aca="false">IF(AND(E293=0,E294=0),25,20)</f>
        <v>25</v>
      </c>
      <c r="I293" s="110"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109"/>
      <c r="C296" s="41"/>
      <c r="D296" s="100" t="n">
        <v>6</v>
      </c>
      <c r="E296" s="100"/>
      <c r="F296" s="41"/>
      <c r="G296" s="110" t="n">
        <f aca="false">C296</f>
        <v>0</v>
      </c>
      <c r="H296" s="108" t="n">
        <f aca="false">IF(AND(E296=0,E297=0),25,20)</f>
        <v>25</v>
      </c>
      <c r="I296" s="110" t="n">
        <f aca="false">F296</f>
        <v>0</v>
      </c>
      <c r="J296" s="98" t="n">
        <f aca="false">IF(E296="WO40",-40,MAX(4,SUM(E296:E297)))</f>
        <v>4</v>
      </c>
      <c r="K296" s="108" t="n">
        <f aca="false">IF(D296&gt;E296,1,0)+IF(D297&gt;E297,1,0)+IF(D298&gt;E298,1,0)</f>
        <v>2</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t="n">
        <v>6</v>
      </c>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109"/>
      <c r="C299" s="41"/>
      <c r="D299" s="100" t="n">
        <v>6</v>
      </c>
      <c r="E299" s="100"/>
      <c r="F299" s="41"/>
      <c r="G299" s="110" t="n">
        <f aca="false">C299</f>
        <v>0</v>
      </c>
      <c r="H299" s="108" t="n">
        <f aca="false">IF(AND(E299=0,E300=0),25,20)</f>
        <v>25</v>
      </c>
      <c r="I299" s="110" t="n">
        <f aca="false">F299</f>
        <v>0</v>
      </c>
      <c r="J299" s="98" t="n">
        <f aca="false">IF(E299="WO40",-40,MAX(4,SUM(E299:E300)))</f>
        <v>4</v>
      </c>
      <c r="K299" s="108" t="n">
        <f aca="false">IF(D299&gt;E299,1,0)+IF(D300&gt;E300,1,0)+IF(D301&gt;E301,1,0)</f>
        <v>2</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t="n">
        <v>6</v>
      </c>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109"/>
      <c r="C302" s="41"/>
      <c r="D302" s="100" t="n">
        <v>6</v>
      </c>
      <c r="E302" s="100"/>
      <c r="F302" s="41"/>
      <c r="G302" s="110" t="n">
        <f aca="false">C302</f>
        <v>0</v>
      </c>
      <c r="H302" s="108" t="n">
        <f aca="false">IF(AND(E302=0,E303=0),25,20)</f>
        <v>25</v>
      </c>
      <c r="I302" s="110" t="n">
        <f aca="false">F302</f>
        <v>0</v>
      </c>
      <c r="J302" s="98" t="n">
        <f aca="false">IF(E302="WO40",-40,MAX(4,SUM(E302:E303)))</f>
        <v>4</v>
      </c>
      <c r="K302" s="108" t="n">
        <f aca="false">IF(D302&gt;E302,1,0)+IF(D303&gt;E303,1,0)+IF(D304&gt;E304,1,0)</f>
        <v>2</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t="n">
        <v>6</v>
      </c>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109"/>
      <c r="C305" s="41"/>
      <c r="D305" s="100" t="n">
        <v>6</v>
      </c>
      <c r="E305" s="100"/>
      <c r="F305" s="41"/>
      <c r="G305" s="110" t="n">
        <f aca="false">C305</f>
        <v>0</v>
      </c>
      <c r="H305" s="108" t="n">
        <f aca="false">IF(AND(E305=0,E306=0),25,20)</f>
        <v>25</v>
      </c>
      <c r="I305" s="110" t="n">
        <f aca="false">F305</f>
        <v>0</v>
      </c>
      <c r="J305" s="98" t="n">
        <f aca="false">IF(E305="WO40",-40,MAX(4,SUM(E305:E306)))</f>
        <v>4</v>
      </c>
      <c r="K305" s="108" t="n">
        <f aca="false">IF(D305&gt;E305,1,0)+IF(D306&gt;E306,1,0)+IF(D307&gt;E307,1,0)</f>
        <v>2</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t="n">
        <v>6</v>
      </c>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109"/>
      <c r="C308" s="41"/>
      <c r="D308" s="100" t="n">
        <v>6</v>
      </c>
      <c r="E308" s="100"/>
      <c r="F308" s="41"/>
      <c r="G308" s="110" t="n">
        <f aca="false">C308</f>
        <v>0</v>
      </c>
      <c r="H308" s="108" t="n">
        <f aca="false">IF(AND(E308=0,E309=0),25,20)</f>
        <v>25</v>
      </c>
      <c r="I308" s="110" t="n">
        <f aca="false">F308</f>
        <v>0</v>
      </c>
      <c r="J308" s="98" t="n">
        <f aca="false">IF(E308="WO40",-40,MAX(4,SUM(E308:E309)))</f>
        <v>4</v>
      </c>
      <c r="K308" s="108" t="n">
        <f aca="false">IF(D308&gt;E308,1,0)+IF(D309&gt;E309,1,0)+IF(D310&gt;E310,1,0)</f>
        <v>2</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t="n">
        <v>6</v>
      </c>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109"/>
      <c r="C311" s="41"/>
      <c r="D311" s="100" t="n">
        <v>6</v>
      </c>
      <c r="E311" s="100"/>
      <c r="F311" s="41"/>
      <c r="G311" s="110" t="n">
        <f aca="false">C311</f>
        <v>0</v>
      </c>
      <c r="H311" s="108" t="n">
        <f aca="false">IF(AND(E311=0,E312=0),25,20)</f>
        <v>25</v>
      </c>
      <c r="I311" s="110" t="n">
        <f aca="false">F311</f>
        <v>0</v>
      </c>
      <c r="J311" s="98" t="n">
        <f aca="false">IF(E311="WO40",-40,MAX(4,SUM(E311:E312)))</f>
        <v>4</v>
      </c>
      <c r="K311" s="108" t="n">
        <f aca="false">IF(D311&gt;E311,1,0)+IF(D312&gt;E312,1,0)+IF(D313&gt;E313,1,0)</f>
        <v>2</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t="n">
        <v>6</v>
      </c>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109"/>
      <c r="C314" s="41"/>
      <c r="D314" s="100" t="n">
        <v>6</v>
      </c>
      <c r="E314" s="100"/>
      <c r="F314" s="41"/>
      <c r="G314" s="110" t="n">
        <f aca="false">C314</f>
        <v>0</v>
      </c>
      <c r="H314" s="108" t="n">
        <f aca="false">IF(AND(E314=0,E315=0),25,20)</f>
        <v>25</v>
      </c>
      <c r="I314" s="110" t="n">
        <f aca="false">F314</f>
        <v>0</v>
      </c>
      <c r="J314" s="98" t="n">
        <f aca="false">IF(E314="WO40",-40,MAX(4,SUM(E314:E315)))</f>
        <v>4</v>
      </c>
      <c r="K314" s="108" t="n">
        <f aca="false">IF(D314&gt;E314,1,0)+IF(D315&gt;E315,1,0)+IF(D316&gt;E316,1,0)</f>
        <v>2</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t="n">
        <v>6</v>
      </c>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109"/>
      <c r="C317" s="41"/>
      <c r="D317" s="100" t="n">
        <v>6</v>
      </c>
      <c r="E317" s="100"/>
      <c r="F317" s="41"/>
      <c r="G317" s="110" t="n">
        <f aca="false">C317</f>
        <v>0</v>
      </c>
      <c r="H317" s="108" t="n">
        <f aca="false">IF(AND(E317=0,E318=0),25,20)</f>
        <v>25</v>
      </c>
      <c r="I317" s="110" t="n">
        <f aca="false">F317</f>
        <v>0</v>
      </c>
      <c r="J317" s="98" t="n">
        <f aca="false">IF(E317="WO40",-40,MAX(4,SUM(E317:E318)))</f>
        <v>4</v>
      </c>
      <c r="K317" s="108" t="n">
        <f aca="false">IF(D317&gt;E317,1,0)+IF(D318&gt;E318,1,0)+IF(D319&gt;E319,1,0)</f>
        <v>2</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t="n">
        <v>6</v>
      </c>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109"/>
      <c r="C320" s="41"/>
      <c r="D320" s="100" t="n">
        <v>6</v>
      </c>
      <c r="E320" s="100"/>
      <c r="F320" s="41"/>
      <c r="G320" s="110" t="n">
        <f aca="false">C320</f>
        <v>0</v>
      </c>
      <c r="H320" s="108" t="n">
        <f aca="false">IF(AND(E320=0,E321=0),25,20)</f>
        <v>25</v>
      </c>
      <c r="I320" s="110" t="n">
        <f aca="false">F320</f>
        <v>0</v>
      </c>
      <c r="J320" s="98" t="n">
        <f aca="false">IF(E320="WO40",-40,MAX(4,SUM(E320:E321)))</f>
        <v>4</v>
      </c>
      <c r="K320" s="108" t="n">
        <f aca="false">IF(D320&gt;E320,1,0)+IF(D321&gt;E321,1,0)+IF(D322&gt;E322,1,0)</f>
        <v>2</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t="n">
        <v>6</v>
      </c>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109"/>
      <c r="C323" s="41"/>
      <c r="D323" s="100" t="n">
        <v>6</v>
      </c>
      <c r="E323" s="100"/>
      <c r="F323" s="41"/>
      <c r="G323" s="110" t="n">
        <f aca="false">C323</f>
        <v>0</v>
      </c>
      <c r="H323" s="108" t="n">
        <f aca="false">IF(AND(E323=0,E324=0),25,20)</f>
        <v>25</v>
      </c>
      <c r="I323" s="110" t="n">
        <f aca="false">F323</f>
        <v>0</v>
      </c>
      <c r="J323" s="98" t="n">
        <f aca="false">IF(E323="WO40",-40,MAX(4,SUM(E323:E324)))</f>
        <v>4</v>
      </c>
      <c r="K323" s="108" t="n">
        <f aca="false">IF(D323&gt;E323,1,0)+IF(D324&gt;E324,1,0)+IF(D325&gt;E325,1,0)</f>
        <v>2</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t="n">
        <v>6</v>
      </c>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109"/>
      <c r="C326" s="41"/>
      <c r="D326" s="100" t="n">
        <v>6</v>
      </c>
      <c r="E326" s="100"/>
      <c r="F326" s="41"/>
      <c r="G326" s="110" t="n">
        <f aca="false">C326</f>
        <v>0</v>
      </c>
      <c r="H326" s="108" t="n">
        <f aca="false">IF(AND(E326=0,E327=0),25,20)</f>
        <v>25</v>
      </c>
      <c r="I326" s="110" t="n">
        <f aca="false">F326</f>
        <v>0</v>
      </c>
      <c r="J326" s="98" t="n">
        <f aca="false">IF(E326="WO40",-40,MAX(4,SUM(E326:E327)))</f>
        <v>4</v>
      </c>
      <c r="K326" s="108" t="n">
        <f aca="false">IF(D326&gt;E326,1,0)+IF(D327&gt;E327,1,0)+IF(D328&gt;E328,1,0)</f>
        <v>2</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t="n">
        <v>6</v>
      </c>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109"/>
      <c r="C329" s="41"/>
      <c r="D329" s="100" t="n">
        <v>6</v>
      </c>
      <c r="E329" s="100"/>
      <c r="F329" s="41"/>
      <c r="G329" s="110" t="n">
        <f aca="false">C329</f>
        <v>0</v>
      </c>
      <c r="H329" s="108" t="n">
        <f aca="false">IF(AND(E329=0,E330=0),25,20)</f>
        <v>25</v>
      </c>
      <c r="I329" s="110" t="n">
        <f aca="false">F329</f>
        <v>0</v>
      </c>
      <c r="J329" s="98" t="n">
        <f aca="false">IF(E329="WO40",-40,MAX(4,SUM(E329:E330)))</f>
        <v>4</v>
      </c>
      <c r="K329" s="108" t="n">
        <f aca="false">IF(D329&gt;E329,1,0)+IF(D330&gt;E330,1,0)+IF(D331&gt;E331,1,0)</f>
        <v>2</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t="n">
        <v>6</v>
      </c>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109"/>
      <c r="C332" s="41"/>
      <c r="D332" s="100" t="n">
        <v>6</v>
      </c>
      <c r="E332" s="100"/>
      <c r="F332" s="41"/>
      <c r="G332" s="110" t="n">
        <f aca="false">C332</f>
        <v>0</v>
      </c>
      <c r="H332" s="108" t="n">
        <f aca="false">IF(AND(E332=0,E333=0),25,20)</f>
        <v>25</v>
      </c>
      <c r="I332" s="110" t="n">
        <f aca="false">F332</f>
        <v>0</v>
      </c>
      <c r="J332" s="98" t="n">
        <f aca="false">IF(E332="WO40",-40,MAX(4,SUM(E332:E333)))</f>
        <v>4</v>
      </c>
      <c r="K332" s="108" t="n">
        <f aca="false">IF(D332&gt;E332,1,0)+IF(D333&gt;E333,1,0)+IF(D334&gt;E334,1,0)</f>
        <v>2</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t="n">
        <v>6</v>
      </c>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109"/>
      <c r="C335" s="41"/>
      <c r="D335" s="100" t="n">
        <v>6</v>
      </c>
      <c r="E335" s="100"/>
      <c r="F335" s="41"/>
      <c r="G335" s="110" t="n">
        <f aca="false">C335</f>
        <v>0</v>
      </c>
      <c r="H335" s="108" t="n">
        <f aca="false">IF(AND(E335=0,E336=0),25,20)</f>
        <v>25</v>
      </c>
      <c r="I335" s="110" t="n">
        <f aca="false">F335</f>
        <v>0</v>
      </c>
      <c r="J335" s="98" t="n">
        <f aca="false">IF(E335="WO40",-40,MAX(4,SUM(E335:E336)))</f>
        <v>4</v>
      </c>
      <c r="K335" s="108" t="n">
        <f aca="false">IF(D335&gt;E335,1,0)+IF(D336&gt;E336,1,0)+IF(D337&gt;E337,1,0)</f>
        <v>2</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t="n">
        <v>6</v>
      </c>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109"/>
      <c r="C338" s="41"/>
      <c r="D338" s="100" t="n">
        <v>6</v>
      </c>
      <c r="E338" s="100"/>
      <c r="F338" s="41"/>
      <c r="G338" s="110" t="n">
        <f aca="false">C338</f>
        <v>0</v>
      </c>
      <c r="H338" s="108" t="n">
        <f aca="false">IF(AND(E338=0,E339=0),25,20)</f>
        <v>25</v>
      </c>
      <c r="I338" s="110" t="n">
        <f aca="false">F338</f>
        <v>0</v>
      </c>
      <c r="J338" s="98" t="n">
        <f aca="false">IF(E338="WO40",-40,MAX(4,SUM(E338:E339)))</f>
        <v>4</v>
      </c>
      <c r="K338" s="108" t="n">
        <f aca="false">IF(D338&gt;E338,1,0)+IF(D339&gt;E339,1,0)+IF(D340&gt;E340,1,0)</f>
        <v>2</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t="n">
        <v>6</v>
      </c>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109"/>
      <c r="C341" s="41"/>
      <c r="D341" s="100" t="n">
        <v>6</v>
      </c>
      <c r="E341" s="100"/>
      <c r="F341" s="41"/>
      <c r="G341" s="110" t="n">
        <f aca="false">C341</f>
        <v>0</v>
      </c>
      <c r="H341" s="108" t="n">
        <f aca="false">IF(AND(E341=0,E342=0),25,20)</f>
        <v>25</v>
      </c>
      <c r="I341" s="110" t="n">
        <f aca="false">F341</f>
        <v>0</v>
      </c>
      <c r="J341" s="98" t="n">
        <f aca="false">IF(E341="WO40",-40,MAX(4,SUM(E341:E342)))</f>
        <v>4</v>
      </c>
      <c r="K341" s="108" t="n">
        <f aca="false">IF(D341&gt;E341,1,0)+IF(D342&gt;E342,1,0)+IF(D343&gt;E343,1,0)</f>
        <v>2</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t="n">
        <v>6</v>
      </c>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109"/>
      <c r="C344" s="41"/>
      <c r="D344" s="100" t="n">
        <v>6</v>
      </c>
      <c r="E344" s="100"/>
      <c r="F344" s="41"/>
      <c r="G344" s="110" t="n">
        <f aca="false">C344</f>
        <v>0</v>
      </c>
      <c r="H344" s="108" t="n">
        <f aca="false">IF(AND(E344=0,E345=0),25,20)</f>
        <v>25</v>
      </c>
      <c r="I344" s="110" t="n">
        <f aca="false">F344</f>
        <v>0</v>
      </c>
      <c r="J344" s="98" t="n">
        <f aca="false">IF(E344="WO40",-40,MAX(4,SUM(E344:E345)))</f>
        <v>4</v>
      </c>
      <c r="K344" s="108" t="n">
        <f aca="false">IF(D344&gt;E344,1,0)+IF(D345&gt;E345,1,0)+IF(D346&gt;E346,1,0)</f>
        <v>2</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t="n">
        <v>6</v>
      </c>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109"/>
      <c r="C347" s="41"/>
      <c r="D347" s="100" t="n">
        <v>6</v>
      </c>
      <c r="E347" s="100"/>
      <c r="F347" s="41"/>
      <c r="G347" s="110" t="n">
        <f aca="false">C347</f>
        <v>0</v>
      </c>
      <c r="H347" s="108" t="n">
        <f aca="false">IF(AND(E347=0,E348=0),25,20)</f>
        <v>25</v>
      </c>
      <c r="I347" s="110" t="n">
        <f aca="false">F347</f>
        <v>0</v>
      </c>
      <c r="J347" s="98" t="n">
        <f aca="false">IF(E347="WO40",-40,MAX(4,SUM(E347:E348)))</f>
        <v>4</v>
      </c>
      <c r="K347" s="108" t="n">
        <f aca="false">IF(D347&gt;E347,1,0)+IF(D348&gt;E348,1,0)+IF(D349&gt;E349,1,0)</f>
        <v>2</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t="n">
        <v>6</v>
      </c>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109"/>
      <c r="C350" s="41"/>
      <c r="D350" s="100" t="n">
        <v>6</v>
      </c>
      <c r="E350" s="100"/>
      <c r="F350" s="41"/>
      <c r="G350" s="110" t="n">
        <f aca="false">C350</f>
        <v>0</v>
      </c>
      <c r="H350" s="108" t="n">
        <f aca="false">IF(AND(E350=0,E351=0),25,20)</f>
        <v>25</v>
      </c>
      <c r="I350" s="110" t="n">
        <f aca="false">F350</f>
        <v>0</v>
      </c>
      <c r="J350" s="98" t="n">
        <f aca="false">IF(E350="WO40",-40,MAX(4,SUM(E350:E351)))</f>
        <v>4</v>
      </c>
      <c r="K350" s="108" t="n">
        <f aca="false">IF(D350&gt;E350,1,0)+IF(D351&gt;E351,1,0)+IF(D352&gt;E352,1,0)</f>
        <v>2</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t="n">
        <v>6</v>
      </c>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109"/>
      <c r="C353" s="41"/>
      <c r="D353" s="100" t="n">
        <v>6</v>
      </c>
      <c r="E353" s="100"/>
      <c r="F353" s="41"/>
      <c r="G353" s="110" t="n">
        <f aca="false">C353</f>
        <v>0</v>
      </c>
      <c r="H353" s="108" t="n">
        <f aca="false">IF(AND(E353=0,E354=0),25,20)</f>
        <v>25</v>
      </c>
      <c r="I353" s="110" t="n">
        <f aca="false">F353</f>
        <v>0</v>
      </c>
      <c r="J353" s="98" t="n">
        <f aca="false">IF(E353="WO40",-40,MAX(4,SUM(E353:E354)))</f>
        <v>4</v>
      </c>
      <c r="K353" s="108" t="n">
        <f aca="false">IF(D353&gt;E353,1,0)+IF(D354&gt;E354,1,0)+IF(D355&gt;E355,1,0)</f>
        <v>2</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t="n">
        <v>6</v>
      </c>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109"/>
      <c r="C356" s="41"/>
      <c r="D356" s="100" t="n">
        <v>6</v>
      </c>
      <c r="E356" s="100"/>
      <c r="F356" s="41"/>
      <c r="G356" s="110" t="n">
        <f aca="false">C356</f>
        <v>0</v>
      </c>
      <c r="H356" s="108" t="n">
        <f aca="false">IF(AND(E356=0,E357=0),25,20)</f>
        <v>25</v>
      </c>
      <c r="I356" s="110" t="n">
        <f aca="false">F356</f>
        <v>0</v>
      </c>
      <c r="J356" s="98" t="n">
        <f aca="false">IF(E356="WO40",-40,MAX(4,SUM(E356:E357)))</f>
        <v>4</v>
      </c>
      <c r="K356" s="108" t="n">
        <f aca="false">IF(D356&gt;E356,1,0)+IF(D357&gt;E357,1,0)+IF(D358&gt;E358,1,0)</f>
        <v>2</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t="n">
        <v>6</v>
      </c>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109"/>
      <c r="C359" s="41"/>
      <c r="D359" s="100" t="n">
        <v>6</v>
      </c>
      <c r="E359" s="100"/>
      <c r="F359" s="41"/>
      <c r="G359" s="110" t="n">
        <f aca="false">C359</f>
        <v>0</v>
      </c>
      <c r="H359" s="108" t="n">
        <f aca="false">IF(AND(E359=0,E360=0),25,20)</f>
        <v>25</v>
      </c>
      <c r="I359" s="110" t="n">
        <f aca="false">F359</f>
        <v>0</v>
      </c>
      <c r="J359" s="98" t="n">
        <f aca="false">IF(E359="WO40",-40,MAX(4,SUM(E359:E360)))</f>
        <v>4</v>
      </c>
      <c r="K359" s="108" t="n">
        <f aca="false">IF(D359&gt;E359,1,0)+IF(D360&gt;E360,1,0)+IF(D361&gt;E361,1,0)</f>
        <v>2</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t="n">
        <v>6</v>
      </c>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109"/>
      <c r="C362" s="41"/>
      <c r="D362" s="100" t="n">
        <v>6</v>
      </c>
      <c r="E362" s="100"/>
      <c r="F362" s="41"/>
      <c r="G362" s="110" t="n">
        <f aca="false">C362</f>
        <v>0</v>
      </c>
      <c r="H362" s="108" t="n">
        <f aca="false">IF(AND(E362=0,E363=0),25,20)</f>
        <v>25</v>
      </c>
      <c r="I362" s="110" t="n">
        <f aca="false">F362</f>
        <v>0</v>
      </c>
      <c r="J362" s="98" t="n">
        <f aca="false">IF(E362="WO40",-40,MAX(4,SUM(E362:E363)))</f>
        <v>4</v>
      </c>
      <c r="K362" s="108" t="n">
        <f aca="false">IF(D362&gt;E362,1,0)+IF(D363&gt;E363,1,0)+IF(D364&gt;E364,1,0)</f>
        <v>2</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t="n">
        <v>6</v>
      </c>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109"/>
      <c r="C365" s="41"/>
      <c r="D365" s="100" t="n">
        <v>6</v>
      </c>
      <c r="E365" s="100"/>
      <c r="F365" s="41"/>
      <c r="G365" s="110" t="n">
        <f aca="false">C365</f>
        <v>0</v>
      </c>
      <c r="H365" s="108" t="n">
        <f aca="false">IF(AND(E365=0,E366=0),25,20)</f>
        <v>25</v>
      </c>
      <c r="I365" s="110" t="n">
        <f aca="false">F365</f>
        <v>0</v>
      </c>
      <c r="J365" s="98" t="n">
        <f aca="false">IF(E365="WO40",-40,MAX(4,SUM(E365:E366)))</f>
        <v>4</v>
      </c>
      <c r="K365" s="108" t="n">
        <f aca="false">IF(D365&gt;E365,1,0)+IF(D366&gt;E366,1,0)+IF(D367&gt;E367,1,0)</f>
        <v>2</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t="n">
        <v>6</v>
      </c>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109"/>
      <c r="C368" s="41"/>
      <c r="D368" s="100" t="n">
        <v>6</v>
      </c>
      <c r="E368" s="100"/>
      <c r="F368" s="41"/>
      <c r="G368" s="110" t="n">
        <f aca="false">C368</f>
        <v>0</v>
      </c>
      <c r="H368" s="108" t="n">
        <f aca="false">IF(AND(E368=0,E369=0),25,20)</f>
        <v>25</v>
      </c>
      <c r="I368" s="110" t="n">
        <f aca="false">F368</f>
        <v>0</v>
      </c>
      <c r="J368" s="98" t="n">
        <f aca="false">IF(E368="WO40",-40,MAX(4,SUM(E368:E369)))</f>
        <v>4</v>
      </c>
      <c r="K368" s="108" t="n">
        <f aca="false">IF(D368&gt;E368,1,0)+IF(D369&gt;E369,1,0)+IF(D370&gt;E370,1,0)</f>
        <v>2</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t="n">
        <v>6</v>
      </c>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109"/>
      <c r="C371" s="41"/>
      <c r="D371" s="100" t="n">
        <v>6</v>
      </c>
      <c r="E371" s="100"/>
      <c r="F371" s="41"/>
      <c r="G371" s="110" t="n">
        <f aca="false">C371</f>
        <v>0</v>
      </c>
      <c r="H371" s="108" t="n">
        <f aca="false">IF(AND(E371=0,E372=0),25,20)</f>
        <v>25</v>
      </c>
      <c r="I371" s="110" t="n">
        <f aca="false">F371</f>
        <v>0</v>
      </c>
      <c r="J371" s="98" t="n">
        <f aca="false">IF(E371="WO40",-40,MAX(4,SUM(E371:E372)))</f>
        <v>4</v>
      </c>
      <c r="K371" s="108" t="n">
        <f aca="false">IF(D371&gt;E371,1,0)+IF(D372&gt;E372,1,0)+IF(D373&gt;E373,1,0)</f>
        <v>2</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t="n">
        <v>6</v>
      </c>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109"/>
      <c r="C374" s="41"/>
      <c r="D374" s="100" t="n">
        <v>6</v>
      </c>
      <c r="E374" s="100"/>
      <c r="F374" s="41"/>
      <c r="G374" s="110" t="n">
        <f aca="false">C374</f>
        <v>0</v>
      </c>
      <c r="H374" s="108" t="n">
        <f aca="false">IF(AND(E374=0,E375=0),25,20)</f>
        <v>25</v>
      </c>
      <c r="I374" s="110" t="n">
        <f aca="false">F374</f>
        <v>0</v>
      </c>
      <c r="J374" s="98" t="n">
        <f aca="false">IF(E374="WO40",-40,MAX(4,SUM(E374:E375)))</f>
        <v>4</v>
      </c>
      <c r="K374" s="108" t="n">
        <f aca="false">IF(D374&gt;E374,1,0)+IF(D375&gt;E375,1,0)+IF(D376&gt;E376,1,0)</f>
        <v>2</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t="n">
        <v>6</v>
      </c>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109"/>
      <c r="C377" s="41"/>
      <c r="D377" s="100" t="n">
        <v>6</v>
      </c>
      <c r="E377" s="100"/>
      <c r="F377" s="41"/>
      <c r="G377" s="110" t="n">
        <f aca="false">C377</f>
        <v>0</v>
      </c>
      <c r="H377" s="108" t="n">
        <f aca="false">IF(AND(E377=0,E378=0),25,20)</f>
        <v>25</v>
      </c>
      <c r="I377" s="110" t="n">
        <f aca="false">F377</f>
        <v>0</v>
      </c>
      <c r="J377" s="98" t="n">
        <f aca="false">IF(E377="WO40",-40,MAX(4,SUM(E377:E378)))</f>
        <v>4</v>
      </c>
      <c r="K377" s="108" t="n">
        <f aca="false">IF(D377&gt;E377,1,0)+IF(D378&gt;E378,1,0)+IF(D379&gt;E379,1,0)</f>
        <v>2</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t="n">
        <v>6</v>
      </c>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109"/>
      <c r="C380" s="41"/>
      <c r="D380" s="100" t="n">
        <v>6</v>
      </c>
      <c r="E380" s="100"/>
      <c r="F380" s="41"/>
      <c r="G380" s="110" t="n">
        <f aca="false">C380</f>
        <v>0</v>
      </c>
      <c r="H380" s="108" t="n">
        <f aca="false">IF(AND(E380=0,E381=0),25,20)</f>
        <v>25</v>
      </c>
      <c r="I380" s="110" t="n">
        <f aca="false">F380</f>
        <v>0</v>
      </c>
      <c r="J380" s="98" t="n">
        <f aca="false">IF(E380="WO40",-40,MAX(4,SUM(E380:E381)))</f>
        <v>4</v>
      </c>
      <c r="K380" s="108" t="n">
        <f aca="false">IF(D380&gt;E380,1,0)+IF(D381&gt;E381,1,0)+IF(D382&gt;E382,1,0)</f>
        <v>2</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t="n">
        <v>6</v>
      </c>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109"/>
      <c r="C383" s="41"/>
      <c r="D383" s="100" t="n">
        <v>6</v>
      </c>
      <c r="E383" s="100"/>
      <c r="F383" s="41"/>
      <c r="G383" s="110" t="n">
        <f aca="false">C383</f>
        <v>0</v>
      </c>
      <c r="H383" s="108" t="n">
        <f aca="false">IF(AND(E383=0,E384=0),25,20)</f>
        <v>25</v>
      </c>
      <c r="I383" s="110" t="n">
        <f aca="false">F383</f>
        <v>0</v>
      </c>
      <c r="J383" s="98" t="n">
        <f aca="false">IF(E383="WO40",-40,MAX(4,SUM(E383:E384)))</f>
        <v>4</v>
      </c>
      <c r="K383" s="108" t="n">
        <f aca="false">IF(D383&gt;E383,1,0)+IF(D384&gt;E384,1,0)+IF(D385&gt;E385,1,0)</f>
        <v>2</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t="n">
        <v>6</v>
      </c>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109"/>
      <c r="C386" s="41"/>
      <c r="D386" s="100" t="n">
        <v>6</v>
      </c>
      <c r="E386" s="100"/>
      <c r="F386" s="41"/>
      <c r="G386" s="110" t="n">
        <f aca="false">C386</f>
        <v>0</v>
      </c>
      <c r="H386" s="108" t="n">
        <f aca="false">IF(AND(E386=0,E387=0),25,20)</f>
        <v>25</v>
      </c>
      <c r="I386" s="110" t="n">
        <f aca="false">F386</f>
        <v>0</v>
      </c>
      <c r="J386" s="98" t="n">
        <f aca="false">IF(E386="WO40",-40,MAX(4,SUM(E386:E387)))</f>
        <v>4</v>
      </c>
      <c r="K386" s="108" t="n">
        <f aca="false">IF(D386&gt;E386,1,0)+IF(D387&gt;E387,1,0)+IF(D388&gt;E388,1,0)</f>
        <v>2</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t="n">
        <v>6</v>
      </c>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109"/>
      <c r="C389" s="41"/>
      <c r="D389" s="100" t="n">
        <v>6</v>
      </c>
      <c r="E389" s="100"/>
      <c r="F389" s="41"/>
      <c r="G389" s="110" t="n">
        <f aca="false">C389</f>
        <v>0</v>
      </c>
      <c r="H389" s="108" t="n">
        <f aca="false">IF(AND(E389=0,E390=0),25,20)</f>
        <v>25</v>
      </c>
      <c r="I389" s="110" t="n">
        <f aca="false">F389</f>
        <v>0</v>
      </c>
      <c r="J389" s="98" t="n">
        <f aca="false">IF(E389="WO40",-40,MAX(4,SUM(E389:E390)))</f>
        <v>4</v>
      </c>
      <c r="K389" s="108" t="n">
        <f aca="false">IF(D389&gt;E389,1,0)+IF(D390&gt;E390,1,0)+IF(D391&gt;E391,1,0)</f>
        <v>2</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t="n">
        <v>6</v>
      </c>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109"/>
      <c r="C392" s="41"/>
      <c r="D392" s="100" t="n">
        <v>6</v>
      </c>
      <c r="E392" s="100"/>
      <c r="F392" s="41"/>
      <c r="G392" s="110" t="n">
        <f aca="false">C392</f>
        <v>0</v>
      </c>
      <c r="H392" s="108" t="n">
        <f aca="false">IF(AND(E392=0,E393=0),25,20)</f>
        <v>25</v>
      </c>
      <c r="I392" s="110" t="n">
        <f aca="false">F392</f>
        <v>0</v>
      </c>
      <c r="J392" s="98" t="n">
        <f aca="false">IF(E392="WO40",-40,MAX(4,SUM(E392:E393)))</f>
        <v>4</v>
      </c>
      <c r="K392" s="108" t="n">
        <f aca="false">IF(D392&gt;E392,1,0)+IF(D393&gt;E393,1,0)+IF(D394&gt;E394,1,0)</f>
        <v>2</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t="n">
        <v>6</v>
      </c>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109"/>
      <c r="C395" s="41"/>
      <c r="D395" s="100" t="n">
        <v>6</v>
      </c>
      <c r="E395" s="100"/>
      <c r="F395" s="41"/>
      <c r="G395" s="110" t="n">
        <f aca="false">C395</f>
        <v>0</v>
      </c>
      <c r="H395" s="108" t="n">
        <f aca="false">IF(AND(E395=0,E396=0),25,20)</f>
        <v>25</v>
      </c>
      <c r="I395" s="110" t="n">
        <f aca="false">F395</f>
        <v>0</v>
      </c>
      <c r="J395" s="98" t="n">
        <f aca="false">IF(E395="WO40",-40,MAX(4,SUM(E395:E396)))</f>
        <v>4</v>
      </c>
      <c r="K395" s="108" t="n">
        <f aca="false">IF(D395&gt;E395,1,0)+IF(D396&gt;E396,1,0)+IF(D397&gt;E397,1,0)</f>
        <v>2</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t="n">
        <v>6</v>
      </c>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109"/>
      <c r="C398" s="41"/>
      <c r="D398" s="100" t="n">
        <v>6</v>
      </c>
      <c r="E398" s="100"/>
      <c r="F398" s="41"/>
      <c r="G398" s="110" t="n">
        <f aca="false">C398</f>
        <v>0</v>
      </c>
      <c r="H398" s="108" t="n">
        <f aca="false">IF(AND(E398=0,E399=0),25,20)</f>
        <v>25</v>
      </c>
      <c r="I398" s="110" t="n">
        <f aca="false">F398</f>
        <v>0</v>
      </c>
      <c r="J398" s="98" t="n">
        <f aca="false">IF(E398="WO40",-40,MAX(4,SUM(E398:E399)))</f>
        <v>4</v>
      </c>
      <c r="K398" s="108" t="n">
        <f aca="false">IF(D398&gt;E398,1,0)+IF(D399&gt;E399,1,0)+IF(D400&gt;E400,1,0)</f>
        <v>2</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t="n">
        <v>6</v>
      </c>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109"/>
      <c r="C401" s="41"/>
      <c r="D401" s="100" t="n">
        <v>6</v>
      </c>
      <c r="E401" s="100"/>
      <c r="F401" s="41"/>
      <c r="G401" s="110" t="n">
        <f aca="false">C401</f>
        <v>0</v>
      </c>
      <c r="H401" s="108" t="n">
        <f aca="false">IF(AND(E401=0,E402=0),25,20)</f>
        <v>25</v>
      </c>
      <c r="I401" s="110" t="n">
        <f aca="false">F401</f>
        <v>0</v>
      </c>
      <c r="J401" s="98" t="n">
        <f aca="false">IF(E401="WO40",-40,MAX(4,SUM(E401:E402)))</f>
        <v>4</v>
      </c>
      <c r="K401" s="108" t="n">
        <f aca="false">IF(D401&gt;E401,1,0)+IF(D402&gt;E402,1,0)+IF(D403&gt;E403,1,0)</f>
        <v>2</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t="n">
        <v>6</v>
      </c>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109"/>
      <c r="C404" s="41"/>
      <c r="D404" s="100" t="n">
        <v>6</v>
      </c>
      <c r="E404" s="100"/>
      <c r="F404" s="41"/>
      <c r="G404" s="110" t="n">
        <f aca="false">C404</f>
        <v>0</v>
      </c>
      <c r="H404" s="108" t="n">
        <f aca="false">IF(AND(E404=0,E405=0),25,20)</f>
        <v>25</v>
      </c>
      <c r="I404" s="110" t="n">
        <f aca="false">F404</f>
        <v>0</v>
      </c>
      <c r="J404" s="98" t="n">
        <f aca="false">IF(E404="WO40",-40,MAX(4,SUM(E404:E405)))</f>
        <v>4</v>
      </c>
      <c r="K404" s="108" t="n">
        <f aca="false">IF(D404&gt;E404,1,0)+IF(D405&gt;E405,1,0)+IF(D406&gt;E406,1,0)</f>
        <v>2</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t="n">
        <v>6</v>
      </c>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109"/>
      <c r="C407" s="41"/>
      <c r="D407" s="100" t="n">
        <v>6</v>
      </c>
      <c r="E407" s="100"/>
      <c r="F407" s="41"/>
      <c r="G407" s="110" t="n">
        <f aca="false">C407</f>
        <v>0</v>
      </c>
      <c r="H407" s="108" t="n">
        <f aca="false">IF(AND(E407=0,E408=0),25,20)</f>
        <v>25</v>
      </c>
      <c r="I407" s="110" t="n">
        <f aca="false">F407</f>
        <v>0</v>
      </c>
      <c r="J407" s="98" t="n">
        <f aca="false">IF(E407="WO40",-40,MAX(4,SUM(E407:E408)))</f>
        <v>4</v>
      </c>
      <c r="K407" s="108" t="n">
        <f aca="false">IF(D407&gt;E407,1,0)+IF(D408&gt;E408,1,0)+IF(D409&gt;E409,1,0)</f>
        <v>2</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t="n">
        <v>6</v>
      </c>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109"/>
      <c r="C410" s="41"/>
      <c r="D410" s="100" t="n">
        <v>6</v>
      </c>
      <c r="E410" s="100"/>
      <c r="F410" s="41"/>
      <c r="G410" s="110" t="n">
        <f aca="false">C410</f>
        <v>0</v>
      </c>
      <c r="H410" s="108" t="n">
        <f aca="false">IF(AND(E410=0,E411=0),25,20)</f>
        <v>25</v>
      </c>
      <c r="I410" s="110" t="n">
        <f aca="false">F410</f>
        <v>0</v>
      </c>
      <c r="J410" s="98" t="n">
        <f aca="false">IF(E410="WO40",-40,MAX(4,SUM(E410:E411)))</f>
        <v>4</v>
      </c>
      <c r="K410" s="108" t="n">
        <f aca="false">IF(D410&gt;E410,1,0)+IF(D411&gt;E411,1,0)+IF(D412&gt;E412,1,0)</f>
        <v>2</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t="n">
        <v>6</v>
      </c>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109"/>
      <c r="C413" s="41"/>
      <c r="D413" s="100" t="n">
        <v>6</v>
      </c>
      <c r="E413" s="100"/>
      <c r="F413" s="41"/>
      <c r="G413" s="110" t="n">
        <f aca="false">C413</f>
        <v>0</v>
      </c>
      <c r="H413" s="108" t="n">
        <f aca="false">IF(AND(E413=0,E414=0),25,20)</f>
        <v>25</v>
      </c>
      <c r="I413" s="110" t="n">
        <f aca="false">F413</f>
        <v>0</v>
      </c>
      <c r="J413" s="98" t="n">
        <f aca="false">IF(E413="WO40",-40,MAX(4,SUM(E413:E414)))</f>
        <v>4</v>
      </c>
      <c r="K413" s="108" t="n">
        <f aca="false">IF(D413&gt;E413,1,0)+IF(D414&gt;E414,1,0)+IF(D415&gt;E415,1,0)</f>
        <v>2</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t="n">
        <v>6</v>
      </c>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109"/>
      <c r="C416" s="41"/>
      <c r="D416" s="100" t="n">
        <v>6</v>
      </c>
      <c r="E416" s="100"/>
      <c r="F416" s="41"/>
      <c r="G416" s="110" t="n">
        <f aca="false">C416</f>
        <v>0</v>
      </c>
      <c r="H416" s="108" t="n">
        <f aca="false">IF(AND(E416=0,E417=0),25,20)</f>
        <v>25</v>
      </c>
      <c r="I416" s="110" t="n">
        <f aca="false">F416</f>
        <v>0</v>
      </c>
      <c r="J416" s="98" t="n">
        <f aca="false">IF(E416="WO40",-40,MAX(4,SUM(E416:E417)))</f>
        <v>4</v>
      </c>
      <c r="K416" s="108" t="n">
        <f aca="false">IF(D416&gt;E416,1,0)+IF(D417&gt;E417,1,0)+IF(D418&gt;E418,1,0)</f>
        <v>2</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t="n">
        <v>6</v>
      </c>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109"/>
      <c r="C419" s="41"/>
      <c r="D419" s="100" t="n">
        <v>6</v>
      </c>
      <c r="E419" s="100"/>
      <c r="F419" s="41"/>
      <c r="G419" s="110" t="n">
        <f aca="false">C419</f>
        <v>0</v>
      </c>
      <c r="H419" s="108" t="n">
        <f aca="false">IF(AND(E419=0,E420=0),25,20)</f>
        <v>25</v>
      </c>
      <c r="I419" s="110" t="n">
        <f aca="false">F419</f>
        <v>0</v>
      </c>
      <c r="J419" s="98" t="n">
        <f aca="false">IF(E419="WO40",-40,MAX(4,SUM(E419:E420)))</f>
        <v>4</v>
      </c>
      <c r="K419" s="108" t="n">
        <f aca="false">IF(D419&gt;E419,1,0)+IF(D420&gt;E420,1,0)+IF(D421&gt;E421,1,0)</f>
        <v>2</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t="n">
        <v>6</v>
      </c>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109"/>
      <c r="C422" s="41"/>
      <c r="D422" s="100" t="n">
        <v>6</v>
      </c>
      <c r="E422" s="100"/>
      <c r="F422" s="41"/>
      <c r="G422" s="110" t="n">
        <f aca="false">C422</f>
        <v>0</v>
      </c>
      <c r="H422" s="108" t="n">
        <f aca="false">IF(AND(E422=0,E423=0),25,20)</f>
        <v>25</v>
      </c>
      <c r="I422" s="110" t="n">
        <f aca="false">F422</f>
        <v>0</v>
      </c>
      <c r="J422" s="98" t="n">
        <f aca="false">IF(E422="WO40",-40,MAX(4,SUM(E422:E423)))</f>
        <v>4</v>
      </c>
      <c r="K422" s="108" t="n">
        <f aca="false">IF(D422&gt;E422,1,0)+IF(D423&gt;E423,1,0)+IF(D424&gt;E424,1,0)</f>
        <v>2</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t="n">
        <v>6</v>
      </c>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109"/>
      <c r="C425" s="41"/>
      <c r="D425" s="100" t="n">
        <v>6</v>
      </c>
      <c r="E425" s="100"/>
      <c r="F425" s="41"/>
      <c r="G425" s="110" t="n">
        <f aca="false">C425</f>
        <v>0</v>
      </c>
      <c r="H425" s="108" t="n">
        <f aca="false">IF(AND(E425=0,E426=0),25,20)</f>
        <v>25</v>
      </c>
      <c r="I425" s="110" t="n">
        <f aca="false">F425</f>
        <v>0</v>
      </c>
      <c r="J425" s="98" t="n">
        <f aca="false">IF(E425="WO40",-40,MAX(4,SUM(E425:E426)))</f>
        <v>4</v>
      </c>
      <c r="K425" s="108" t="n">
        <f aca="false">IF(D425&gt;E425,1,0)+IF(D426&gt;E426,1,0)+IF(D427&gt;E427,1,0)</f>
        <v>2</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t="n">
        <v>6</v>
      </c>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109"/>
      <c r="C428" s="41"/>
      <c r="D428" s="100" t="n">
        <v>6</v>
      </c>
      <c r="E428" s="100"/>
      <c r="F428" s="41"/>
      <c r="G428" s="110" t="n">
        <f aca="false">C428</f>
        <v>0</v>
      </c>
      <c r="H428" s="108" t="n">
        <f aca="false">IF(AND(E428=0,E429=0),25,20)</f>
        <v>25</v>
      </c>
      <c r="I428" s="110" t="n">
        <f aca="false">F428</f>
        <v>0</v>
      </c>
      <c r="J428" s="98" t="n">
        <f aca="false">IF(E428="WO40",-40,MAX(4,SUM(E428:E429)))</f>
        <v>4</v>
      </c>
      <c r="K428" s="108" t="n">
        <f aca="false">IF(D428&gt;E428,1,0)+IF(D429&gt;E429,1,0)+IF(D430&gt;E430,1,0)</f>
        <v>2</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t="n">
        <v>6</v>
      </c>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109"/>
      <c r="C431" s="41"/>
      <c r="D431" s="100" t="n">
        <v>6</v>
      </c>
      <c r="E431" s="100"/>
      <c r="F431" s="41"/>
      <c r="G431" s="110" t="n">
        <f aca="false">C431</f>
        <v>0</v>
      </c>
      <c r="H431" s="108" t="n">
        <f aca="false">IF(AND(E431=0,E432=0),25,20)</f>
        <v>25</v>
      </c>
      <c r="I431" s="110" t="n">
        <f aca="false">F431</f>
        <v>0</v>
      </c>
      <c r="J431" s="98" t="n">
        <f aca="false">IF(E431="WO40",-40,MAX(4,SUM(E431:E432)))</f>
        <v>4</v>
      </c>
      <c r="K431" s="108" t="n">
        <f aca="false">IF(D431&gt;E431,1,0)+IF(D432&gt;E432,1,0)+IF(D433&gt;E433,1,0)</f>
        <v>2</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t="n">
        <v>6</v>
      </c>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109"/>
      <c r="C434" s="41"/>
      <c r="D434" s="100" t="n">
        <v>6</v>
      </c>
      <c r="E434" s="100"/>
      <c r="F434" s="41"/>
      <c r="G434" s="110" t="n">
        <f aca="false">C434</f>
        <v>0</v>
      </c>
      <c r="H434" s="108" t="n">
        <f aca="false">IF(AND(E434=0,E435=0),25,20)</f>
        <v>25</v>
      </c>
      <c r="I434" s="110" t="n">
        <f aca="false">F434</f>
        <v>0</v>
      </c>
      <c r="J434" s="98" t="n">
        <f aca="false">IF(E434="WO40",-40,MAX(4,SUM(E434:E435)))</f>
        <v>4</v>
      </c>
      <c r="K434" s="108" t="n">
        <f aca="false">IF(D434&gt;E434,1,0)+IF(D435&gt;E435,1,0)+IF(D436&gt;E436,1,0)</f>
        <v>2</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t="n">
        <v>6</v>
      </c>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109"/>
      <c r="C437" s="41"/>
      <c r="D437" s="100" t="n">
        <v>6</v>
      </c>
      <c r="E437" s="100"/>
      <c r="F437" s="41"/>
      <c r="G437" s="110" t="n">
        <f aca="false">C437</f>
        <v>0</v>
      </c>
      <c r="H437" s="108" t="n">
        <f aca="false">IF(AND(E437=0,E438=0),25,20)</f>
        <v>25</v>
      </c>
      <c r="I437" s="110" t="n">
        <f aca="false">F437</f>
        <v>0</v>
      </c>
      <c r="J437" s="98" t="n">
        <f aca="false">IF(E437="WO40",-40,MAX(4,SUM(E437:E438)))</f>
        <v>4</v>
      </c>
      <c r="K437" s="108" t="n">
        <f aca="false">IF(D437&gt;E437,1,0)+IF(D438&gt;E438,1,0)+IF(D439&gt;E439,1,0)</f>
        <v>2</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t="n">
        <v>6</v>
      </c>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109"/>
      <c r="C440" s="41"/>
      <c r="D440" s="100" t="n">
        <v>6</v>
      </c>
      <c r="E440" s="100"/>
      <c r="F440" s="41"/>
      <c r="G440" s="110" t="n">
        <f aca="false">C440</f>
        <v>0</v>
      </c>
      <c r="H440" s="108" t="n">
        <f aca="false">IF(AND(E440=0,E441=0),25,20)</f>
        <v>25</v>
      </c>
      <c r="I440" s="110" t="n">
        <f aca="false">F440</f>
        <v>0</v>
      </c>
      <c r="J440" s="98" t="n">
        <f aca="false">IF(E440="WO40",-40,MAX(4,SUM(E440:E441)))</f>
        <v>4</v>
      </c>
      <c r="K440" s="108" t="n">
        <f aca="false">IF(D440&gt;E440,1,0)+IF(D441&gt;E441,1,0)+IF(D442&gt;E442,1,0)</f>
        <v>2</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t="n">
        <v>6</v>
      </c>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109"/>
      <c r="C443" s="41"/>
      <c r="D443" s="100" t="n">
        <v>6</v>
      </c>
      <c r="E443" s="100"/>
      <c r="F443" s="41"/>
      <c r="G443" s="110" t="n">
        <f aca="false">C443</f>
        <v>0</v>
      </c>
      <c r="H443" s="108" t="n">
        <f aca="false">IF(AND(E443=0,E444=0),25,20)</f>
        <v>25</v>
      </c>
      <c r="I443" s="110" t="n">
        <f aca="false">F443</f>
        <v>0</v>
      </c>
      <c r="J443" s="98" t="n">
        <f aca="false">IF(E443="WO40",-40,MAX(4,SUM(E443:E444)))</f>
        <v>4</v>
      </c>
      <c r="K443" s="108" t="n">
        <f aca="false">IF(D443&gt;E443,1,0)+IF(D444&gt;E444,1,0)+IF(D445&gt;E445,1,0)</f>
        <v>2</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t="n">
        <v>6</v>
      </c>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109"/>
      <c r="C446" s="41"/>
      <c r="D446" s="100" t="n">
        <v>6</v>
      </c>
      <c r="E446" s="100"/>
      <c r="F446" s="41"/>
      <c r="G446" s="110" t="n">
        <f aca="false">C446</f>
        <v>0</v>
      </c>
      <c r="H446" s="108" t="n">
        <f aca="false">IF(AND(E446=0,E447=0),25,20)</f>
        <v>25</v>
      </c>
      <c r="I446" s="110" t="n">
        <f aca="false">F446</f>
        <v>0</v>
      </c>
      <c r="J446" s="98" t="n">
        <f aca="false">IF(E446="WO40",-40,MAX(4,SUM(E446:E447)))</f>
        <v>4</v>
      </c>
      <c r="K446" s="108" t="n">
        <f aca="false">IF(D446&gt;E446,1,0)+IF(D447&gt;E447,1,0)+IF(D448&gt;E448,1,0)</f>
        <v>2</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t="n">
        <v>6</v>
      </c>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109"/>
      <c r="C449" s="41"/>
      <c r="D449" s="100" t="n">
        <v>6</v>
      </c>
      <c r="E449" s="100"/>
      <c r="F449" s="41"/>
      <c r="G449" s="110" t="n">
        <f aca="false">C449</f>
        <v>0</v>
      </c>
      <c r="H449" s="108" t="n">
        <f aca="false">IF(AND(E449=0,E450=0),25,20)</f>
        <v>25</v>
      </c>
      <c r="I449" s="110" t="n">
        <f aca="false">F449</f>
        <v>0</v>
      </c>
      <c r="J449" s="98" t="n">
        <f aca="false">IF(E449="WO40",-40,MAX(4,SUM(E449:E450)))</f>
        <v>4</v>
      </c>
      <c r="K449" s="108" t="n">
        <f aca="false">IF(D449&gt;E449,1,0)+IF(D450&gt;E450,1,0)+IF(D451&gt;E451,1,0)</f>
        <v>2</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t="n">
        <v>6</v>
      </c>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109"/>
      <c r="C452" s="41"/>
      <c r="D452" s="100" t="n">
        <v>6</v>
      </c>
      <c r="E452" s="100"/>
      <c r="F452" s="41"/>
      <c r="G452" s="110" t="n">
        <f aca="false">C452</f>
        <v>0</v>
      </c>
      <c r="H452" s="108" t="n">
        <f aca="false">IF(AND(E452=0,E453=0),25,20)</f>
        <v>25</v>
      </c>
      <c r="I452" s="110" t="n">
        <f aca="false">F452</f>
        <v>0</v>
      </c>
      <c r="J452" s="98" t="n">
        <f aca="false">IF(E452="WO40",-40,MAX(4,SUM(E452:E453)))</f>
        <v>4</v>
      </c>
      <c r="K452" s="108" t="n">
        <f aca="false">IF(D452&gt;E452,1,0)+IF(D453&gt;E453,1,0)+IF(D454&gt;E454,1,0)</f>
        <v>2</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t="n">
        <v>6</v>
      </c>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109"/>
      <c r="C455" s="41"/>
      <c r="D455" s="100" t="n">
        <v>6</v>
      </c>
      <c r="E455" s="100"/>
      <c r="F455" s="41"/>
      <c r="G455" s="110" t="n">
        <f aca="false">C455</f>
        <v>0</v>
      </c>
      <c r="H455" s="108" t="n">
        <f aca="false">IF(AND(E455=0,E456=0),25,20)</f>
        <v>25</v>
      </c>
      <c r="I455" s="110" t="n">
        <f aca="false">F455</f>
        <v>0</v>
      </c>
      <c r="J455" s="98" t="n">
        <f aca="false">IF(E455="WO40",-40,MAX(4,SUM(E455:E456)))</f>
        <v>4</v>
      </c>
      <c r="K455" s="108" t="n">
        <f aca="false">IF(D455&gt;E455,1,0)+IF(D456&gt;E456,1,0)+IF(D457&gt;E457,1,0)</f>
        <v>2</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t="n">
        <v>6</v>
      </c>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109"/>
      <c r="C458" s="41"/>
      <c r="D458" s="100" t="n">
        <v>6</v>
      </c>
      <c r="E458" s="100"/>
      <c r="F458" s="41"/>
      <c r="G458" s="110" t="n">
        <f aca="false">C458</f>
        <v>0</v>
      </c>
      <c r="H458" s="108" t="n">
        <f aca="false">IF(AND(E458=0,E459=0),25,20)</f>
        <v>25</v>
      </c>
      <c r="I458" s="110" t="n">
        <f aca="false">F458</f>
        <v>0</v>
      </c>
      <c r="J458" s="98" t="n">
        <f aca="false">IF(E458="WO40",-40,MAX(4,SUM(E458:E459)))</f>
        <v>4</v>
      </c>
      <c r="K458" s="108" t="n">
        <f aca="false">IF(D458&gt;E458,1,0)+IF(D459&gt;E459,1,0)+IF(D460&gt;E460,1,0)</f>
        <v>2</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t="n">
        <v>6</v>
      </c>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109"/>
      <c r="C461" s="41"/>
      <c r="D461" s="100" t="n">
        <v>6</v>
      </c>
      <c r="E461" s="100"/>
      <c r="F461" s="41"/>
      <c r="G461" s="110" t="n">
        <f aca="false">C461</f>
        <v>0</v>
      </c>
      <c r="H461" s="108" t="n">
        <f aca="false">IF(AND(E461=0,E462=0),25,20)</f>
        <v>25</v>
      </c>
      <c r="I461" s="110" t="n">
        <f aca="false">F461</f>
        <v>0</v>
      </c>
      <c r="J461" s="98" t="n">
        <f aca="false">IF(E461="WO40",-40,MAX(4,SUM(E461:E462)))</f>
        <v>4</v>
      </c>
      <c r="K461" s="108" t="n">
        <f aca="false">IF(D461&gt;E461,1,0)+IF(D462&gt;E462,1,0)+IF(D463&gt;E463,1,0)</f>
        <v>2</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t="n">
        <v>6</v>
      </c>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109"/>
      <c r="C464" s="41"/>
      <c r="D464" s="100" t="n">
        <v>6</v>
      </c>
      <c r="E464" s="100"/>
      <c r="F464" s="41"/>
      <c r="G464" s="110" t="n">
        <f aca="false">C464</f>
        <v>0</v>
      </c>
      <c r="H464" s="108" t="n">
        <f aca="false">IF(AND(E464=0,E465=0),25,20)</f>
        <v>25</v>
      </c>
      <c r="I464" s="110" t="n">
        <f aca="false">F464</f>
        <v>0</v>
      </c>
      <c r="J464" s="98" t="n">
        <f aca="false">IF(E464="WO40",-40,MAX(4,SUM(E464:E465)))</f>
        <v>4</v>
      </c>
      <c r="K464" s="108" t="n">
        <f aca="false">IF(D464&gt;E464,1,0)+IF(D465&gt;E465,1,0)+IF(D466&gt;E466,1,0)</f>
        <v>2</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t="n">
        <v>6</v>
      </c>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109"/>
      <c r="C467" s="41"/>
      <c r="D467" s="100" t="n">
        <v>6</v>
      </c>
      <c r="E467" s="100"/>
      <c r="F467" s="41"/>
      <c r="G467" s="110" t="n">
        <f aca="false">C467</f>
        <v>0</v>
      </c>
      <c r="H467" s="108" t="n">
        <f aca="false">IF(AND(E467=0,E468=0),25,20)</f>
        <v>25</v>
      </c>
      <c r="I467" s="110" t="n">
        <f aca="false">F467</f>
        <v>0</v>
      </c>
      <c r="J467" s="98" t="n">
        <f aca="false">IF(E467="WO40",-40,MAX(4,SUM(E467:E468)))</f>
        <v>4</v>
      </c>
      <c r="K467" s="108" t="n">
        <f aca="false">IF(D467&gt;E467,1,0)+IF(D468&gt;E468,1,0)+IF(D469&gt;E469,1,0)</f>
        <v>2</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t="n">
        <v>6</v>
      </c>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109"/>
      <c r="C470" s="41"/>
      <c r="D470" s="100" t="n">
        <v>6</v>
      </c>
      <c r="E470" s="100"/>
      <c r="F470" s="41"/>
      <c r="G470" s="110" t="n">
        <f aca="false">C470</f>
        <v>0</v>
      </c>
      <c r="H470" s="108" t="n">
        <f aca="false">IF(AND(E470=0,E471=0),25,20)</f>
        <v>25</v>
      </c>
      <c r="I470" s="110" t="n">
        <f aca="false">F470</f>
        <v>0</v>
      </c>
      <c r="J470" s="98" t="n">
        <f aca="false">IF(E470="WO40",-40,MAX(4,SUM(E470:E471)))</f>
        <v>4</v>
      </c>
      <c r="K470" s="108" t="n">
        <f aca="false">IF(D470&gt;E470,1,0)+IF(D471&gt;E471,1,0)+IF(D472&gt;E472,1,0)</f>
        <v>2</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t="n">
        <v>6</v>
      </c>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109"/>
      <c r="C473" s="41"/>
      <c r="D473" s="100" t="n">
        <v>6</v>
      </c>
      <c r="E473" s="100"/>
      <c r="F473" s="41"/>
      <c r="G473" s="110" t="n">
        <f aca="false">C473</f>
        <v>0</v>
      </c>
      <c r="H473" s="108" t="n">
        <f aca="false">IF(AND(E473=0,E474=0),25,20)</f>
        <v>25</v>
      </c>
      <c r="I473" s="110" t="n">
        <f aca="false">F473</f>
        <v>0</v>
      </c>
      <c r="J473" s="98" t="n">
        <f aca="false">IF(E473="WO40",-40,MAX(4,SUM(E473:E474)))</f>
        <v>4</v>
      </c>
      <c r="K473" s="108" t="n">
        <f aca="false">IF(D473&gt;E473,1,0)+IF(D474&gt;E474,1,0)+IF(D475&gt;E475,1,0)</f>
        <v>2</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t="n">
        <v>6</v>
      </c>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109"/>
      <c r="C476" s="41"/>
      <c r="D476" s="100" t="n">
        <v>6</v>
      </c>
      <c r="E476" s="100"/>
      <c r="F476" s="41"/>
      <c r="G476" s="110" t="n">
        <f aca="false">C476</f>
        <v>0</v>
      </c>
      <c r="H476" s="108" t="n">
        <f aca="false">IF(AND(E476=0,E477=0),25,20)</f>
        <v>25</v>
      </c>
      <c r="I476" s="110" t="n">
        <f aca="false">F476</f>
        <v>0</v>
      </c>
      <c r="J476" s="98" t="n">
        <f aca="false">IF(E476="WO40",-40,MAX(4,SUM(E476:E477)))</f>
        <v>4</v>
      </c>
      <c r="K476" s="108" t="n">
        <f aca="false">IF(D476&gt;E476,1,0)+IF(D477&gt;E477,1,0)+IF(D478&gt;E478,1,0)</f>
        <v>2</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t="n">
        <v>6</v>
      </c>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109"/>
      <c r="C479" s="41"/>
      <c r="D479" s="100" t="n">
        <v>6</v>
      </c>
      <c r="E479" s="100"/>
      <c r="F479" s="41"/>
      <c r="G479" s="110" t="n">
        <f aca="false">C479</f>
        <v>0</v>
      </c>
      <c r="H479" s="108" t="n">
        <f aca="false">IF(AND(E479=0,E480=0),25,20)</f>
        <v>25</v>
      </c>
      <c r="I479" s="110" t="n">
        <f aca="false">F479</f>
        <v>0</v>
      </c>
      <c r="J479" s="98" t="n">
        <f aca="false">IF(E479="WO40",-40,MAX(4,SUM(E479:E480)))</f>
        <v>4</v>
      </c>
      <c r="K479" s="108" t="n">
        <f aca="false">IF(D479&gt;E479,1,0)+IF(D480&gt;E480,1,0)+IF(D481&gt;E481,1,0)</f>
        <v>2</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t="n">
        <v>6</v>
      </c>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109"/>
      <c r="C482" s="41"/>
      <c r="D482" s="100" t="n">
        <v>6</v>
      </c>
      <c r="E482" s="100"/>
      <c r="F482" s="41"/>
      <c r="G482" s="110" t="n">
        <f aca="false">C482</f>
        <v>0</v>
      </c>
      <c r="H482" s="108" t="n">
        <f aca="false">IF(AND(E482=0,E483=0),25,20)</f>
        <v>25</v>
      </c>
      <c r="I482" s="110" t="n">
        <f aca="false">F482</f>
        <v>0</v>
      </c>
      <c r="J482" s="98" t="n">
        <f aca="false">IF(E482="WO40",-40,MAX(4,SUM(E482:E483)))</f>
        <v>4</v>
      </c>
      <c r="K482" s="108" t="n">
        <f aca="false">IF(D482&gt;E482,1,0)+IF(D483&gt;E483,1,0)+IF(D484&gt;E484,1,0)</f>
        <v>2</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t="n">
        <v>6</v>
      </c>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109"/>
      <c r="C485" s="41"/>
      <c r="D485" s="100" t="n">
        <v>6</v>
      </c>
      <c r="E485" s="100"/>
      <c r="F485" s="41"/>
      <c r="G485" s="110" t="n">
        <f aca="false">C485</f>
        <v>0</v>
      </c>
      <c r="H485" s="108" t="n">
        <f aca="false">IF(AND(E485=0,E486=0),25,20)</f>
        <v>25</v>
      </c>
      <c r="I485" s="110" t="n">
        <f aca="false">F485</f>
        <v>0</v>
      </c>
      <c r="J485" s="98" t="n">
        <f aca="false">IF(E485="WO40",-40,MAX(4,SUM(E485:E486)))</f>
        <v>4</v>
      </c>
      <c r="K485" s="108" t="n">
        <f aca="false">IF(D485&gt;E485,1,0)+IF(D486&gt;E486,1,0)+IF(D487&gt;E487,1,0)</f>
        <v>2</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t="n">
        <v>6</v>
      </c>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109"/>
      <c r="C488" s="41"/>
      <c r="D488" s="100" t="n">
        <v>6</v>
      </c>
      <c r="E488" s="100"/>
      <c r="F488" s="41"/>
      <c r="G488" s="110" t="n">
        <f aca="false">C488</f>
        <v>0</v>
      </c>
      <c r="H488" s="108" t="n">
        <f aca="false">IF(AND(E488=0,E489=0),25,20)</f>
        <v>25</v>
      </c>
      <c r="I488" s="110" t="n">
        <f aca="false">F488</f>
        <v>0</v>
      </c>
      <c r="J488" s="98" t="n">
        <f aca="false">IF(E488="WO40",-40,MAX(4,SUM(E488:E489)))</f>
        <v>4</v>
      </c>
      <c r="K488" s="108" t="n">
        <f aca="false">IF(D488&gt;E488,1,0)+IF(D489&gt;E489,1,0)+IF(D490&gt;E490,1,0)</f>
        <v>2</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t="n">
        <v>6</v>
      </c>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109"/>
      <c r="C491" s="41"/>
      <c r="D491" s="100" t="n">
        <v>6</v>
      </c>
      <c r="E491" s="100"/>
      <c r="F491" s="41"/>
      <c r="G491" s="110" t="n">
        <f aca="false">C491</f>
        <v>0</v>
      </c>
      <c r="H491" s="108" t="n">
        <f aca="false">IF(AND(E491=0,E492=0),25,20)</f>
        <v>25</v>
      </c>
      <c r="I491" s="110" t="n">
        <f aca="false">F491</f>
        <v>0</v>
      </c>
      <c r="J491" s="98" t="n">
        <f aca="false">IF(E491="WO40",-40,MAX(4,SUM(E491:E492)))</f>
        <v>4</v>
      </c>
      <c r="K491" s="108" t="n">
        <f aca="false">IF(D491&gt;E491,1,0)+IF(D492&gt;E492,1,0)+IF(D493&gt;E493,1,0)</f>
        <v>2</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t="n">
        <v>6</v>
      </c>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109"/>
      <c r="C494" s="41"/>
      <c r="D494" s="100" t="n">
        <v>6</v>
      </c>
      <c r="E494" s="100"/>
      <c r="F494" s="41"/>
      <c r="G494" s="110" t="n">
        <f aca="false">C494</f>
        <v>0</v>
      </c>
      <c r="H494" s="108" t="n">
        <f aca="false">IF(AND(E494=0,E495=0),25,20)</f>
        <v>25</v>
      </c>
      <c r="I494" s="110" t="n">
        <f aca="false">F494</f>
        <v>0</v>
      </c>
      <c r="J494" s="98" t="n">
        <f aca="false">IF(E494="WO40",-40,MAX(4,SUM(E494:E495)))</f>
        <v>4</v>
      </c>
      <c r="K494" s="108" t="n">
        <f aca="false">IF(D494&gt;E494,1,0)+IF(D495&gt;E495,1,0)+IF(D496&gt;E496,1,0)</f>
        <v>2</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t="n">
        <v>6</v>
      </c>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109"/>
      <c r="C497" s="41"/>
      <c r="D497" s="100" t="n">
        <v>6</v>
      </c>
      <c r="E497" s="100"/>
      <c r="F497" s="41"/>
      <c r="G497" s="110" t="n">
        <f aca="false">C497</f>
        <v>0</v>
      </c>
      <c r="H497" s="108" t="n">
        <f aca="false">IF(AND(E497=0,E498=0),25,20)</f>
        <v>25</v>
      </c>
      <c r="I497" s="110" t="n">
        <f aca="false">F497</f>
        <v>0</v>
      </c>
      <c r="J497" s="98" t="n">
        <f aca="false">IF(E497="WO40",-40,MAX(4,SUM(E497:E498)))</f>
        <v>4</v>
      </c>
      <c r="K497" s="108" t="n">
        <f aca="false">IF(D497&gt;E497,1,0)+IF(D498&gt;E498,1,0)+IF(D499&gt;E499,1,0)</f>
        <v>2</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t="n">
        <v>6</v>
      </c>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109"/>
      <c r="C500" s="41"/>
      <c r="D500" s="100" t="n">
        <v>6</v>
      </c>
      <c r="E500" s="100"/>
      <c r="F500" s="41"/>
      <c r="G500" s="110" t="n">
        <f aca="false">C500</f>
        <v>0</v>
      </c>
      <c r="H500" s="108" t="n">
        <f aca="false">IF(AND(E500=0,E501=0),25,20)</f>
        <v>25</v>
      </c>
      <c r="I500" s="110" t="n">
        <f aca="false">F500</f>
        <v>0</v>
      </c>
      <c r="J500" s="98" t="n">
        <f aca="false">IF(E500="WO40",-40,MAX(4,SUM(E500:E501)))</f>
        <v>4</v>
      </c>
      <c r="K500" s="108" t="n">
        <f aca="false">IF(D500&gt;E500,1,0)+IF(D501&gt;E501,1,0)+IF(D502&gt;E502,1,0)</f>
        <v>2</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t="n">
        <v>6</v>
      </c>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109"/>
      <c r="C503" s="41"/>
      <c r="D503" s="100" t="n">
        <v>6</v>
      </c>
      <c r="E503" s="100"/>
      <c r="F503" s="41"/>
      <c r="G503" s="110" t="n">
        <f aca="false">C503</f>
        <v>0</v>
      </c>
      <c r="H503" s="108" t="n">
        <f aca="false">IF(AND(E503=0,E504=0),25,20)</f>
        <v>25</v>
      </c>
      <c r="I503" s="110" t="n">
        <f aca="false">F503</f>
        <v>0</v>
      </c>
      <c r="J503" s="98" t="n">
        <f aca="false">IF(E503="WO40",-40,MAX(4,SUM(E503:E504)))</f>
        <v>4</v>
      </c>
      <c r="K503" s="108" t="n">
        <f aca="false">IF(D503&gt;E503,1,0)+IF(D504&gt;E504,1,0)+IF(D505&gt;E505,1,0)</f>
        <v>2</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t="n">
        <v>6</v>
      </c>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109"/>
      <c r="C506" s="41"/>
      <c r="D506" s="100" t="n">
        <v>6</v>
      </c>
      <c r="E506" s="100"/>
      <c r="F506" s="41"/>
      <c r="G506" s="110" t="n">
        <f aca="false">C506</f>
        <v>0</v>
      </c>
      <c r="H506" s="108" t="n">
        <f aca="false">IF(AND(E506=0,E507=0),25,20)</f>
        <v>25</v>
      </c>
      <c r="I506" s="110" t="n">
        <f aca="false">F506</f>
        <v>0</v>
      </c>
      <c r="J506" s="98" t="n">
        <f aca="false">IF(E506="WO40",-40,MAX(4,SUM(E506:E507)))</f>
        <v>4</v>
      </c>
      <c r="K506" s="108" t="n">
        <f aca="false">IF(D506&gt;E506,1,0)+IF(D507&gt;E507,1,0)+IF(D508&gt;E508,1,0)</f>
        <v>2</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t="n">
        <v>6</v>
      </c>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109"/>
      <c r="C509" s="41"/>
      <c r="D509" s="100" t="n">
        <v>6</v>
      </c>
      <c r="E509" s="100"/>
      <c r="F509" s="41"/>
      <c r="G509" s="110" t="n">
        <f aca="false">C509</f>
        <v>0</v>
      </c>
      <c r="H509" s="108" t="n">
        <f aca="false">IF(AND(E509=0,E510=0),25,20)</f>
        <v>25</v>
      </c>
      <c r="I509" s="110" t="n">
        <f aca="false">F509</f>
        <v>0</v>
      </c>
      <c r="J509" s="98" t="n">
        <f aca="false">IF(E509="WO40",-40,MAX(4,SUM(E509:E510)))</f>
        <v>4</v>
      </c>
      <c r="K509" s="108" t="n">
        <f aca="false">IF(D509&gt;E509,1,0)+IF(D510&gt;E510,1,0)+IF(D511&gt;E511,1,0)</f>
        <v>2</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t="n">
        <v>6</v>
      </c>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109"/>
      <c r="C512" s="41"/>
      <c r="D512" s="100" t="n">
        <v>6</v>
      </c>
      <c r="E512" s="100"/>
      <c r="F512" s="41"/>
      <c r="G512" s="110" t="n">
        <f aca="false">C512</f>
        <v>0</v>
      </c>
      <c r="H512" s="108" t="n">
        <f aca="false">IF(AND(E512=0,E513=0),25,20)</f>
        <v>25</v>
      </c>
      <c r="I512" s="110" t="n">
        <f aca="false">F512</f>
        <v>0</v>
      </c>
      <c r="J512" s="98" t="n">
        <f aca="false">IF(E512="WO40",-40,MAX(4,SUM(E512:E513)))</f>
        <v>4</v>
      </c>
      <c r="K512" s="108" t="n">
        <f aca="false">IF(D512&gt;E512,1,0)+IF(D513&gt;E513,1,0)+IF(D514&gt;E514,1,0)</f>
        <v>2</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t="n">
        <v>6</v>
      </c>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109"/>
      <c r="C515" s="41"/>
      <c r="D515" s="100" t="n">
        <v>6</v>
      </c>
      <c r="E515" s="100"/>
      <c r="F515" s="41"/>
      <c r="G515" s="110" t="n">
        <f aca="false">C515</f>
        <v>0</v>
      </c>
      <c r="H515" s="108" t="n">
        <f aca="false">IF(AND(E515=0,E516=0),25,20)</f>
        <v>25</v>
      </c>
      <c r="I515" s="110" t="n">
        <f aca="false">F515</f>
        <v>0</v>
      </c>
      <c r="J515" s="98" t="n">
        <f aca="false">IF(E515="WO40",-40,MAX(4,SUM(E515:E516)))</f>
        <v>4</v>
      </c>
      <c r="K515" s="108" t="n">
        <f aca="false">IF(D515&gt;E515,1,0)+IF(D516&gt;E516,1,0)+IF(D517&gt;E517,1,0)</f>
        <v>2</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t="n">
        <v>6</v>
      </c>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109"/>
      <c r="C518" s="41"/>
      <c r="D518" s="100" t="n">
        <v>6</v>
      </c>
      <c r="E518" s="100"/>
      <c r="F518" s="41"/>
      <c r="G518" s="110" t="n">
        <f aca="false">C518</f>
        <v>0</v>
      </c>
      <c r="H518" s="108" t="n">
        <f aca="false">IF(AND(E518=0,E519=0),25,20)</f>
        <v>25</v>
      </c>
      <c r="I518" s="110" t="n">
        <f aca="false">F518</f>
        <v>0</v>
      </c>
      <c r="J518" s="98" t="n">
        <f aca="false">IF(E518="WO40",-40,MAX(4,SUM(E518:E519)))</f>
        <v>4</v>
      </c>
      <c r="K518" s="108" t="n">
        <f aca="false">IF(D518&gt;E518,1,0)+IF(D519&gt;E519,1,0)+IF(D520&gt;E520,1,0)</f>
        <v>2</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t="n">
        <v>6</v>
      </c>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109"/>
      <c r="C521" s="41"/>
      <c r="D521" s="100" t="n">
        <v>6</v>
      </c>
      <c r="E521" s="100"/>
      <c r="F521" s="41"/>
      <c r="G521" s="110" t="n">
        <f aca="false">C521</f>
        <v>0</v>
      </c>
      <c r="H521" s="108" t="n">
        <f aca="false">IF(AND(E521=0,E522=0),25,20)</f>
        <v>25</v>
      </c>
      <c r="I521" s="110" t="n">
        <f aca="false">F521</f>
        <v>0</v>
      </c>
      <c r="J521" s="98" t="n">
        <f aca="false">IF(E521="WO40",-40,MAX(4,SUM(E521:E522)))</f>
        <v>4</v>
      </c>
      <c r="K521" s="108" t="n">
        <f aca="false">IF(D521&gt;E521,1,0)+IF(D522&gt;E522,1,0)+IF(D523&gt;E523,1,0)</f>
        <v>2</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t="n">
        <v>6</v>
      </c>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109"/>
      <c r="C524" s="41"/>
      <c r="D524" s="100" t="n">
        <v>6</v>
      </c>
      <c r="E524" s="100"/>
      <c r="F524" s="41"/>
      <c r="G524" s="110" t="n">
        <f aca="false">C524</f>
        <v>0</v>
      </c>
      <c r="H524" s="108" t="n">
        <f aca="false">IF(AND(E524=0,E525=0),25,20)</f>
        <v>25</v>
      </c>
      <c r="I524" s="110" t="n">
        <f aca="false">F524</f>
        <v>0</v>
      </c>
      <c r="J524" s="98" t="n">
        <f aca="false">IF(E524="WO40",-40,MAX(4,SUM(E524:E525)))</f>
        <v>4</v>
      </c>
      <c r="K524" s="108" t="n">
        <f aca="false">IF(D524&gt;E524,1,0)+IF(D525&gt;E525,1,0)+IF(D526&gt;E526,1,0)</f>
        <v>2</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t="n">
        <v>6</v>
      </c>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109"/>
      <c r="C527" s="41"/>
      <c r="D527" s="100" t="n">
        <v>6</v>
      </c>
      <c r="E527" s="100"/>
      <c r="F527" s="41"/>
      <c r="G527" s="110" t="n">
        <f aca="false">C527</f>
        <v>0</v>
      </c>
      <c r="H527" s="108" t="n">
        <f aca="false">IF(AND(E527=0,E528=0),25,20)</f>
        <v>25</v>
      </c>
      <c r="I527" s="110" t="n">
        <f aca="false">F527</f>
        <v>0</v>
      </c>
      <c r="J527" s="98" t="n">
        <f aca="false">IF(E527="WO40",-40,MAX(4,SUM(E527:E528)))</f>
        <v>4</v>
      </c>
      <c r="K527" s="108" t="n">
        <f aca="false">IF(D527&gt;E527,1,0)+IF(D528&gt;E528,1,0)+IF(D529&gt;E529,1,0)</f>
        <v>2</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t="n">
        <v>6</v>
      </c>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109"/>
      <c r="C530" s="41"/>
      <c r="D530" s="100" t="n">
        <v>6</v>
      </c>
      <c r="E530" s="100"/>
      <c r="F530" s="41"/>
      <c r="G530" s="110" t="n">
        <f aca="false">C530</f>
        <v>0</v>
      </c>
      <c r="H530" s="108" t="n">
        <f aca="false">IF(AND(E530=0,E531=0),25,20)</f>
        <v>25</v>
      </c>
      <c r="I530" s="110" t="n">
        <f aca="false">F530</f>
        <v>0</v>
      </c>
      <c r="J530" s="98" t="n">
        <f aca="false">IF(E530="WO40",-40,MAX(4,SUM(E530:E531)))</f>
        <v>4</v>
      </c>
      <c r="K530" s="108" t="n">
        <f aca="false">IF(D530&gt;E530,1,0)+IF(D531&gt;E531,1,0)+IF(D532&gt;E532,1,0)</f>
        <v>2</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t="n">
        <v>6</v>
      </c>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109"/>
      <c r="C533" s="41"/>
      <c r="D533" s="100" t="n">
        <v>6</v>
      </c>
      <c r="E533" s="100"/>
      <c r="F533" s="41"/>
      <c r="G533" s="110" t="n">
        <f aca="false">C533</f>
        <v>0</v>
      </c>
      <c r="H533" s="108" t="n">
        <f aca="false">IF(AND(E533=0,E534=0),25,20)</f>
        <v>25</v>
      </c>
      <c r="I533" s="110" t="n">
        <f aca="false">F533</f>
        <v>0</v>
      </c>
      <c r="J533" s="98" t="n">
        <f aca="false">IF(E533="WO40",-40,MAX(4,SUM(E533:E534)))</f>
        <v>4</v>
      </c>
      <c r="K533" s="108" t="n">
        <f aca="false">IF(D533&gt;E533,1,0)+IF(D534&gt;E534,1,0)+IF(D535&gt;E535,1,0)</f>
        <v>2</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t="n">
        <v>6</v>
      </c>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109"/>
      <c r="C536" s="41"/>
      <c r="D536" s="100" t="n">
        <v>6</v>
      </c>
      <c r="E536" s="100"/>
      <c r="F536" s="41"/>
      <c r="G536" s="110" t="n">
        <f aca="false">C536</f>
        <v>0</v>
      </c>
      <c r="H536" s="108" t="n">
        <f aca="false">IF(AND(E536=0,E537=0),25,20)</f>
        <v>25</v>
      </c>
      <c r="I536" s="110" t="n">
        <f aca="false">F536</f>
        <v>0</v>
      </c>
      <c r="J536" s="98" t="n">
        <f aca="false">IF(E536="WO40",-40,MAX(4,SUM(E536:E537)))</f>
        <v>4</v>
      </c>
      <c r="K536" s="108" t="n">
        <f aca="false">IF(D536&gt;E536,1,0)+IF(D537&gt;E537,1,0)+IF(D538&gt;E538,1,0)</f>
        <v>2</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t="n">
        <v>6</v>
      </c>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109"/>
      <c r="C539" s="41"/>
      <c r="D539" s="100" t="n">
        <v>6</v>
      </c>
      <c r="E539" s="100"/>
      <c r="F539" s="41"/>
      <c r="G539" s="110" t="n">
        <f aca="false">C539</f>
        <v>0</v>
      </c>
      <c r="H539" s="108" t="n">
        <f aca="false">IF(AND(E539=0,E540=0),25,20)</f>
        <v>25</v>
      </c>
      <c r="I539" s="110" t="n">
        <f aca="false">F539</f>
        <v>0</v>
      </c>
      <c r="J539" s="98" t="n">
        <f aca="false">IF(E539="WO40",-40,MAX(4,SUM(E539:E540)))</f>
        <v>4</v>
      </c>
      <c r="K539" s="108" t="n">
        <f aca="false">IF(D539&gt;E539,1,0)+IF(D540&gt;E540,1,0)+IF(D541&gt;E541,1,0)</f>
        <v>2</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t="n">
        <v>6</v>
      </c>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109"/>
      <c r="C542" s="41"/>
      <c r="D542" s="100" t="n">
        <v>6</v>
      </c>
      <c r="E542" s="100"/>
      <c r="F542" s="41"/>
      <c r="G542" s="110" t="n">
        <f aca="false">C542</f>
        <v>0</v>
      </c>
      <c r="H542" s="108" t="n">
        <f aca="false">IF(AND(E542=0,E543=0),25,20)</f>
        <v>25</v>
      </c>
      <c r="I542" s="110" t="n">
        <f aca="false">F542</f>
        <v>0</v>
      </c>
      <c r="J542" s="98" t="n">
        <f aca="false">IF(E542="WO40",-40,MAX(4,SUM(E542:E543)))</f>
        <v>4</v>
      </c>
      <c r="K542" s="108" t="n">
        <f aca="false">IF(D542&gt;E542,1,0)+IF(D543&gt;E543,1,0)+IF(D544&gt;E544,1,0)</f>
        <v>2</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t="n">
        <v>6</v>
      </c>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109"/>
      <c r="C545" s="41"/>
      <c r="D545" s="100" t="n">
        <v>6</v>
      </c>
      <c r="E545" s="100"/>
      <c r="F545" s="41"/>
      <c r="G545" s="110" t="n">
        <f aca="false">C545</f>
        <v>0</v>
      </c>
      <c r="H545" s="108" t="n">
        <f aca="false">IF(AND(E545=0,E546=0),25,20)</f>
        <v>25</v>
      </c>
      <c r="I545" s="110" t="n">
        <f aca="false">F545</f>
        <v>0</v>
      </c>
      <c r="J545" s="98" t="n">
        <f aca="false">IF(E545="WO40",-40,MAX(4,SUM(E545:E546)))</f>
        <v>4</v>
      </c>
      <c r="K545" s="108" t="n">
        <f aca="false">IF(D545&gt;E545,1,0)+IF(D546&gt;E546,1,0)+IF(D547&gt;E547,1,0)</f>
        <v>2</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t="n">
        <v>6</v>
      </c>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109"/>
      <c r="C548" s="41"/>
      <c r="D548" s="100" t="n">
        <v>6</v>
      </c>
      <c r="E548" s="100"/>
      <c r="F548" s="41"/>
      <c r="G548" s="110" t="n">
        <f aca="false">C548</f>
        <v>0</v>
      </c>
      <c r="H548" s="108" t="n">
        <f aca="false">IF(AND(E548=0,E549=0),25,20)</f>
        <v>25</v>
      </c>
      <c r="I548" s="110" t="n">
        <f aca="false">F548</f>
        <v>0</v>
      </c>
      <c r="J548" s="98" t="n">
        <f aca="false">IF(E548="WO40",-40,MAX(4,SUM(E548:E549)))</f>
        <v>4</v>
      </c>
      <c r="K548" s="108" t="n">
        <f aca="false">IF(D548&gt;E548,1,0)+IF(D549&gt;E549,1,0)+IF(D550&gt;E550,1,0)</f>
        <v>2</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t="n">
        <v>6</v>
      </c>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109"/>
      <c r="C551" s="41"/>
      <c r="D551" s="100" t="n">
        <v>6</v>
      </c>
      <c r="E551" s="100"/>
      <c r="F551" s="41"/>
      <c r="G551" s="110" t="n">
        <f aca="false">C551</f>
        <v>0</v>
      </c>
      <c r="H551" s="108" t="n">
        <f aca="false">IF(AND(E551=0,E552=0),25,20)</f>
        <v>25</v>
      </c>
      <c r="I551" s="110" t="n">
        <f aca="false">F551</f>
        <v>0</v>
      </c>
      <c r="J551" s="98" t="n">
        <f aca="false">IF(E551="WO40",-40,MAX(4,SUM(E551:E552)))</f>
        <v>4</v>
      </c>
      <c r="K551" s="108" t="n">
        <f aca="false">IF(D551&gt;E551,1,0)+IF(D552&gt;E552,1,0)+IF(D553&gt;E553,1,0)</f>
        <v>2</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t="n">
        <v>6</v>
      </c>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109"/>
      <c r="C554" s="41"/>
      <c r="D554" s="100" t="n">
        <v>6</v>
      </c>
      <c r="E554" s="100"/>
      <c r="F554" s="41"/>
      <c r="G554" s="110" t="n">
        <f aca="false">C554</f>
        <v>0</v>
      </c>
      <c r="H554" s="108" t="n">
        <f aca="false">IF(AND(E554=0,E555=0),25,20)</f>
        <v>25</v>
      </c>
      <c r="I554" s="110" t="n">
        <f aca="false">F554</f>
        <v>0</v>
      </c>
      <c r="J554" s="98" t="n">
        <f aca="false">IF(E554="WO40",-40,MAX(4,SUM(E554:E555)))</f>
        <v>4</v>
      </c>
      <c r="K554" s="108" t="n">
        <f aca="false">IF(D554&gt;E554,1,0)+IF(D555&gt;E555,1,0)+IF(D556&gt;E556,1,0)</f>
        <v>2</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t="n">
        <v>6</v>
      </c>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109"/>
      <c r="C557" s="41"/>
      <c r="D557" s="100" t="n">
        <v>6</v>
      </c>
      <c r="E557" s="100"/>
      <c r="F557" s="41"/>
      <c r="G557" s="110" t="n">
        <f aca="false">C557</f>
        <v>0</v>
      </c>
      <c r="H557" s="108" t="n">
        <f aca="false">IF(AND(E557=0,E558=0),25,20)</f>
        <v>25</v>
      </c>
      <c r="I557" s="110" t="n">
        <f aca="false">F557</f>
        <v>0</v>
      </c>
      <c r="J557" s="98" t="n">
        <f aca="false">IF(E557="WO40",-40,MAX(4,SUM(E557:E558)))</f>
        <v>4</v>
      </c>
      <c r="K557" s="108" t="n">
        <f aca="false">IF(D557&gt;E557,1,0)+IF(D558&gt;E558,1,0)+IF(D559&gt;E559,1,0)</f>
        <v>2</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t="n">
        <v>6</v>
      </c>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109"/>
      <c r="C560" s="41"/>
      <c r="D560" s="100" t="n">
        <v>6</v>
      </c>
      <c r="E560" s="100"/>
      <c r="F560" s="41"/>
      <c r="G560" s="110" t="n">
        <f aca="false">C560</f>
        <v>0</v>
      </c>
      <c r="H560" s="108" t="n">
        <f aca="false">IF(AND(E560=0,E561=0),25,20)</f>
        <v>25</v>
      </c>
      <c r="I560" s="110" t="n">
        <f aca="false">F560</f>
        <v>0</v>
      </c>
      <c r="J560" s="98" t="n">
        <f aca="false">IF(E560="WO40",-40,MAX(4,SUM(E560:E561)))</f>
        <v>4</v>
      </c>
      <c r="K560" s="108" t="n">
        <f aca="false">IF(D560&gt;E560,1,0)+IF(D561&gt;E561,1,0)+IF(D562&gt;E562,1,0)</f>
        <v>2</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t="n">
        <v>6</v>
      </c>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109"/>
      <c r="C563" s="41"/>
      <c r="D563" s="100" t="n">
        <v>6</v>
      </c>
      <c r="E563" s="100"/>
      <c r="F563" s="41"/>
      <c r="G563" s="110" t="n">
        <f aca="false">C563</f>
        <v>0</v>
      </c>
      <c r="H563" s="108" t="n">
        <f aca="false">IF(AND(E563=0,E564=0),25,20)</f>
        <v>25</v>
      </c>
      <c r="I563" s="110" t="n">
        <f aca="false">F563</f>
        <v>0</v>
      </c>
      <c r="J563" s="98" t="n">
        <f aca="false">IF(E563="WO40",-40,MAX(4,SUM(E563:E564)))</f>
        <v>4</v>
      </c>
      <c r="K563" s="108" t="n">
        <f aca="false">IF(D563&gt;E563,1,0)+IF(D564&gt;E564,1,0)+IF(D565&gt;E565,1,0)</f>
        <v>2</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t="n">
        <v>6</v>
      </c>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109"/>
      <c r="C566" s="41"/>
      <c r="D566" s="100" t="n">
        <v>6</v>
      </c>
      <c r="E566" s="100"/>
      <c r="F566" s="41"/>
      <c r="G566" s="110" t="n">
        <f aca="false">C566</f>
        <v>0</v>
      </c>
      <c r="H566" s="108" t="n">
        <f aca="false">IF(AND(E566=0,E567=0),25,20)</f>
        <v>25</v>
      </c>
      <c r="I566" s="110" t="n">
        <f aca="false">F566</f>
        <v>0</v>
      </c>
      <c r="J566" s="98" t="n">
        <f aca="false">IF(E566="WO40",-40,MAX(4,SUM(E566:E567)))</f>
        <v>4</v>
      </c>
      <c r="K566" s="108" t="n">
        <f aca="false">IF(D566&gt;E566,1,0)+IF(D567&gt;E567,1,0)+IF(D568&gt;E568,1,0)</f>
        <v>2</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t="n">
        <v>6</v>
      </c>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109"/>
      <c r="C569" s="41"/>
      <c r="D569" s="100" t="n">
        <v>6</v>
      </c>
      <c r="E569" s="100"/>
      <c r="F569" s="41"/>
      <c r="G569" s="110" t="n">
        <f aca="false">C569</f>
        <v>0</v>
      </c>
      <c r="H569" s="108" t="n">
        <f aca="false">IF(AND(E569=0,E570=0),25,20)</f>
        <v>25</v>
      </c>
      <c r="I569" s="110" t="n">
        <f aca="false">F569</f>
        <v>0</v>
      </c>
      <c r="J569" s="98" t="n">
        <f aca="false">IF(E569="WO40",-40,MAX(4,SUM(E569:E570)))</f>
        <v>4</v>
      </c>
      <c r="K569" s="108" t="n">
        <f aca="false">IF(D569&gt;E569,1,0)+IF(D570&gt;E570,1,0)+IF(D571&gt;E571,1,0)</f>
        <v>2</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t="n">
        <v>6</v>
      </c>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109"/>
      <c r="C572" s="41"/>
      <c r="D572" s="100" t="n">
        <v>6</v>
      </c>
      <c r="E572" s="100"/>
      <c r="F572" s="41"/>
      <c r="G572" s="110" t="n">
        <f aca="false">C572</f>
        <v>0</v>
      </c>
      <c r="H572" s="108" t="n">
        <f aca="false">IF(AND(E572=0,E573=0),25,20)</f>
        <v>25</v>
      </c>
      <c r="I572" s="110" t="n">
        <f aca="false">F572</f>
        <v>0</v>
      </c>
      <c r="J572" s="98" t="n">
        <f aca="false">IF(E572="WO40",-40,MAX(4,SUM(E572:E573)))</f>
        <v>4</v>
      </c>
      <c r="K572" s="108" t="n">
        <f aca="false">IF(D572&gt;E572,1,0)+IF(D573&gt;E573,1,0)+IF(D574&gt;E574,1,0)</f>
        <v>2</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t="n">
        <v>6</v>
      </c>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109"/>
      <c r="C575" s="41"/>
      <c r="D575" s="100" t="n">
        <v>6</v>
      </c>
      <c r="E575" s="100"/>
      <c r="F575" s="41"/>
      <c r="G575" s="110" t="n">
        <f aca="false">C575</f>
        <v>0</v>
      </c>
      <c r="H575" s="108" t="n">
        <f aca="false">IF(AND(E575=0,E576=0),25,20)</f>
        <v>25</v>
      </c>
      <c r="I575" s="110" t="n">
        <f aca="false">F575</f>
        <v>0</v>
      </c>
      <c r="J575" s="98" t="n">
        <f aca="false">IF(E575="WO40",-40,MAX(4,SUM(E575:E576)))</f>
        <v>4</v>
      </c>
      <c r="K575" s="108" t="n">
        <f aca="false">IF(D575&gt;E575,1,0)+IF(D576&gt;E576,1,0)+IF(D577&gt;E577,1,0)</f>
        <v>2</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t="n">
        <v>6</v>
      </c>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109"/>
      <c r="C578" s="41"/>
      <c r="D578" s="100" t="n">
        <v>6</v>
      </c>
      <c r="E578" s="100"/>
      <c r="F578" s="41"/>
      <c r="G578" s="110" t="n">
        <f aca="false">C578</f>
        <v>0</v>
      </c>
      <c r="H578" s="108" t="n">
        <f aca="false">IF(AND(E578=0,E579=0),25,20)</f>
        <v>25</v>
      </c>
      <c r="I578" s="110" t="n">
        <f aca="false">F578</f>
        <v>0</v>
      </c>
      <c r="J578" s="98" t="n">
        <f aca="false">IF(E578="WO40",-40,MAX(4,SUM(E578:E579)))</f>
        <v>4</v>
      </c>
      <c r="K578" s="108" t="n">
        <f aca="false">IF(D578&gt;E578,1,0)+IF(D579&gt;E579,1,0)+IF(D580&gt;E580,1,0)</f>
        <v>2</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t="n">
        <v>6</v>
      </c>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109"/>
      <c r="C581" s="41"/>
      <c r="D581" s="100" t="n">
        <v>6</v>
      </c>
      <c r="E581" s="100"/>
      <c r="F581" s="41"/>
      <c r="G581" s="110" t="n">
        <f aca="false">C581</f>
        <v>0</v>
      </c>
      <c r="H581" s="108" t="n">
        <f aca="false">IF(AND(E581=0,E582=0),25,20)</f>
        <v>25</v>
      </c>
      <c r="I581" s="110" t="n">
        <f aca="false">F581</f>
        <v>0</v>
      </c>
      <c r="J581" s="98" t="n">
        <f aca="false">IF(E581="WO40",-40,MAX(4,SUM(E581:E582)))</f>
        <v>4</v>
      </c>
      <c r="K581" s="108" t="n">
        <f aca="false">IF(D581&gt;E581,1,0)+IF(D582&gt;E582,1,0)+IF(D583&gt;E583,1,0)</f>
        <v>2</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t="n">
        <v>6</v>
      </c>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109"/>
      <c r="C584" s="41"/>
      <c r="D584" s="100" t="n">
        <v>6</v>
      </c>
      <c r="E584" s="100"/>
      <c r="F584" s="41"/>
      <c r="G584" s="110" t="n">
        <f aca="false">C584</f>
        <v>0</v>
      </c>
      <c r="H584" s="108" t="n">
        <f aca="false">IF(AND(E584=0,E585=0),25,20)</f>
        <v>25</v>
      </c>
      <c r="I584" s="110" t="n">
        <f aca="false">F584</f>
        <v>0</v>
      </c>
      <c r="J584" s="98" t="n">
        <f aca="false">IF(E584="WO40",-40,MAX(4,SUM(E584:E585)))</f>
        <v>4</v>
      </c>
      <c r="K584" s="108" t="n">
        <f aca="false">IF(D584&gt;E584,1,0)+IF(D585&gt;E585,1,0)+IF(D586&gt;E586,1,0)</f>
        <v>2</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t="n">
        <v>6</v>
      </c>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109"/>
      <c r="C587" s="41"/>
      <c r="D587" s="100" t="n">
        <v>6</v>
      </c>
      <c r="E587" s="100"/>
      <c r="F587" s="41"/>
      <c r="G587" s="110" t="n">
        <f aca="false">C587</f>
        <v>0</v>
      </c>
      <c r="H587" s="108" t="n">
        <f aca="false">IF(AND(E587=0,E588=0),25,20)</f>
        <v>25</v>
      </c>
      <c r="I587" s="110" t="n">
        <f aca="false">F587</f>
        <v>0</v>
      </c>
      <c r="J587" s="98" t="n">
        <f aca="false">IF(E587="WO40",-40,MAX(4,SUM(E587:E588)))</f>
        <v>4</v>
      </c>
      <c r="K587" s="108" t="n">
        <f aca="false">IF(D587&gt;E587,1,0)+IF(D588&gt;E588,1,0)+IF(D589&gt;E589,1,0)</f>
        <v>2</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t="n">
        <v>6</v>
      </c>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109"/>
      <c r="C590" s="41"/>
      <c r="D590" s="100" t="n">
        <v>6</v>
      </c>
      <c r="E590" s="100"/>
      <c r="F590" s="41"/>
      <c r="G590" s="110" t="n">
        <f aca="false">C590</f>
        <v>0</v>
      </c>
      <c r="H590" s="108" t="n">
        <f aca="false">IF(AND(E590=0,E591=0),25,20)</f>
        <v>25</v>
      </c>
      <c r="I590" s="110" t="n">
        <f aca="false">F590</f>
        <v>0</v>
      </c>
      <c r="J590" s="98" t="n">
        <f aca="false">IF(E590="WO40",-40,MAX(4,SUM(E590:E591)))</f>
        <v>4</v>
      </c>
      <c r="K590" s="108" t="n">
        <f aca="false">IF(D590&gt;E590,1,0)+IF(D591&gt;E591,1,0)+IF(D592&gt;E592,1,0)</f>
        <v>2</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t="n">
        <v>6</v>
      </c>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109"/>
      <c r="C593" s="41"/>
      <c r="D593" s="100" t="n">
        <v>6</v>
      </c>
      <c r="E593" s="100"/>
      <c r="F593" s="41"/>
      <c r="G593" s="110" t="n">
        <f aca="false">C593</f>
        <v>0</v>
      </c>
      <c r="H593" s="108" t="n">
        <f aca="false">IF(AND(E593=0,E594=0),25,20)</f>
        <v>25</v>
      </c>
      <c r="I593" s="110" t="n">
        <f aca="false">F593</f>
        <v>0</v>
      </c>
      <c r="J593" s="98" t="n">
        <f aca="false">IF(E593="WO40",-40,MAX(4,SUM(E593:E594)))</f>
        <v>4</v>
      </c>
      <c r="K593" s="108" t="n">
        <f aca="false">IF(D593&gt;E593,1,0)+IF(D594&gt;E594,1,0)+IF(D595&gt;E595,1,0)</f>
        <v>2</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t="n">
        <v>6</v>
      </c>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109"/>
      <c r="C596" s="41"/>
      <c r="D596" s="100" t="n">
        <v>6</v>
      </c>
      <c r="E596" s="100"/>
      <c r="F596" s="41"/>
      <c r="G596" s="110" t="n">
        <f aca="false">C596</f>
        <v>0</v>
      </c>
      <c r="H596" s="108" t="n">
        <f aca="false">IF(AND(E596=0,E597=0),25,20)</f>
        <v>25</v>
      </c>
      <c r="I596" s="110"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109"/>
      <c r="C599" s="41"/>
      <c r="D599" s="100" t="n">
        <v>6</v>
      </c>
      <c r="E599" s="100"/>
      <c r="F599" s="41"/>
      <c r="G599" s="110" t="n">
        <f aca="false">C599</f>
        <v>0</v>
      </c>
      <c r="H599" s="108" t="n">
        <f aca="false">IF(AND(E599=0,E600=0),25,20)</f>
        <v>25</v>
      </c>
      <c r="I599" s="110"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109"/>
      <c r="C602" s="41"/>
      <c r="D602" s="100" t="n">
        <v>6</v>
      </c>
      <c r="E602" s="100"/>
      <c r="F602" s="41"/>
      <c r="G602" s="110" t="n">
        <f aca="false">C602</f>
        <v>0</v>
      </c>
      <c r="H602" s="108" t="n">
        <f aca="false">IF(AND(E602=0,E603=0),25,20)</f>
        <v>25</v>
      </c>
      <c r="I602" s="110"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109"/>
      <c r="C605" s="41"/>
      <c r="D605" s="100" t="n">
        <v>6</v>
      </c>
      <c r="E605" s="100"/>
      <c r="F605" s="41"/>
      <c r="G605" s="110" t="n">
        <f aca="false">C605</f>
        <v>0</v>
      </c>
      <c r="H605" s="108" t="n">
        <f aca="false">IF(AND(E605=0,E606=0),25,20)</f>
        <v>25</v>
      </c>
      <c r="I605" s="110"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109"/>
      <c r="C608" s="41"/>
      <c r="D608" s="100" t="n">
        <v>6</v>
      </c>
      <c r="E608" s="100"/>
      <c r="F608" s="41"/>
      <c r="G608" s="110" t="n">
        <f aca="false">C608</f>
        <v>0</v>
      </c>
      <c r="H608" s="108" t="n">
        <f aca="false">IF(AND(E608=0,E609=0),25,20)</f>
        <v>25</v>
      </c>
      <c r="I608" s="110"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109"/>
      <c r="C611" s="41"/>
      <c r="D611" s="100" t="n">
        <v>6</v>
      </c>
      <c r="E611" s="100"/>
      <c r="F611" s="41"/>
      <c r="G611" s="110" t="n">
        <f aca="false">C611</f>
        <v>0</v>
      </c>
      <c r="H611" s="108" t="n">
        <f aca="false">IF(AND(E611=0,E612=0),25,20)</f>
        <v>25</v>
      </c>
      <c r="I611" s="110"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109"/>
      <c r="C614" s="41"/>
      <c r="D614" s="100" t="n">
        <v>6</v>
      </c>
      <c r="E614" s="100"/>
      <c r="F614" s="41"/>
      <c r="G614" s="110" t="n">
        <f aca="false">C614</f>
        <v>0</v>
      </c>
      <c r="H614" s="108" t="n">
        <f aca="false">IF(AND(E614=0,E615=0),25,20)</f>
        <v>25</v>
      </c>
      <c r="I614" s="110"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109"/>
      <c r="C617" s="41"/>
      <c r="D617" s="100" t="n">
        <v>6</v>
      </c>
      <c r="E617" s="100"/>
      <c r="F617" s="41"/>
      <c r="G617" s="110" t="n">
        <f aca="false">C617</f>
        <v>0</v>
      </c>
      <c r="H617" s="108" t="n">
        <f aca="false">IF(AND(E617=0,E618=0),25,20)</f>
        <v>25</v>
      </c>
      <c r="I617" s="110"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109"/>
      <c r="C620" s="41"/>
      <c r="D620" s="100" t="n">
        <v>6</v>
      </c>
      <c r="E620" s="100"/>
      <c r="F620" s="41"/>
      <c r="G620" s="110" t="n">
        <f aca="false">C620</f>
        <v>0</v>
      </c>
      <c r="H620" s="108" t="n">
        <f aca="false">IF(AND(E620=0,E621=0),25,20)</f>
        <v>25</v>
      </c>
      <c r="I620" s="110"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109"/>
      <c r="C623" s="41"/>
      <c r="D623" s="100" t="n">
        <v>6</v>
      </c>
      <c r="E623" s="100"/>
      <c r="F623" s="41"/>
      <c r="G623" s="110" t="n">
        <f aca="false">C623</f>
        <v>0</v>
      </c>
      <c r="H623" s="108" t="n">
        <f aca="false">IF(AND(E623=0,E624=0),25,20)</f>
        <v>25</v>
      </c>
      <c r="I623" s="110"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109"/>
      <c r="C626" s="41"/>
      <c r="D626" s="100" t="n">
        <v>6</v>
      </c>
      <c r="E626" s="100"/>
      <c r="F626" s="41"/>
      <c r="G626" s="110" t="n">
        <f aca="false">C626</f>
        <v>0</v>
      </c>
      <c r="H626" s="108" t="n">
        <f aca="false">IF(AND(E626=0,E627=0),25,20)</f>
        <v>25</v>
      </c>
      <c r="I626" s="110"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109"/>
      <c r="C629" s="41"/>
      <c r="D629" s="100" t="n">
        <v>6</v>
      </c>
      <c r="E629" s="100"/>
      <c r="F629" s="41"/>
      <c r="G629" s="110" t="n">
        <f aca="false">C629</f>
        <v>0</v>
      </c>
      <c r="H629" s="108" t="n">
        <f aca="false">IF(AND(E629=0,E630=0),25,20)</f>
        <v>25</v>
      </c>
      <c r="I629" s="110"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109"/>
      <c r="C632" s="41"/>
      <c r="D632" s="100" t="n">
        <v>6</v>
      </c>
      <c r="E632" s="100"/>
      <c r="F632" s="41"/>
      <c r="G632" s="110" t="n">
        <f aca="false">C632</f>
        <v>0</v>
      </c>
      <c r="H632" s="108" t="n">
        <f aca="false">IF(AND(E632=0,E633=0),25,20)</f>
        <v>25</v>
      </c>
      <c r="I632" s="110"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109"/>
      <c r="C635" s="41"/>
      <c r="D635" s="100" t="n">
        <v>6</v>
      </c>
      <c r="E635" s="100"/>
      <c r="F635" s="41"/>
      <c r="G635" s="110" t="n">
        <f aca="false">C635</f>
        <v>0</v>
      </c>
      <c r="H635" s="108" t="n">
        <f aca="false">IF(AND(E635=0,E636=0),25,20)</f>
        <v>25</v>
      </c>
      <c r="I635" s="110"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109"/>
      <c r="C638" s="41"/>
      <c r="D638" s="100" t="n">
        <v>6</v>
      </c>
      <c r="E638" s="100"/>
      <c r="F638" s="41"/>
      <c r="G638" s="110" t="n">
        <f aca="false">C638</f>
        <v>0</v>
      </c>
      <c r="H638" s="108" t="n">
        <f aca="false">IF(AND(E638=0,E639=0),25,20)</f>
        <v>25</v>
      </c>
      <c r="I638" s="110"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109"/>
      <c r="C641" s="41"/>
      <c r="D641" s="100" t="n">
        <v>6</v>
      </c>
      <c r="E641" s="100"/>
      <c r="F641" s="41"/>
      <c r="G641" s="110" t="n">
        <f aca="false">C641</f>
        <v>0</v>
      </c>
      <c r="H641" s="108" t="n">
        <f aca="false">IF(AND(E641=0,E642=0),25,20)</f>
        <v>25</v>
      </c>
      <c r="I641" s="110"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109"/>
      <c r="C644" s="41"/>
      <c r="D644" s="100" t="n">
        <v>6</v>
      </c>
      <c r="E644" s="100"/>
      <c r="F644" s="41"/>
      <c r="G644" s="110" t="n">
        <f aca="false">C644</f>
        <v>0</v>
      </c>
      <c r="H644" s="108" t="n">
        <f aca="false">IF(AND(E644=0,E645=0),25,20)</f>
        <v>25</v>
      </c>
      <c r="I644" s="110"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109"/>
      <c r="C647" s="41"/>
      <c r="D647" s="100" t="n">
        <v>6</v>
      </c>
      <c r="E647" s="100"/>
      <c r="F647" s="41"/>
      <c r="G647" s="110" t="n">
        <f aca="false">C647</f>
        <v>0</v>
      </c>
      <c r="H647" s="108" t="n">
        <f aca="false">IF(AND(E647=0,E648=0),25,20)</f>
        <v>25</v>
      </c>
      <c r="I647" s="110"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109"/>
      <c r="C650" s="41"/>
      <c r="D650" s="100" t="n">
        <v>6</v>
      </c>
      <c r="E650" s="100"/>
      <c r="F650" s="41"/>
      <c r="G650" s="110" t="n">
        <f aca="false">C650</f>
        <v>0</v>
      </c>
      <c r="H650" s="108" t="n">
        <f aca="false">IF(AND(E650=0,E651=0),25,20)</f>
        <v>25</v>
      </c>
      <c r="I650" s="110"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109"/>
      <c r="C653" s="41"/>
      <c r="D653" s="100" t="n">
        <v>6</v>
      </c>
      <c r="E653" s="100"/>
      <c r="F653" s="41"/>
      <c r="G653" s="110" t="n">
        <f aca="false">C653</f>
        <v>0</v>
      </c>
      <c r="H653" s="108" t="n">
        <f aca="false">IF(AND(E653=0,E654=0),25,20)</f>
        <v>25</v>
      </c>
      <c r="I653" s="110"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109"/>
      <c r="C656" s="41"/>
      <c r="D656" s="100" t="n">
        <v>6</v>
      </c>
      <c r="E656" s="100"/>
      <c r="F656" s="41"/>
      <c r="G656" s="110" t="n">
        <f aca="false">C656</f>
        <v>0</v>
      </c>
      <c r="H656" s="108" t="n">
        <f aca="false">IF(AND(E656=0,E657=0),25,20)</f>
        <v>25</v>
      </c>
      <c r="I656" s="110"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109"/>
      <c r="C659" s="41"/>
      <c r="D659" s="100" t="n">
        <v>6</v>
      </c>
      <c r="E659" s="100"/>
      <c r="F659" s="41"/>
      <c r="G659" s="110" t="n">
        <f aca="false">C659</f>
        <v>0</v>
      </c>
      <c r="H659" s="108" t="n">
        <f aca="false">IF(AND(E659=0,E660=0),25,20)</f>
        <v>25</v>
      </c>
      <c r="I659" s="110"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109"/>
      <c r="C662" s="41"/>
      <c r="D662" s="100" t="n">
        <v>6</v>
      </c>
      <c r="E662" s="100"/>
      <c r="F662" s="41"/>
      <c r="G662" s="110" t="n">
        <f aca="false">C662</f>
        <v>0</v>
      </c>
      <c r="H662" s="108" t="n">
        <f aca="false">IF(AND(E662=0,E663=0),25,20)</f>
        <v>25</v>
      </c>
      <c r="I662" s="110"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109"/>
      <c r="C665" s="41"/>
      <c r="D665" s="100" t="n">
        <v>6</v>
      </c>
      <c r="E665" s="100"/>
      <c r="F665" s="41"/>
      <c r="G665" s="110" t="n">
        <f aca="false">C665</f>
        <v>0</v>
      </c>
      <c r="H665" s="108" t="n">
        <f aca="false">IF(AND(E665=0,E666=0),25,20)</f>
        <v>25</v>
      </c>
      <c r="I665" s="110"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109"/>
      <c r="C668" s="41"/>
      <c r="D668" s="100" t="n">
        <v>6</v>
      </c>
      <c r="E668" s="100"/>
      <c r="F668" s="41"/>
      <c r="G668" s="110" t="n">
        <f aca="false">C668</f>
        <v>0</v>
      </c>
      <c r="H668" s="108" t="n">
        <f aca="false">IF(AND(E668=0,E669=0),25,20)</f>
        <v>25</v>
      </c>
      <c r="I668" s="110"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109"/>
      <c r="C671" s="41"/>
      <c r="D671" s="100" t="n">
        <v>6</v>
      </c>
      <c r="E671" s="100"/>
      <c r="F671" s="41"/>
      <c r="G671" s="110" t="n">
        <f aca="false">C671</f>
        <v>0</v>
      </c>
      <c r="H671" s="108" t="n">
        <f aca="false">IF(AND(E671=0,E672=0),25,20)</f>
        <v>25</v>
      </c>
      <c r="I671" s="110"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109"/>
      <c r="C674" s="41"/>
      <c r="D674" s="100" t="n">
        <v>6</v>
      </c>
      <c r="E674" s="100"/>
      <c r="F674" s="41"/>
      <c r="G674" s="110" t="n">
        <f aca="false">C674</f>
        <v>0</v>
      </c>
      <c r="H674" s="108" t="n">
        <f aca="false">IF(AND(E674=0,E675=0),25,20)</f>
        <v>25</v>
      </c>
      <c r="I674" s="110"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109"/>
      <c r="C677" s="41"/>
      <c r="D677" s="100" t="n">
        <v>6</v>
      </c>
      <c r="E677" s="100"/>
      <c r="F677" s="41"/>
      <c r="G677" s="110" t="n">
        <f aca="false">C677</f>
        <v>0</v>
      </c>
      <c r="H677" s="108" t="n">
        <f aca="false">IF(AND(E677=0,E678=0),25,20)</f>
        <v>25</v>
      </c>
      <c r="I677" s="110"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109"/>
      <c r="C680" s="41"/>
      <c r="D680" s="100" t="n">
        <v>6</v>
      </c>
      <c r="E680" s="100"/>
      <c r="F680" s="41"/>
      <c r="G680" s="110" t="n">
        <f aca="false">C680</f>
        <v>0</v>
      </c>
      <c r="H680" s="108" t="n">
        <f aca="false">IF(AND(E680=0,E681=0),25,20)</f>
        <v>25</v>
      </c>
      <c r="I680" s="110"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109"/>
      <c r="C683" s="41"/>
      <c r="D683" s="100" t="n">
        <v>6</v>
      </c>
      <c r="E683" s="100"/>
      <c r="F683" s="41"/>
      <c r="G683" s="110" t="n">
        <f aca="false">C683</f>
        <v>0</v>
      </c>
      <c r="H683" s="108" t="n">
        <f aca="false">IF(AND(E683=0,E684=0),25,20)</f>
        <v>25</v>
      </c>
      <c r="I683" s="110"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109"/>
      <c r="C686" s="41"/>
      <c r="D686" s="100" t="n">
        <v>6</v>
      </c>
      <c r="E686" s="100"/>
      <c r="F686" s="41"/>
      <c r="G686" s="110" t="n">
        <f aca="false">C686</f>
        <v>0</v>
      </c>
      <c r="H686" s="108" t="n">
        <f aca="false">IF(AND(E686=0,E687=0),25,20)</f>
        <v>25</v>
      </c>
      <c r="I686" s="110"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109"/>
      <c r="C689" s="41"/>
      <c r="D689" s="100" t="n">
        <v>6</v>
      </c>
      <c r="E689" s="100"/>
      <c r="F689" s="41"/>
      <c r="G689" s="110" t="n">
        <f aca="false">C689</f>
        <v>0</v>
      </c>
      <c r="H689" s="108" t="n">
        <f aca="false">IF(AND(E689=0,E690=0),25,20)</f>
        <v>25</v>
      </c>
      <c r="I689" s="110"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109"/>
      <c r="C692" s="41"/>
      <c r="D692" s="100" t="n">
        <v>6</v>
      </c>
      <c r="E692" s="100"/>
      <c r="F692" s="41"/>
      <c r="G692" s="110" t="n">
        <f aca="false">C692</f>
        <v>0</v>
      </c>
      <c r="H692" s="108" t="n">
        <f aca="false">IF(AND(E692=0,E693=0),25,20)</f>
        <v>25</v>
      </c>
      <c r="I692" s="110"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109"/>
      <c r="C695" s="41"/>
      <c r="D695" s="100" t="n">
        <v>6</v>
      </c>
      <c r="E695" s="100"/>
      <c r="F695" s="41"/>
      <c r="G695" s="110" t="n">
        <f aca="false">C695</f>
        <v>0</v>
      </c>
      <c r="H695" s="108" t="n">
        <f aca="false">IF(AND(E695=0,E696=0),25,20)</f>
        <v>25</v>
      </c>
      <c r="I695" s="110"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109"/>
      <c r="C698" s="41"/>
      <c r="D698" s="100" t="n">
        <v>6</v>
      </c>
      <c r="E698" s="100"/>
      <c r="F698" s="41"/>
      <c r="G698" s="110" t="n">
        <f aca="false">C698</f>
        <v>0</v>
      </c>
      <c r="H698" s="108" t="n">
        <f aca="false">IF(AND(E698=0,E699=0),25,20)</f>
        <v>25</v>
      </c>
      <c r="I698" s="110"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109"/>
      <c r="C701" s="41"/>
      <c r="D701" s="100" t="n">
        <v>6</v>
      </c>
      <c r="E701" s="100"/>
      <c r="F701" s="41"/>
      <c r="G701" s="110" t="n">
        <f aca="false">C701</f>
        <v>0</v>
      </c>
      <c r="H701" s="108" t="n">
        <f aca="false">IF(AND(E701=0,E702=0),25,20)</f>
        <v>25</v>
      </c>
      <c r="I701" s="110"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109"/>
      <c r="C704" s="41"/>
      <c r="D704" s="100" t="n">
        <v>6</v>
      </c>
      <c r="E704" s="100"/>
      <c r="F704" s="41"/>
      <c r="G704" s="110" t="n">
        <f aca="false">C704</f>
        <v>0</v>
      </c>
      <c r="H704" s="108" t="n">
        <f aca="false">IF(AND(E704=0,E705=0),25,20)</f>
        <v>25</v>
      </c>
      <c r="I704" s="110"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109"/>
      <c r="C707" s="41"/>
      <c r="D707" s="100" t="n">
        <v>6</v>
      </c>
      <c r="E707" s="100"/>
      <c r="F707" s="41"/>
      <c r="G707" s="110" t="n">
        <f aca="false">C707</f>
        <v>0</v>
      </c>
      <c r="H707" s="108" t="n">
        <f aca="false">IF(AND(E707=0,E708=0),25,20)</f>
        <v>25</v>
      </c>
      <c r="I707" s="110"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109"/>
      <c r="C710" s="41"/>
      <c r="D710" s="100" t="n">
        <v>6</v>
      </c>
      <c r="E710" s="100"/>
      <c r="F710" s="41"/>
      <c r="G710" s="110" t="n">
        <f aca="false">C710</f>
        <v>0</v>
      </c>
      <c r="H710" s="108" t="n">
        <f aca="false">IF(AND(E710=0,E711=0),25,20)</f>
        <v>25</v>
      </c>
      <c r="I710" s="110"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109"/>
      <c r="C713" s="41"/>
      <c r="D713" s="100" t="n">
        <v>6</v>
      </c>
      <c r="E713" s="100"/>
      <c r="F713" s="41"/>
      <c r="G713" s="110" t="n">
        <f aca="false">C713</f>
        <v>0</v>
      </c>
      <c r="H713" s="108" t="n">
        <f aca="false">IF(AND(E713=0,E714=0),25,20)</f>
        <v>25</v>
      </c>
      <c r="I713" s="110"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109"/>
      <c r="C716" s="41"/>
      <c r="D716" s="100" t="n">
        <v>6</v>
      </c>
      <c r="E716" s="100"/>
      <c r="F716" s="41"/>
      <c r="G716" s="110" t="n">
        <f aca="false">C716</f>
        <v>0</v>
      </c>
      <c r="H716" s="108" t="n">
        <f aca="false">IF(AND(E716=0,E717=0),25,20)</f>
        <v>25</v>
      </c>
      <c r="I716" s="110"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109"/>
      <c r="C719" s="41"/>
      <c r="D719" s="100" t="n">
        <v>6</v>
      </c>
      <c r="E719" s="100"/>
      <c r="F719" s="41"/>
      <c r="G719" s="110" t="n">
        <f aca="false">C719</f>
        <v>0</v>
      </c>
      <c r="H719" s="108" t="n">
        <f aca="false">IF(AND(E719=0,E720=0),25,20)</f>
        <v>25</v>
      </c>
      <c r="I719" s="110"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109"/>
      <c r="C722" s="41"/>
      <c r="D722" s="100" t="n">
        <v>6</v>
      </c>
      <c r="E722" s="100"/>
      <c r="F722" s="41"/>
      <c r="G722" s="110" t="n">
        <f aca="false">C722</f>
        <v>0</v>
      </c>
      <c r="H722" s="108" t="n">
        <f aca="false">IF(AND(E722=0,E723=0),25,20)</f>
        <v>25</v>
      </c>
      <c r="I722" s="110"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109"/>
      <c r="C725" s="41"/>
      <c r="D725" s="100" t="n">
        <v>6</v>
      </c>
      <c r="E725" s="100"/>
      <c r="F725" s="41"/>
      <c r="G725" s="110" t="n">
        <f aca="false">C725</f>
        <v>0</v>
      </c>
      <c r="H725" s="108" t="n">
        <f aca="false">IF(AND(E725=0,E726=0),25,20)</f>
        <v>25</v>
      </c>
      <c r="I725" s="110"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109"/>
      <c r="C728" s="41"/>
      <c r="D728" s="100" t="n">
        <v>6</v>
      </c>
      <c r="E728" s="100"/>
      <c r="F728" s="41"/>
      <c r="G728" s="110" t="n">
        <f aca="false">C728</f>
        <v>0</v>
      </c>
      <c r="H728" s="108" t="n">
        <f aca="false">IF(AND(E728=0,E729=0),25,20)</f>
        <v>25</v>
      </c>
      <c r="I728" s="110"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109"/>
      <c r="C731" s="41"/>
      <c r="D731" s="100" t="n">
        <v>6</v>
      </c>
      <c r="E731" s="100"/>
      <c r="F731" s="41"/>
      <c r="G731" s="110" t="n">
        <f aca="false">C731</f>
        <v>0</v>
      </c>
      <c r="H731" s="108" t="n">
        <f aca="false">IF(AND(E731=0,E732=0),25,20)</f>
        <v>25</v>
      </c>
      <c r="I731" s="110"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109"/>
      <c r="C734" s="41"/>
      <c r="D734" s="100" t="n">
        <v>6</v>
      </c>
      <c r="E734" s="100"/>
      <c r="F734" s="41"/>
      <c r="G734" s="110" t="n">
        <f aca="false">C734</f>
        <v>0</v>
      </c>
      <c r="H734" s="108" t="n">
        <f aca="false">IF(AND(E734=0,E735=0),25,20)</f>
        <v>25</v>
      </c>
      <c r="I734" s="110"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109"/>
      <c r="C737" s="41"/>
      <c r="D737" s="100" t="n">
        <v>6</v>
      </c>
      <c r="E737" s="100"/>
      <c r="F737" s="41"/>
      <c r="G737" s="110" t="n">
        <f aca="false">C737</f>
        <v>0</v>
      </c>
      <c r="H737" s="108" t="n">
        <f aca="false">IF(AND(E737=0,E738=0),25,20)</f>
        <v>25</v>
      </c>
      <c r="I737" s="110"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109"/>
      <c r="C740" s="41"/>
      <c r="D740" s="100" t="n">
        <v>6</v>
      </c>
      <c r="E740" s="100"/>
      <c r="F740" s="41"/>
      <c r="G740" s="110" t="n">
        <f aca="false">C740</f>
        <v>0</v>
      </c>
      <c r="H740" s="108" t="n">
        <f aca="false">IF(AND(E740=0,E741=0),25,20)</f>
        <v>25</v>
      </c>
      <c r="I740" s="110"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109"/>
      <c r="C743" s="41"/>
      <c r="D743" s="100" t="n">
        <v>6</v>
      </c>
      <c r="E743" s="100"/>
      <c r="F743" s="41"/>
      <c r="G743" s="110" t="n">
        <f aca="false">C743</f>
        <v>0</v>
      </c>
      <c r="H743" s="108" t="n">
        <f aca="false">IF(AND(E743=0,E744=0),25,20)</f>
        <v>25</v>
      </c>
      <c r="I743" s="110"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109"/>
      <c r="C746" s="41"/>
      <c r="D746" s="100" t="n">
        <v>6</v>
      </c>
      <c r="E746" s="100"/>
      <c r="F746" s="41"/>
      <c r="G746" s="110" t="n">
        <f aca="false">C746</f>
        <v>0</v>
      </c>
      <c r="H746" s="108" t="n">
        <f aca="false">IF(AND(E746=0,E747=0),25,20)</f>
        <v>25</v>
      </c>
      <c r="I746" s="110"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109"/>
      <c r="C749" s="41"/>
      <c r="D749" s="100" t="n">
        <v>6</v>
      </c>
      <c r="E749" s="100"/>
      <c r="F749" s="41"/>
      <c r="G749" s="110" t="n">
        <f aca="false">C749</f>
        <v>0</v>
      </c>
      <c r="H749" s="108" t="n">
        <f aca="false">IF(AND(E749=0,E750=0),25,20)</f>
        <v>25</v>
      </c>
      <c r="I749" s="110"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109"/>
      <c r="C752" s="41"/>
      <c r="D752" s="100" t="n">
        <v>6</v>
      </c>
      <c r="E752" s="100"/>
      <c r="F752" s="41"/>
      <c r="G752" s="110" t="n">
        <f aca="false">C752</f>
        <v>0</v>
      </c>
      <c r="H752" s="108" t="n">
        <f aca="false">IF(AND(E752=0,E753=0),25,20)</f>
        <v>25</v>
      </c>
      <c r="I752" s="110"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109"/>
      <c r="C755" s="41"/>
      <c r="D755" s="100" t="n">
        <v>6</v>
      </c>
      <c r="E755" s="100"/>
      <c r="F755" s="41"/>
      <c r="G755" s="110" t="n">
        <f aca="false">C755</f>
        <v>0</v>
      </c>
      <c r="H755" s="108" t="n">
        <f aca="false">IF(AND(E755=0,E756=0),25,20)</f>
        <v>25</v>
      </c>
      <c r="I755" s="110"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109"/>
      <c r="C758" s="41"/>
      <c r="D758" s="100" t="n">
        <v>6</v>
      </c>
      <c r="E758" s="100"/>
      <c r="F758" s="41"/>
      <c r="G758" s="110" t="n">
        <f aca="false">C758</f>
        <v>0</v>
      </c>
      <c r="H758" s="108" t="n">
        <f aca="false">IF(AND(E758=0,E759=0),25,20)</f>
        <v>25</v>
      </c>
      <c r="I758" s="110"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109"/>
      <c r="C761" s="41"/>
      <c r="D761" s="100" t="n">
        <v>6</v>
      </c>
      <c r="E761" s="100"/>
      <c r="F761" s="41"/>
      <c r="G761" s="110" t="n">
        <f aca="false">C761</f>
        <v>0</v>
      </c>
      <c r="H761" s="108" t="n">
        <f aca="false">IF(AND(E761=0,E762=0),25,20)</f>
        <v>25</v>
      </c>
      <c r="I761" s="110"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109"/>
      <c r="C764" s="41"/>
      <c r="D764" s="100" t="n">
        <v>6</v>
      </c>
      <c r="E764" s="100"/>
      <c r="F764" s="41"/>
      <c r="G764" s="110" t="n">
        <f aca="false">C764</f>
        <v>0</v>
      </c>
      <c r="H764" s="108" t="n">
        <f aca="false">IF(AND(E764=0,E765=0),25,20)</f>
        <v>25</v>
      </c>
      <c r="I764" s="110"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109"/>
      <c r="C767" s="41"/>
      <c r="D767" s="100" t="n">
        <v>6</v>
      </c>
      <c r="E767" s="100"/>
      <c r="F767" s="41"/>
      <c r="G767" s="110" t="n">
        <f aca="false">C767</f>
        <v>0</v>
      </c>
      <c r="H767" s="108" t="n">
        <f aca="false">IF(AND(E767=0,E768=0),25,20)</f>
        <v>25</v>
      </c>
      <c r="I767" s="110"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109"/>
      <c r="C770" s="41"/>
      <c r="D770" s="100" t="n">
        <v>6</v>
      </c>
      <c r="E770" s="100"/>
      <c r="F770" s="41"/>
      <c r="G770" s="110" t="n">
        <f aca="false">C770</f>
        <v>0</v>
      </c>
      <c r="H770" s="108" t="n">
        <f aca="false">IF(AND(E770=0,E771=0),25,20)</f>
        <v>25</v>
      </c>
      <c r="I770" s="110"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109"/>
      <c r="C773" s="41"/>
      <c r="D773" s="100" t="n">
        <v>6</v>
      </c>
      <c r="E773" s="100"/>
      <c r="F773" s="41"/>
      <c r="G773" s="110" t="n">
        <f aca="false">C773</f>
        <v>0</v>
      </c>
      <c r="H773" s="108" t="n">
        <f aca="false">IF(AND(E773=0,E774=0),25,20)</f>
        <v>25</v>
      </c>
      <c r="I773" s="110"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109"/>
      <c r="C776" s="41"/>
      <c r="D776" s="100" t="n">
        <v>6</v>
      </c>
      <c r="E776" s="100"/>
      <c r="F776" s="41"/>
      <c r="G776" s="110" t="n">
        <f aca="false">C776</f>
        <v>0</v>
      </c>
      <c r="H776" s="108" t="n">
        <f aca="false">IF(AND(E776=0,E777=0),25,20)</f>
        <v>25</v>
      </c>
      <c r="I776" s="110"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109"/>
      <c r="C779" s="41"/>
      <c r="D779" s="100" t="n">
        <v>6</v>
      </c>
      <c r="E779" s="100"/>
      <c r="F779" s="41"/>
      <c r="G779" s="110" t="n">
        <f aca="false">C779</f>
        <v>0</v>
      </c>
      <c r="H779" s="108" t="n">
        <f aca="false">IF(AND(E779=0,E780=0),25,20)</f>
        <v>25</v>
      </c>
      <c r="I779" s="110"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109"/>
      <c r="C782" s="41"/>
      <c r="D782" s="100" t="n">
        <v>6</v>
      </c>
      <c r="E782" s="100"/>
      <c r="F782" s="41"/>
      <c r="G782" s="110" t="n">
        <f aca="false">C782</f>
        <v>0</v>
      </c>
      <c r="H782" s="108" t="n">
        <f aca="false">IF(AND(E782=0,E783=0),25,20)</f>
        <v>25</v>
      </c>
      <c r="I782" s="110"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109"/>
      <c r="C785" s="41"/>
      <c r="D785" s="100" t="n">
        <v>6</v>
      </c>
      <c r="E785" s="100"/>
      <c r="F785" s="41"/>
      <c r="G785" s="110" t="n">
        <f aca="false">C785</f>
        <v>0</v>
      </c>
      <c r="H785" s="108" t="n">
        <f aca="false">IF(AND(E785=0,E786=0),25,20)</f>
        <v>25</v>
      </c>
      <c r="I785" s="110"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109"/>
      <c r="C788" s="41"/>
      <c r="D788" s="100" t="n">
        <v>6</v>
      </c>
      <c r="E788" s="100"/>
      <c r="F788" s="41"/>
      <c r="G788" s="110" t="n">
        <f aca="false">C788</f>
        <v>0</v>
      </c>
      <c r="H788" s="108" t="n">
        <f aca="false">IF(AND(E788=0,E789=0),25,20)</f>
        <v>25</v>
      </c>
      <c r="I788" s="110"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109"/>
      <c r="C791" s="41"/>
      <c r="D791" s="100" t="n">
        <v>6</v>
      </c>
      <c r="E791" s="100"/>
      <c r="F791" s="41"/>
      <c r="G791" s="110" t="n">
        <f aca="false">C791</f>
        <v>0</v>
      </c>
      <c r="H791" s="108" t="n">
        <f aca="false">IF(AND(E791=0,E792=0),25,20)</f>
        <v>25</v>
      </c>
      <c r="I791" s="110"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109"/>
      <c r="C794" s="41"/>
      <c r="D794" s="100" t="n">
        <v>6</v>
      </c>
      <c r="E794" s="100"/>
      <c r="F794" s="41"/>
      <c r="G794" s="110" t="n">
        <f aca="false">C794</f>
        <v>0</v>
      </c>
      <c r="H794" s="108" t="n">
        <f aca="false">IF(AND(E794=0,E795=0),25,20)</f>
        <v>25</v>
      </c>
      <c r="I794" s="110"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109"/>
      <c r="C797" s="41"/>
      <c r="D797" s="100" t="n">
        <v>6</v>
      </c>
      <c r="E797" s="100"/>
      <c r="F797" s="41"/>
      <c r="G797" s="110" t="n">
        <f aca="false">C797</f>
        <v>0</v>
      </c>
      <c r="H797" s="108" t="n">
        <f aca="false">IF(AND(E797=0,E798=0),25,20)</f>
        <v>25</v>
      </c>
      <c r="I797" s="110"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109"/>
      <c r="C800" s="41"/>
      <c r="D800" s="100" t="n">
        <v>6</v>
      </c>
      <c r="E800" s="100"/>
      <c r="F800" s="41"/>
      <c r="G800" s="110" t="n">
        <f aca="false">C800</f>
        <v>0</v>
      </c>
      <c r="H800" s="108" t="n">
        <f aca="false">IF(AND(E800=0,E801=0),25,20)</f>
        <v>25</v>
      </c>
      <c r="I800" s="110"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109"/>
      <c r="C803" s="41"/>
      <c r="D803" s="100" t="n">
        <v>6</v>
      </c>
      <c r="E803" s="100"/>
      <c r="F803" s="41"/>
      <c r="G803" s="110" t="n">
        <f aca="false">C803</f>
        <v>0</v>
      </c>
      <c r="H803" s="108" t="n">
        <f aca="false">IF(AND(E803=0,E804=0),25,20)</f>
        <v>25</v>
      </c>
      <c r="I803" s="110"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109"/>
      <c r="C806" s="41"/>
      <c r="D806" s="100" t="n">
        <v>6</v>
      </c>
      <c r="E806" s="100"/>
      <c r="F806" s="41"/>
      <c r="G806" s="110" t="n">
        <f aca="false">C806</f>
        <v>0</v>
      </c>
      <c r="H806" s="108" t="n">
        <f aca="false">IF(AND(E806=0,E807=0),25,20)</f>
        <v>25</v>
      </c>
      <c r="I806" s="110"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109"/>
      <c r="C809" s="41"/>
      <c r="D809" s="100" t="n">
        <v>6</v>
      </c>
      <c r="E809" s="100"/>
      <c r="F809" s="41"/>
      <c r="G809" s="110" t="n">
        <f aca="false">C809</f>
        <v>0</v>
      </c>
      <c r="H809" s="108" t="n">
        <f aca="false">IF(AND(E809=0,E810=0),25,20)</f>
        <v>25</v>
      </c>
      <c r="I809" s="110"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109"/>
      <c r="C812" s="41"/>
      <c r="D812" s="100" t="n">
        <v>6</v>
      </c>
      <c r="E812" s="100"/>
      <c r="F812" s="41"/>
      <c r="G812" s="110" t="n">
        <f aca="false">C812</f>
        <v>0</v>
      </c>
      <c r="H812" s="108" t="n">
        <f aca="false">IF(AND(E812=0,E813=0),25,20)</f>
        <v>25</v>
      </c>
      <c r="I812" s="110"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109"/>
      <c r="C815" s="41"/>
      <c r="D815" s="100" t="n">
        <v>6</v>
      </c>
      <c r="E815" s="100"/>
      <c r="F815" s="41"/>
      <c r="G815" s="110" t="n">
        <f aca="false">C815</f>
        <v>0</v>
      </c>
      <c r="H815" s="108" t="n">
        <f aca="false">IF(AND(E815=0,E816=0),25,20)</f>
        <v>25</v>
      </c>
      <c r="I815" s="110"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109"/>
      <c r="C818" s="41"/>
      <c r="D818" s="100" t="n">
        <v>6</v>
      </c>
      <c r="E818" s="100"/>
      <c r="F818" s="41"/>
      <c r="G818" s="110" t="n">
        <f aca="false">C818</f>
        <v>0</v>
      </c>
      <c r="H818" s="108" t="n">
        <f aca="false">IF(AND(E818=0,E819=0),25,20)</f>
        <v>25</v>
      </c>
      <c r="I818" s="110"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109"/>
      <c r="C821" s="41"/>
      <c r="D821" s="100" t="n">
        <v>6</v>
      </c>
      <c r="E821" s="100"/>
      <c r="F821" s="41"/>
      <c r="G821" s="110" t="n">
        <f aca="false">C821</f>
        <v>0</v>
      </c>
      <c r="H821" s="108" t="n">
        <f aca="false">IF(AND(E821=0,E822=0),25,20)</f>
        <v>25</v>
      </c>
      <c r="I821" s="110"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109"/>
      <c r="C824" s="41"/>
      <c r="D824" s="100" t="n">
        <v>6</v>
      </c>
      <c r="E824" s="100"/>
      <c r="F824" s="41"/>
      <c r="G824" s="110" t="n">
        <f aca="false">C824</f>
        <v>0</v>
      </c>
      <c r="H824" s="108" t="n">
        <f aca="false">IF(AND(E824=0,E825=0),25,20)</f>
        <v>25</v>
      </c>
      <c r="I824" s="110"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109"/>
      <c r="C827" s="41"/>
      <c r="D827" s="100" t="n">
        <v>6</v>
      </c>
      <c r="E827" s="100"/>
      <c r="F827" s="41"/>
      <c r="G827" s="110" t="n">
        <f aca="false">C827</f>
        <v>0</v>
      </c>
      <c r="H827" s="108" t="n">
        <f aca="false">IF(AND(E827=0,E828=0),25,20)</f>
        <v>25</v>
      </c>
      <c r="I827" s="110"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109"/>
      <c r="C830" s="41"/>
      <c r="D830" s="100" t="n">
        <v>6</v>
      </c>
      <c r="E830" s="100"/>
      <c r="F830" s="41"/>
      <c r="G830" s="110" t="n">
        <f aca="false">C830</f>
        <v>0</v>
      </c>
      <c r="H830" s="108" t="n">
        <f aca="false">IF(AND(E830=0,E831=0),25,20)</f>
        <v>25</v>
      </c>
      <c r="I830" s="110"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109"/>
      <c r="C833" s="41"/>
      <c r="D833" s="100" t="n">
        <v>6</v>
      </c>
      <c r="E833" s="100"/>
      <c r="F833" s="41"/>
      <c r="G833" s="110" t="n">
        <f aca="false">C833</f>
        <v>0</v>
      </c>
      <c r="H833" s="108" t="n">
        <f aca="false">IF(AND(E833=0,E834=0),25,20)</f>
        <v>25</v>
      </c>
      <c r="I833" s="110"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109"/>
      <c r="C836" s="41"/>
      <c r="D836" s="100" t="n">
        <v>6</v>
      </c>
      <c r="E836" s="100"/>
      <c r="F836" s="41"/>
      <c r="G836" s="110" t="n">
        <f aca="false">C836</f>
        <v>0</v>
      </c>
      <c r="H836" s="108" t="n">
        <f aca="false">IF(AND(E836=0,E837=0),25,20)</f>
        <v>25</v>
      </c>
      <c r="I836" s="110"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109"/>
      <c r="C839" s="41"/>
      <c r="D839" s="100" t="n">
        <v>6</v>
      </c>
      <c r="E839" s="100"/>
      <c r="F839" s="41"/>
      <c r="G839" s="110" t="n">
        <f aca="false">C839</f>
        <v>0</v>
      </c>
      <c r="H839" s="108" t="n">
        <f aca="false">IF(AND(E839=0,E840=0),25,20)</f>
        <v>25</v>
      </c>
      <c r="I839" s="110"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109"/>
      <c r="C842" s="41"/>
      <c r="D842" s="100" t="n">
        <v>6</v>
      </c>
      <c r="E842" s="100"/>
      <c r="F842" s="41"/>
      <c r="G842" s="110" t="n">
        <f aca="false">C842</f>
        <v>0</v>
      </c>
      <c r="H842" s="108" t="n">
        <f aca="false">IF(AND(E842=0,E843=0),25,20)</f>
        <v>25</v>
      </c>
      <c r="I842" s="110"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109"/>
      <c r="C845" s="41"/>
      <c r="D845" s="100" t="n">
        <v>6</v>
      </c>
      <c r="E845" s="100"/>
      <c r="F845" s="41"/>
      <c r="G845" s="110" t="n">
        <f aca="false">C845</f>
        <v>0</v>
      </c>
      <c r="H845" s="108" t="n">
        <f aca="false">IF(AND(E845=0,E846=0),25,20)</f>
        <v>25</v>
      </c>
      <c r="I845" s="110"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109"/>
      <c r="C848" s="41"/>
      <c r="D848" s="100" t="n">
        <v>6</v>
      </c>
      <c r="E848" s="100"/>
      <c r="F848" s="41"/>
      <c r="G848" s="110" t="n">
        <f aca="false">C848</f>
        <v>0</v>
      </c>
      <c r="H848" s="108" t="n">
        <f aca="false">IF(AND(E848=0,E849=0),25,20)</f>
        <v>25</v>
      </c>
      <c r="I848" s="110"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109"/>
      <c r="C851" s="41"/>
      <c r="D851" s="100" t="n">
        <v>6</v>
      </c>
      <c r="E851" s="100"/>
      <c r="F851" s="41"/>
      <c r="G851" s="110" t="n">
        <f aca="false">C851</f>
        <v>0</v>
      </c>
      <c r="H851" s="108" t="n">
        <f aca="false">IF(AND(E851=0,E852=0),25,20)</f>
        <v>25</v>
      </c>
      <c r="I851" s="110"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109"/>
      <c r="C854" s="41"/>
      <c r="D854" s="100" t="n">
        <v>6</v>
      </c>
      <c r="E854" s="100"/>
      <c r="F854" s="41"/>
      <c r="G854" s="110" t="n">
        <f aca="false">C854</f>
        <v>0</v>
      </c>
      <c r="H854" s="108" t="n">
        <f aca="false">IF(AND(E854=0,E855=0),25,20)</f>
        <v>25</v>
      </c>
      <c r="I854" s="110"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109"/>
      <c r="C857" s="41"/>
      <c r="D857" s="100" t="n">
        <v>6</v>
      </c>
      <c r="E857" s="100"/>
      <c r="F857" s="41"/>
      <c r="G857" s="110" t="n">
        <f aca="false">C857</f>
        <v>0</v>
      </c>
      <c r="H857" s="108" t="n">
        <f aca="false">IF(AND(E857=0,E858=0),25,20)</f>
        <v>25</v>
      </c>
      <c r="I857" s="110"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109"/>
      <c r="C860" s="41"/>
      <c r="D860" s="100" t="n">
        <v>6</v>
      </c>
      <c r="E860" s="100"/>
      <c r="F860" s="41"/>
      <c r="G860" s="110" t="n">
        <f aca="false">C860</f>
        <v>0</v>
      </c>
      <c r="H860" s="108" t="n">
        <f aca="false">IF(AND(E860=0,E861=0),25,20)</f>
        <v>25</v>
      </c>
      <c r="I860" s="110"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109"/>
      <c r="C863" s="41"/>
      <c r="D863" s="100" t="n">
        <v>6</v>
      </c>
      <c r="E863" s="100"/>
      <c r="F863" s="41"/>
      <c r="G863" s="110" t="n">
        <f aca="false">C863</f>
        <v>0</v>
      </c>
      <c r="H863" s="108" t="n">
        <f aca="false">IF(AND(E863=0,E864=0),25,20)</f>
        <v>25</v>
      </c>
      <c r="I863" s="110"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109"/>
      <c r="C866" s="41"/>
      <c r="D866" s="100" t="n">
        <v>6</v>
      </c>
      <c r="E866" s="100"/>
      <c r="F866" s="41"/>
      <c r="G866" s="110" t="n">
        <f aca="false">C866</f>
        <v>0</v>
      </c>
      <c r="H866" s="108" t="n">
        <f aca="false">IF(AND(E866=0,E867=0),25,20)</f>
        <v>25</v>
      </c>
      <c r="I866" s="110"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109"/>
      <c r="C869" s="41"/>
      <c r="D869" s="100" t="n">
        <v>6</v>
      </c>
      <c r="E869" s="100"/>
      <c r="F869" s="41"/>
      <c r="G869" s="110" t="n">
        <f aca="false">C869</f>
        <v>0</v>
      </c>
      <c r="H869" s="108" t="n">
        <f aca="false">IF(AND(E869=0,E870=0),25,20)</f>
        <v>25</v>
      </c>
      <c r="I869" s="110"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109"/>
      <c r="C872" s="41"/>
      <c r="D872" s="100" t="n">
        <v>6</v>
      </c>
      <c r="E872" s="100"/>
      <c r="F872" s="41"/>
      <c r="G872" s="110" t="n">
        <f aca="false">C872</f>
        <v>0</v>
      </c>
      <c r="H872" s="108" t="n">
        <f aca="false">IF(AND(E872=0,E873=0),25,20)</f>
        <v>25</v>
      </c>
      <c r="I872" s="110"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109"/>
      <c r="C875" s="41"/>
      <c r="D875" s="100" t="n">
        <v>6</v>
      </c>
      <c r="E875" s="100"/>
      <c r="F875" s="41"/>
      <c r="G875" s="110" t="n">
        <f aca="false">C875</f>
        <v>0</v>
      </c>
      <c r="H875" s="108" t="n">
        <f aca="false">IF(AND(E875=0,E876=0),25,20)</f>
        <v>25</v>
      </c>
      <c r="I875" s="110"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109"/>
      <c r="C878" s="41"/>
      <c r="D878" s="100" t="n">
        <v>6</v>
      </c>
      <c r="E878" s="100"/>
      <c r="F878" s="41"/>
      <c r="G878" s="110" t="n">
        <f aca="false">C878</f>
        <v>0</v>
      </c>
      <c r="H878" s="108" t="n">
        <f aca="false">IF(AND(E878=0,E879=0),25,20)</f>
        <v>25</v>
      </c>
      <c r="I878" s="110"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109"/>
      <c r="C881" s="41"/>
      <c r="D881" s="100" t="n">
        <v>6</v>
      </c>
      <c r="E881" s="100"/>
      <c r="F881" s="41"/>
      <c r="G881" s="110" t="n">
        <f aca="false">C881</f>
        <v>0</v>
      </c>
      <c r="H881" s="108" t="n">
        <f aca="false">IF(AND(E881=0,E882=0),25,20)</f>
        <v>25</v>
      </c>
      <c r="I881" s="110"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109"/>
      <c r="C884" s="41"/>
      <c r="D884" s="100" t="n">
        <v>6</v>
      </c>
      <c r="E884" s="100"/>
      <c r="F884" s="41"/>
      <c r="G884" s="110" t="n">
        <f aca="false">C884</f>
        <v>0</v>
      </c>
      <c r="H884" s="108" t="n">
        <f aca="false">IF(AND(E884=0,E885=0),25,20)</f>
        <v>25</v>
      </c>
      <c r="I884" s="110"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109"/>
      <c r="C887" s="41"/>
      <c r="D887" s="100" t="n">
        <v>6</v>
      </c>
      <c r="E887" s="100"/>
      <c r="F887" s="41"/>
      <c r="G887" s="110" t="n">
        <f aca="false">C887</f>
        <v>0</v>
      </c>
      <c r="H887" s="108" t="n">
        <f aca="false">IF(AND(E887=0,E888=0),25,20)</f>
        <v>25</v>
      </c>
      <c r="I887" s="110"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109"/>
      <c r="C890" s="41"/>
      <c r="D890" s="100" t="n">
        <v>6</v>
      </c>
      <c r="E890" s="100"/>
      <c r="F890" s="41"/>
      <c r="G890" s="110" t="n">
        <f aca="false">C890</f>
        <v>0</v>
      </c>
      <c r="H890" s="108" t="n">
        <f aca="false">IF(AND(E890=0,E891=0),25,20)</f>
        <v>25</v>
      </c>
      <c r="I890" s="110"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109"/>
      <c r="C893" s="41"/>
      <c r="D893" s="100" t="n">
        <v>6</v>
      </c>
      <c r="E893" s="100"/>
      <c r="F893" s="41"/>
      <c r="G893" s="110" t="n">
        <f aca="false">C893</f>
        <v>0</v>
      </c>
      <c r="H893" s="108" t="n">
        <f aca="false">IF(AND(E893=0,E894=0),25,20)</f>
        <v>25</v>
      </c>
      <c r="I893" s="110"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109"/>
      <c r="C896" s="41"/>
      <c r="D896" s="100" t="n">
        <v>6</v>
      </c>
      <c r="E896" s="100"/>
      <c r="F896" s="41"/>
      <c r="G896" s="110" t="n">
        <f aca="false">C896</f>
        <v>0</v>
      </c>
      <c r="H896" s="108" t="n">
        <f aca="false">IF(AND(E896=0,E897=0),25,20)</f>
        <v>25</v>
      </c>
      <c r="I896" s="110"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109"/>
      <c r="C899" s="41"/>
      <c r="D899" s="100" t="n">
        <v>6</v>
      </c>
      <c r="E899" s="100"/>
      <c r="F899" s="41"/>
      <c r="G899" s="110" t="n">
        <f aca="false">C899</f>
        <v>0</v>
      </c>
      <c r="H899" s="108" t="n">
        <f aca="false">IF(AND(E899=0,E900=0),25,20)</f>
        <v>25</v>
      </c>
      <c r="I899" s="110"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109"/>
      <c r="C902" s="41"/>
      <c r="D902" s="100" t="n">
        <v>6</v>
      </c>
      <c r="E902" s="100"/>
      <c r="F902" s="41"/>
      <c r="G902" s="110" t="n">
        <f aca="false">C902</f>
        <v>0</v>
      </c>
      <c r="H902" s="108" t="n">
        <f aca="false">IF(AND(E902=0,E903=0),25,20)</f>
        <v>25</v>
      </c>
      <c r="I902" s="110"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109"/>
      <c r="C905" s="41"/>
      <c r="D905" s="100" t="n">
        <v>6</v>
      </c>
      <c r="E905" s="100"/>
      <c r="F905" s="41"/>
      <c r="G905" s="110" t="n">
        <f aca="false">C905</f>
        <v>0</v>
      </c>
      <c r="H905" s="108" t="n">
        <f aca="false">IF(AND(E905=0,E906=0),25,20)</f>
        <v>25</v>
      </c>
      <c r="I905" s="110"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109"/>
      <c r="C908" s="41"/>
      <c r="D908" s="100" t="n">
        <v>6</v>
      </c>
      <c r="E908" s="100"/>
      <c r="F908" s="41"/>
      <c r="G908" s="110" t="n">
        <f aca="false">C908</f>
        <v>0</v>
      </c>
      <c r="H908" s="108" t="n">
        <f aca="false">IF(AND(E908=0,E909=0),25,20)</f>
        <v>25</v>
      </c>
      <c r="I908" s="110"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109"/>
      <c r="C911" s="41"/>
      <c r="D911" s="100" t="n">
        <v>6</v>
      </c>
      <c r="E911" s="100"/>
      <c r="F911" s="41"/>
      <c r="G911" s="110" t="n">
        <f aca="false">C911</f>
        <v>0</v>
      </c>
      <c r="H911" s="108" t="n">
        <f aca="false">IF(AND(E911=0,E912=0),25,20)</f>
        <v>25</v>
      </c>
      <c r="I911" s="110"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109"/>
      <c r="C914" s="41"/>
      <c r="D914" s="100" t="n">
        <v>6</v>
      </c>
      <c r="E914" s="100"/>
      <c r="F914" s="41"/>
      <c r="G914" s="110" t="n">
        <f aca="false">C914</f>
        <v>0</v>
      </c>
      <c r="H914" s="108" t="n">
        <f aca="false">IF(AND(E914=0,E915=0),25,20)</f>
        <v>25</v>
      </c>
      <c r="I914" s="110"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109"/>
      <c r="C917" s="41"/>
      <c r="D917" s="100" t="n">
        <v>6</v>
      </c>
      <c r="E917" s="100"/>
      <c r="F917" s="41"/>
      <c r="G917" s="110" t="n">
        <f aca="false">C917</f>
        <v>0</v>
      </c>
      <c r="H917" s="108" t="n">
        <f aca="false">IF(AND(E917=0,E918=0),25,20)</f>
        <v>25</v>
      </c>
      <c r="I917" s="110"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109"/>
      <c r="C920" s="41"/>
      <c r="D920" s="100" t="n">
        <v>6</v>
      </c>
      <c r="E920" s="100"/>
      <c r="F920" s="41"/>
      <c r="G920" s="110" t="n">
        <f aca="false">C920</f>
        <v>0</v>
      </c>
      <c r="H920" s="108" t="n">
        <f aca="false">IF(AND(E920=0,E921=0),25,20)</f>
        <v>25</v>
      </c>
      <c r="I920" s="110"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109"/>
      <c r="C923" s="41"/>
      <c r="D923" s="100" t="n">
        <v>6</v>
      </c>
      <c r="E923" s="100"/>
      <c r="F923" s="41"/>
      <c r="G923" s="110" t="n">
        <f aca="false">C923</f>
        <v>0</v>
      </c>
      <c r="H923" s="108" t="n">
        <f aca="false">IF(AND(E923=0,E924=0),25,20)</f>
        <v>25</v>
      </c>
      <c r="I923" s="110"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109"/>
      <c r="C926" s="41"/>
      <c r="D926" s="100" t="n">
        <v>6</v>
      </c>
      <c r="E926" s="100"/>
      <c r="F926" s="41"/>
      <c r="G926" s="110" t="n">
        <f aca="false">C926</f>
        <v>0</v>
      </c>
      <c r="H926" s="108" t="n">
        <f aca="false">IF(AND(E926=0,E927=0),25,20)</f>
        <v>25</v>
      </c>
      <c r="I926" s="110"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109"/>
      <c r="C929" s="41"/>
      <c r="D929" s="100" t="n">
        <v>6</v>
      </c>
      <c r="E929" s="100"/>
      <c r="F929" s="41"/>
      <c r="G929" s="110" t="n">
        <f aca="false">C929</f>
        <v>0</v>
      </c>
      <c r="H929" s="108" t="n">
        <f aca="false">IF(AND(E929=0,E930=0),25,20)</f>
        <v>25</v>
      </c>
      <c r="I929" s="110"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109"/>
      <c r="C932" s="41"/>
      <c r="D932" s="100" t="n">
        <v>6</v>
      </c>
      <c r="E932" s="100"/>
      <c r="F932" s="41"/>
      <c r="G932" s="110" t="n">
        <f aca="false">C932</f>
        <v>0</v>
      </c>
      <c r="H932" s="108" t="n">
        <f aca="false">IF(AND(E932=0,E933=0),25,20)</f>
        <v>25</v>
      </c>
      <c r="I932" s="110"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109"/>
      <c r="C935" s="41"/>
      <c r="D935" s="100" t="n">
        <v>6</v>
      </c>
      <c r="E935" s="100"/>
      <c r="F935" s="41"/>
      <c r="G935" s="110" t="n">
        <f aca="false">C935</f>
        <v>0</v>
      </c>
      <c r="H935" s="108" t="n">
        <f aca="false">IF(AND(E935=0,E936=0),25,20)</f>
        <v>25</v>
      </c>
      <c r="I935" s="110"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109"/>
      <c r="C938" s="41"/>
      <c r="D938" s="100" t="n">
        <v>6</v>
      </c>
      <c r="E938" s="100"/>
      <c r="F938" s="41"/>
      <c r="G938" s="110" t="n">
        <f aca="false">C938</f>
        <v>0</v>
      </c>
      <c r="H938" s="108" t="n">
        <f aca="false">IF(AND(E938=0,E939=0),25,20)</f>
        <v>25</v>
      </c>
      <c r="I938" s="110"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109"/>
      <c r="C941" s="41"/>
      <c r="D941" s="100" t="n">
        <v>6</v>
      </c>
      <c r="E941" s="100"/>
      <c r="F941" s="41"/>
      <c r="G941" s="110" t="n">
        <f aca="false">C941</f>
        <v>0</v>
      </c>
      <c r="H941" s="108" t="n">
        <f aca="false">IF(AND(E941=0,E942=0),25,20)</f>
        <v>25</v>
      </c>
      <c r="I941" s="110"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109"/>
      <c r="C944" s="41"/>
      <c r="D944" s="100" t="n">
        <v>6</v>
      </c>
      <c r="E944" s="100"/>
      <c r="F944" s="41"/>
      <c r="G944" s="110" t="n">
        <f aca="false">C944</f>
        <v>0</v>
      </c>
      <c r="H944" s="108" t="n">
        <f aca="false">IF(AND(E944=0,E945=0),25,20)</f>
        <v>25</v>
      </c>
      <c r="I944" s="110"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109"/>
      <c r="C947" s="41"/>
      <c r="D947" s="100" t="n">
        <v>6</v>
      </c>
      <c r="E947" s="100"/>
      <c r="F947" s="41"/>
      <c r="G947" s="110" t="n">
        <f aca="false">C947</f>
        <v>0</v>
      </c>
      <c r="H947" s="108" t="n">
        <f aca="false">IF(AND(E947=0,E948=0),25,20)</f>
        <v>25</v>
      </c>
      <c r="I947" s="110"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109"/>
      <c r="C950" s="41"/>
      <c r="D950" s="100" t="n">
        <v>6</v>
      </c>
      <c r="E950" s="100"/>
      <c r="F950" s="41"/>
      <c r="G950" s="110" t="n">
        <f aca="false">C950</f>
        <v>0</v>
      </c>
      <c r="H950" s="108" t="n">
        <f aca="false">IF(AND(E950=0,E951=0),25,20)</f>
        <v>25</v>
      </c>
      <c r="I950" s="110"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109"/>
      <c r="C953" s="41"/>
      <c r="D953" s="100" t="n">
        <v>6</v>
      </c>
      <c r="E953" s="100"/>
      <c r="F953" s="41"/>
      <c r="G953" s="110" t="n">
        <f aca="false">C953</f>
        <v>0</v>
      </c>
      <c r="H953" s="108" t="n">
        <f aca="false">IF(AND(E953=0,E954=0),25,20)</f>
        <v>25</v>
      </c>
      <c r="I953" s="110"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109"/>
      <c r="C956" s="41"/>
      <c r="D956" s="100" t="n">
        <v>6</v>
      </c>
      <c r="E956" s="100"/>
      <c r="F956" s="41"/>
      <c r="G956" s="110" t="n">
        <f aca="false">C956</f>
        <v>0</v>
      </c>
      <c r="H956" s="108" t="n">
        <f aca="false">IF(AND(E956=0,E957=0),25,20)</f>
        <v>25</v>
      </c>
      <c r="I956" s="110"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109"/>
      <c r="C959" s="41"/>
      <c r="D959" s="100" t="n">
        <v>6</v>
      </c>
      <c r="E959" s="100"/>
      <c r="F959" s="41"/>
      <c r="G959" s="110" t="n">
        <f aca="false">C959</f>
        <v>0</v>
      </c>
      <c r="H959" s="108" t="n">
        <f aca="false">IF(AND(E959=0,E960=0),25,20)</f>
        <v>25</v>
      </c>
      <c r="I959" s="110"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109"/>
      <c r="C962" s="41"/>
      <c r="D962" s="100" t="n">
        <v>6</v>
      </c>
      <c r="E962" s="100"/>
      <c r="F962" s="41"/>
      <c r="G962" s="110" t="n">
        <f aca="false">C962</f>
        <v>0</v>
      </c>
      <c r="H962" s="108" t="n">
        <f aca="false">IF(AND(E962=0,E963=0),25,20)</f>
        <v>25</v>
      </c>
      <c r="I962" s="110"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109"/>
      <c r="C965" s="41"/>
      <c r="D965" s="100" t="n">
        <v>6</v>
      </c>
      <c r="E965" s="100"/>
      <c r="F965" s="41"/>
      <c r="G965" s="110" t="n">
        <f aca="false">C965</f>
        <v>0</v>
      </c>
      <c r="H965" s="108" t="n">
        <f aca="false">IF(AND(E965=0,E966=0),25,20)</f>
        <v>25</v>
      </c>
      <c r="I965" s="110"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109"/>
      <c r="C968" s="41"/>
      <c r="D968" s="100" t="n">
        <v>6</v>
      </c>
      <c r="E968" s="100"/>
      <c r="F968" s="41"/>
      <c r="G968" s="110" t="n">
        <f aca="false">C968</f>
        <v>0</v>
      </c>
      <c r="H968" s="108" t="n">
        <f aca="false">IF(AND(E968=0,E969=0),25,20)</f>
        <v>25</v>
      </c>
      <c r="I968" s="110"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109"/>
      <c r="C971" s="41"/>
      <c r="D971" s="100" t="n">
        <v>6</v>
      </c>
      <c r="E971" s="100"/>
      <c r="F971" s="41"/>
      <c r="G971" s="110" t="n">
        <f aca="false">C971</f>
        <v>0</v>
      </c>
      <c r="H971" s="108" t="n">
        <f aca="false">IF(AND(E971=0,E972=0),25,20)</f>
        <v>25</v>
      </c>
      <c r="I971" s="110"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109"/>
      <c r="C974" s="41"/>
      <c r="D974" s="100" t="n">
        <v>6</v>
      </c>
      <c r="E974" s="100"/>
      <c r="F974" s="41"/>
      <c r="G974" s="110" t="n">
        <f aca="false">C974</f>
        <v>0</v>
      </c>
      <c r="H974" s="108" t="n">
        <f aca="false">IF(AND(E974=0,E975=0),25,20)</f>
        <v>25</v>
      </c>
      <c r="I974" s="110"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109"/>
      <c r="C977" s="41"/>
      <c r="D977" s="100" t="n">
        <v>6</v>
      </c>
      <c r="E977" s="100"/>
      <c r="F977" s="41"/>
      <c r="G977" s="110" t="n">
        <f aca="false">C977</f>
        <v>0</v>
      </c>
      <c r="H977" s="108" t="n">
        <f aca="false">IF(AND(E977=0,E978=0),25,20)</f>
        <v>25</v>
      </c>
      <c r="I977" s="110"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109"/>
      <c r="C980" s="41"/>
      <c r="D980" s="100" t="n">
        <v>6</v>
      </c>
      <c r="E980" s="100"/>
      <c r="F980" s="41"/>
      <c r="G980" s="110" t="n">
        <f aca="false">C980</f>
        <v>0</v>
      </c>
      <c r="H980" s="108" t="n">
        <f aca="false">IF(AND(E980=0,E981=0),25,20)</f>
        <v>25</v>
      </c>
      <c r="I980" s="110"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109"/>
      <c r="C983" s="41"/>
      <c r="D983" s="100" t="n">
        <v>6</v>
      </c>
      <c r="E983" s="100"/>
      <c r="F983" s="41"/>
      <c r="G983" s="110" t="n">
        <f aca="false">C983</f>
        <v>0</v>
      </c>
      <c r="H983" s="108" t="n">
        <f aca="false">IF(AND(E983=0,E984=0),25,20)</f>
        <v>25</v>
      </c>
      <c r="I983" s="110"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109"/>
      <c r="C986" s="41"/>
      <c r="D986" s="100" t="n">
        <v>6</v>
      </c>
      <c r="E986" s="100"/>
      <c r="F986" s="41"/>
      <c r="G986" s="110" t="n">
        <f aca="false">C986</f>
        <v>0</v>
      </c>
      <c r="H986" s="108" t="n">
        <f aca="false">IF(AND(E986=0,E987=0),25,20)</f>
        <v>25</v>
      </c>
      <c r="I986" s="110"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109"/>
      <c r="C989" s="41"/>
      <c r="D989" s="100" t="n">
        <v>6</v>
      </c>
      <c r="E989" s="100"/>
      <c r="F989" s="41"/>
      <c r="G989" s="110" t="n">
        <f aca="false">C989</f>
        <v>0</v>
      </c>
      <c r="H989" s="108" t="n">
        <f aca="false">IF(AND(E989=0,E990=0),25,20)</f>
        <v>25</v>
      </c>
      <c r="I989" s="110"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109"/>
      <c r="C992" s="41"/>
      <c r="D992" s="100" t="n">
        <v>6</v>
      </c>
      <c r="E992" s="100"/>
      <c r="F992" s="41"/>
      <c r="G992" s="110" t="n">
        <f aca="false">C992</f>
        <v>0</v>
      </c>
      <c r="H992" s="108" t="n">
        <f aca="false">IF(AND(E992=0,E993=0),25,20)</f>
        <v>25</v>
      </c>
      <c r="I992" s="110"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109"/>
      <c r="C995" s="41"/>
      <c r="D995" s="100" t="n">
        <v>6</v>
      </c>
      <c r="E995" s="100"/>
      <c r="F995" s="41"/>
      <c r="G995" s="110" t="n">
        <f aca="false">C995</f>
        <v>0</v>
      </c>
      <c r="H995" s="108" t="n">
        <f aca="false">IF(AND(E995=0,E996=0),25,20)</f>
        <v>25</v>
      </c>
      <c r="I995" s="110"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109"/>
      <c r="C998" s="41"/>
      <c r="D998" s="100" t="n">
        <v>6</v>
      </c>
      <c r="E998" s="100"/>
      <c r="F998" s="41"/>
      <c r="G998" s="110" t="n">
        <f aca="false">C998</f>
        <v>0</v>
      </c>
      <c r="H998" s="108" t="n">
        <f aca="false">IF(AND(E998=0,E999=0),25,20)</f>
        <v>25</v>
      </c>
      <c r="I998" s="110"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109"/>
      <c r="C1001" s="41"/>
      <c r="D1001" s="100" t="n">
        <v>6</v>
      </c>
      <c r="E1001" s="100"/>
      <c r="F1001" s="41"/>
      <c r="G1001" s="110" t="n">
        <f aca="false">C1001</f>
        <v>0</v>
      </c>
      <c r="H1001" s="108" t="n">
        <f aca="false">IF(AND(E1001=0,E1002=0),25,20)</f>
        <v>25</v>
      </c>
      <c r="I1001" s="110"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109"/>
      <c r="C1004" s="41"/>
      <c r="D1004" s="100" t="n">
        <v>6</v>
      </c>
      <c r="E1004" s="100"/>
      <c r="F1004" s="41"/>
      <c r="G1004" s="110" t="n">
        <f aca="false">C1004</f>
        <v>0</v>
      </c>
      <c r="H1004" s="108" t="n">
        <f aca="false">IF(AND(E1004=0,E1005=0),25,20)</f>
        <v>25</v>
      </c>
      <c r="I1004" s="110"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109"/>
      <c r="C1007" s="41"/>
      <c r="D1007" s="100" t="n">
        <v>6</v>
      </c>
      <c r="E1007" s="100"/>
      <c r="F1007" s="41"/>
      <c r="G1007" s="110" t="n">
        <f aca="false">C1007</f>
        <v>0</v>
      </c>
      <c r="H1007" s="108" t="n">
        <f aca="false">IF(AND(E1007=0,E1008=0),25,20)</f>
        <v>25</v>
      </c>
      <c r="I1007" s="110"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109"/>
      <c r="C1010" s="41"/>
      <c r="D1010" s="100" t="n">
        <v>6</v>
      </c>
      <c r="E1010" s="100"/>
      <c r="F1010" s="41"/>
      <c r="G1010" s="110" t="n">
        <f aca="false">C1010</f>
        <v>0</v>
      </c>
      <c r="H1010" s="108" t="n">
        <f aca="false">IF(AND(E1010=0,E1011=0),25,20)</f>
        <v>25</v>
      </c>
      <c r="I1010" s="110"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109"/>
      <c r="C1013" s="41"/>
      <c r="D1013" s="100" t="n">
        <v>6</v>
      </c>
      <c r="E1013" s="100"/>
      <c r="F1013" s="41"/>
      <c r="G1013" s="110" t="n">
        <f aca="false">C1013</f>
        <v>0</v>
      </c>
      <c r="H1013" s="108" t="n">
        <f aca="false">IF(AND(E1013=0,E1014=0),25,20)</f>
        <v>25</v>
      </c>
      <c r="I1013" s="110"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109"/>
      <c r="C1016" s="41"/>
      <c r="D1016" s="100" t="n">
        <v>6</v>
      </c>
      <c r="E1016" s="100"/>
      <c r="F1016" s="41"/>
      <c r="G1016" s="110" t="n">
        <f aca="false">C1016</f>
        <v>0</v>
      </c>
      <c r="H1016" s="108" t="n">
        <f aca="false">IF(AND(E1016=0,E1017=0),25,20)</f>
        <v>25</v>
      </c>
      <c r="I1016" s="110"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109"/>
      <c r="C1019" s="41"/>
      <c r="D1019" s="100" t="n">
        <v>6</v>
      </c>
      <c r="E1019" s="100"/>
      <c r="F1019" s="41"/>
      <c r="G1019" s="110" t="n">
        <f aca="false">C1019</f>
        <v>0</v>
      </c>
      <c r="H1019" s="108" t="n">
        <f aca="false">IF(AND(E1019=0,E1020=0),25,20)</f>
        <v>25</v>
      </c>
      <c r="I1019" s="110"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109"/>
      <c r="C1022" s="41"/>
      <c r="D1022" s="100" t="n">
        <v>6</v>
      </c>
      <c r="E1022" s="100"/>
      <c r="F1022" s="41"/>
      <c r="G1022" s="110" t="n">
        <f aca="false">C1022</f>
        <v>0</v>
      </c>
      <c r="H1022" s="108" t="n">
        <f aca="false">IF(AND(E1022=0,E1023=0),25,20)</f>
        <v>25</v>
      </c>
      <c r="I1022" s="110"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109"/>
      <c r="C1025" s="41"/>
      <c r="D1025" s="100" t="n">
        <v>6</v>
      </c>
      <c r="E1025" s="100"/>
      <c r="F1025" s="41"/>
      <c r="G1025" s="110" t="n">
        <f aca="false">C1025</f>
        <v>0</v>
      </c>
      <c r="H1025" s="108" t="n">
        <f aca="false">IF(AND(E1025=0,E1026=0),25,20)</f>
        <v>25</v>
      </c>
      <c r="I1025" s="110"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109"/>
      <c r="C1028" s="41"/>
      <c r="D1028" s="100" t="n">
        <v>6</v>
      </c>
      <c r="E1028" s="100"/>
      <c r="F1028" s="41"/>
      <c r="G1028" s="110" t="n">
        <f aca="false">C1028</f>
        <v>0</v>
      </c>
      <c r="H1028" s="108" t="n">
        <f aca="false">IF(AND(E1028=0,E1029=0),25,20)</f>
        <v>25</v>
      </c>
      <c r="I1028" s="110"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109"/>
      <c r="C1031" s="41"/>
      <c r="D1031" s="100" t="n">
        <v>6</v>
      </c>
      <c r="E1031" s="100"/>
      <c r="F1031" s="41"/>
      <c r="G1031" s="110" t="n">
        <f aca="false">C1031</f>
        <v>0</v>
      </c>
      <c r="H1031" s="108" t="n">
        <f aca="false">IF(AND(E1031=0,E1032=0),25,20)</f>
        <v>25</v>
      </c>
      <c r="I1031" s="110"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109"/>
      <c r="C1034" s="41"/>
      <c r="D1034" s="100" t="n">
        <v>6</v>
      </c>
      <c r="E1034" s="100"/>
      <c r="F1034" s="41"/>
      <c r="G1034" s="110" t="n">
        <f aca="false">C1034</f>
        <v>0</v>
      </c>
      <c r="H1034" s="108" t="n">
        <f aca="false">IF(AND(E1034=0,E1035=0),25,20)</f>
        <v>25</v>
      </c>
      <c r="I1034" s="110"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109"/>
      <c r="C1037" s="41"/>
      <c r="D1037" s="100" t="n">
        <v>6</v>
      </c>
      <c r="E1037" s="100"/>
      <c r="F1037" s="41"/>
      <c r="G1037" s="110" t="n">
        <f aca="false">C1037</f>
        <v>0</v>
      </c>
      <c r="H1037" s="108" t="n">
        <f aca="false">IF(AND(E1037=0,E1038=0),25,20)</f>
        <v>25</v>
      </c>
      <c r="I1037" s="110"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109"/>
      <c r="C1040" s="41"/>
      <c r="D1040" s="100" t="n">
        <v>6</v>
      </c>
      <c r="E1040" s="100"/>
      <c r="F1040" s="41"/>
      <c r="G1040" s="110" t="n">
        <f aca="false">C1040</f>
        <v>0</v>
      </c>
      <c r="H1040" s="108" t="n">
        <f aca="false">IF(AND(E1040=0,E1041=0),25,20)</f>
        <v>25</v>
      </c>
      <c r="I1040" s="110"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109"/>
      <c r="C1043" s="41"/>
      <c r="D1043" s="100" t="n">
        <v>6</v>
      </c>
      <c r="E1043" s="100"/>
      <c r="F1043" s="41"/>
      <c r="G1043" s="110" t="n">
        <f aca="false">C1043</f>
        <v>0</v>
      </c>
      <c r="H1043" s="108" t="n">
        <f aca="false">IF(AND(E1043=0,E1044=0),25,20)</f>
        <v>25</v>
      </c>
      <c r="I1043" s="110"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109"/>
      <c r="C1046" s="41"/>
      <c r="D1046" s="100" t="n">
        <v>6</v>
      </c>
      <c r="E1046" s="100"/>
      <c r="F1046" s="41"/>
      <c r="G1046" s="110" t="n">
        <f aca="false">C1046</f>
        <v>0</v>
      </c>
      <c r="H1046" s="108" t="n">
        <f aca="false">IF(AND(E1046=0,E1047=0),25,20)</f>
        <v>25</v>
      </c>
      <c r="I1046" s="110"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109"/>
      <c r="C1049" s="41"/>
      <c r="D1049" s="100" t="n">
        <v>6</v>
      </c>
      <c r="E1049" s="100"/>
      <c r="F1049" s="41"/>
      <c r="G1049" s="110" t="n">
        <f aca="false">C1049</f>
        <v>0</v>
      </c>
      <c r="H1049" s="108" t="n">
        <f aca="false">IF(AND(E1049=0,E1050=0),25,20)</f>
        <v>25</v>
      </c>
      <c r="I1049" s="110"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109"/>
      <c r="C1052" s="41"/>
      <c r="D1052" s="100" t="n">
        <v>6</v>
      </c>
      <c r="E1052" s="100"/>
      <c r="F1052" s="41"/>
      <c r="G1052" s="110" t="n">
        <f aca="false">C1052</f>
        <v>0</v>
      </c>
      <c r="H1052" s="108" t="n">
        <f aca="false">IF(AND(E1052=0,E1053=0),25,20)</f>
        <v>25</v>
      </c>
      <c r="I1052" s="110"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109"/>
      <c r="C1055" s="41"/>
      <c r="D1055" s="100" t="n">
        <v>6</v>
      </c>
      <c r="E1055" s="100"/>
      <c r="F1055" s="41"/>
      <c r="G1055" s="110" t="n">
        <f aca="false">C1055</f>
        <v>0</v>
      </c>
      <c r="H1055" s="108" t="n">
        <f aca="false">IF(AND(E1055=0,E1056=0),25,20)</f>
        <v>25</v>
      </c>
      <c r="I1055" s="110"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109"/>
      <c r="C1058" s="41"/>
      <c r="D1058" s="100" t="n">
        <v>6</v>
      </c>
      <c r="E1058" s="100"/>
      <c r="F1058" s="41"/>
      <c r="G1058" s="110" t="n">
        <f aca="false">C1058</f>
        <v>0</v>
      </c>
      <c r="H1058" s="108" t="n">
        <f aca="false">IF(AND(E1058=0,E1059=0),25,20)</f>
        <v>25</v>
      </c>
      <c r="I1058" s="110"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109"/>
      <c r="C1061" s="41"/>
      <c r="D1061" s="100" t="n">
        <v>6</v>
      </c>
      <c r="E1061" s="100"/>
      <c r="F1061" s="41"/>
      <c r="G1061" s="110" t="n">
        <f aca="false">C1061</f>
        <v>0</v>
      </c>
      <c r="H1061" s="108" t="n">
        <f aca="false">IF(AND(E1061=0,E1062=0),25,20)</f>
        <v>25</v>
      </c>
      <c r="I1061" s="110"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109"/>
      <c r="C1064" s="41"/>
      <c r="D1064" s="100" t="n">
        <v>6</v>
      </c>
      <c r="E1064" s="100"/>
      <c r="F1064" s="41"/>
      <c r="G1064" s="110" t="n">
        <f aca="false">C1064</f>
        <v>0</v>
      </c>
      <c r="H1064" s="108" t="n">
        <f aca="false">IF(AND(E1064=0,E1065=0),25,20)</f>
        <v>25</v>
      </c>
      <c r="I1064" s="110"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109"/>
      <c r="C1067" s="41"/>
      <c r="D1067" s="100" t="n">
        <v>6</v>
      </c>
      <c r="E1067" s="100"/>
      <c r="F1067" s="41"/>
      <c r="G1067" s="110" t="n">
        <f aca="false">C1067</f>
        <v>0</v>
      </c>
      <c r="H1067" s="108" t="n">
        <f aca="false">IF(AND(E1067=0,E1068=0),25,20)</f>
        <v>25</v>
      </c>
      <c r="I1067" s="110"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109"/>
      <c r="C1070" s="41"/>
      <c r="D1070" s="100" t="n">
        <v>6</v>
      </c>
      <c r="E1070" s="100"/>
      <c r="F1070" s="41"/>
      <c r="G1070" s="110" t="n">
        <f aca="false">C1070</f>
        <v>0</v>
      </c>
      <c r="H1070" s="108" t="n">
        <f aca="false">IF(AND(E1070=0,E1071=0),25,20)</f>
        <v>25</v>
      </c>
      <c r="I1070" s="110"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109"/>
      <c r="C1073" s="41"/>
      <c r="D1073" s="100" t="n">
        <v>6</v>
      </c>
      <c r="E1073" s="100"/>
      <c r="F1073" s="41"/>
      <c r="G1073" s="110" t="n">
        <f aca="false">C1073</f>
        <v>0</v>
      </c>
      <c r="H1073" s="108" t="n">
        <f aca="false">IF(AND(E1073=0,E1074=0),25,20)</f>
        <v>25</v>
      </c>
      <c r="I1073" s="110"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109"/>
      <c r="C1076" s="41"/>
      <c r="D1076" s="100" t="n">
        <v>6</v>
      </c>
      <c r="E1076" s="100"/>
      <c r="F1076" s="41"/>
      <c r="G1076" s="110" t="n">
        <f aca="false">C1076</f>
        <v>0</v>
      </c>
      <c r="H1076" s="108" t="n">
        <f aca="false">IF(AND(E1076=0,E1077=0),25,20)</f>
        <v>25</v>
      </c>
      <c r="I1076" s="110"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109"/>
      <c r="C1079" s="41"/>
      <c r="D1079" s="100" t="n">
        <v>6</v>
      </c>
      <c r="E1079" s="100"/>
      <c r="F1079" s="41"/>
      <c r="G1079" s="110" t="n">
        <f aca="false">C1079</f>
        <v>0</v>
      </c>
      <c r="H1079" s="108" t="n">
        <f aca="false">IF(AND(E1079=0,E1080=0),25,20)</f>
        <v>25</v>
      </c>
      <c r="I1079" s="110"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109"/>
      <c r="C1082" s="41"/>
      <c r="D1082" s="100" t="n">
        <v>6</v>
      </c>
      <c r="E1082" s="100"/>
      <c r="F1082" s="41"/>
      <c r="G1082" s="110" t="n">
        <f aca="false">C1082</f>
        <v>0</v>
      </c>
      <c r="H1082" s="108" t="n">
        <f aca="false">IF(AND(E1082=0,E1083=0),25,20)</f>
        <v>25</v>
      </c>
      <c r="I1082" s="110"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109"/>
      <c r="C1085" s="41"/>
      <c r="D1085" s="100" t="n">
        <v>6</v>
      </c>
      <c r="E1085" s="100"/>
      <c r="F1085" s="41"/>
      <c r="G1085" s="110" t="n">
        <f aca="false">C1085</f>
        <v>0</v>
      </c>
      <c r="H1085" s="108" t="n">
        <f aca="false">IF(AND(E1085=0,E1086=0),25,20)</f>
        <v>25</v>
      </c>
      <c r="I1085" s="110"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109"/>
      <c r="C1088" s="41"/>
      <c r="D1088" s="100" t="n">
        <v>6</v>
      </c>
      <c r="E1088" s="100"/>
      <c r="F1088" s="41"/>
      <c r="G1088" s="110" t="n">
        <f aca="false">C1088</f>
        <v>0</v>
      </c>
      <c r="H1088" s="108" t="n">
        <f aca="false">IF(AND(E1088=0,E1089=0),25,20)</f>
        <v>25</v>
      </c>
      <c r="I1088" s="110"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109"/>
      <c r="C1091" s="41"/>
      <c r="D1091" s="100" t="n">
        <v>6</v>
      </c>
      <c r="E1091" s="100"/>
      <c r="F1091" s="41"/>
      <c r="G1091" s="110" t="n">
        <f aca="false">C1091</f>
        <v>0</v>
      </c>
      <c r="H1091" s="108" t="n">
        <f aca="false">IF(AND(E1091=0,E1092=0),25,20)</f>
        <v>25</v>
      </c>
      <c r="I1091" s="110"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109"/>
      <c r="C1094" s="41"/>
      <c r="D1094" s="100" t="n">
        <v>6</v>
      </c>
      <c r="E1094" s="100"/>
      <c r="F1094" s="41"/>
      <c r="G1094" s="110" t="n">
        <f aca="false">C1094</f>
        <v>0</v>
      </c>
      <c r="H1094" s="108" t="n">
        <f aca="false">IF(AND(E1094=0,E1095=0),25,20)</f>
        <v>25</v>
      </c>
      <c r="I1094" s="110"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109"/>
      <c r="C1097" s="41"/>
      <c r="D1097" s="100" t="n">
        <v>6</v>
      </c>
      <c r="E1097" s="100"/>
      <c r="F1097" s="41"/>
      <c r="G1097" s="110" t="n">
        <f aca="false">C1097</f>
        <v>0</v>
      </c>
      <c r="H1097" s="108" t="n">
        <f aca="false">IF(AND(E1097=0,E1098=0),25,20)</f>
        <v>25</v>
      </c>
      <c r="I1097" s="110"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109"/>
      <c r="C1100" s="41"/>
      <c r="D1100" s="100" t="n">
        <v>6</v>
      </c>
      <c r="E1100" s="100"/>
      <c r="F1100" s="41"/>
      <c r="G1100" s="110" t="n">
        <f aca="false">C1100</f>
        <v>0</v>
      </c>
      <c r="H1100" s="108" t="n">
        <f aca="false">IF(AND(E1100=0,E1101=0),25,20)</f>
        <v>25</v>
      </c>
      <c r="I1100" s="110"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109"/>
      <c r="C1103" s="41"/>
      <c r="D1103" s="100" t="n">
        <v>6</v>
      </c>
      <c r="E1103" s="100"/>
      <c r="F1103" s="41"/>
      <c r="G1103" s="110" t="n">
        <f aca="false">C1103</f>
        <v>0</v>
      </c>
      <c r="H1103" s="108" t="n">
        <f aca="false">IF(AND(E1103=0,E1104=0),25,20)</f>
        <v>25</v>
      </c>
      <c r="I1103" s="110"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109"/>
      <c r="C1106" s="41"/>
      <c r="D1106" s="100" t="n">
        <v>6</v>
      </c>
      <c r="E1106" s="100"/>
      <c r="F1106" s="41"/>
      <c r="G1106" s="110" t="n">
        <f aca="false">C1106</f>
        <v>0</v>
      </c>
      <c r="H1106" s="108" t="n">
        <f aca="false">IF(AND(E1106=0,E1107=0),25,20)</f>
        <v>25</v>
      </c>
      <c r="I1106" s="110"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109"/>
      <c r="C1109" s="41"/>
      <c r="D1109" s="100" t="n">
        <v>6</v>
      </c>
      <c r="E1109" s="100"/>
      <c r="F1109" s="41"/>
      <c r="G1109" s="110" t="n">
        <f aca="false">C1109</f>
        <v>0</v>
      </c>
      <c r="H1109" s="108" t="n">
        <f aca="false">IF(AND(E1109=0,E1110=0),25,20)</f>
        <v>25</v>
      </c>
      <c r="I1109" s="110"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109"/>
      <c r="C1112" s="41"/>
      <c r="D1112" s="100" t="n">
        <v>6</v>
      </c>
      <c r="E1112" s="100"/>
      <c r="F1112" s="41"/>
      <c r="G1112" s="110" t="n">
        <f aca="false">C1112</f>
        <v>0</v>
      </c>
      <c r="H1112" s="108" t="n">
        <f aca="false">IF(AND(E1112=0,E1113=0),25,20)</f>
        <v>25</v>
      </c>
      <c r="I1112" s="110"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109"/>
      <c r="C1115" s="41"/>
      <c r="D1115" s="100" t="n">
        <v>6</v>
      </c>
      <c r="E1115" s="100"/>
      <c r="F1115" s="41"/>
      <c r="G1115" s="110" t="n">
        <f aca="false">C1115</f>
        <v>0</v>
      </c>
      <c r="H1115" s="108" t="n">
        <f aca="false">IF(AND(E1115=0,E1116=0),25,20)</f>
        <v>25</v>
      </c>
      <c r="I1115" s="110"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109"/>
      <c r="C1118" s="41"/>
      <c r="D1118" s="100" t="n">
        <v>6</v>
      </c>
      <c r="E1118" s="100"/>
      <c r="F1118" s="41"/>
      <c r="G1118" s="110" t="n">
        <f aca="false">C1118</f>
        <v>0</v>
      </c>
      <c r="H1118" s="108" t="n">
        <f aca="false">IF(AND(E1118=0,E1119=0),25,20)</f>
        <v>25</v>
      </c>
      <c r="I1118" s="110"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109"/>
      <c r="C1121" s="41"/>
      <c r="D1121" s="100" t="n">
        <v>6</v>
      </c>
      <c r="E1121" s="100"/>
      <c r="F1121" s="41"/>
      <c r="G1121" s="110" t="n">
        <f aca="false">C1121</f>
        <v>0</v>
      </c>
      <c r="H1121" s="108" t="n">
        <f aca="false">IF(AND(E1121=0,E1122=0),25,20)</f>
        <v>25</v>
      </c>
      <c r="I1121" s="110"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109"/>
      <c r="C1124" s="41"/>
      <c r="D1124" s="100" t="n">
        <v>6</v>
      </c>
      <c r="E1124" s="100"/>
      <c r="F1124" s="41"/>
      <c r="G1124" s="110" t="n">
        <f aca="false">C1124</f>
        <v>0</v>
      </c>
      <c r="H1124" s="108" t="n">
        <f aca="false">IF(AND(E1124=0,E1125=0),25,20)</f>
        <v>25</v>
      </c>
      <c r="I1124" s="110"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109"/>
      <c r="C1127" s="41"/>
      <c r="D1127" s="100" t="n">
        <v>6</v>
      </c>
      <c r="E1127" s="100"/>
      <c r="F1127" s="41"/>
      <c r="G1127" s="110" t="n">
        <f aca="false">C1127</f>
        <v>0</v>
      </c>
      <c r="H1127" s="108" t="n">
        <f aca="false">IF(AND(E1127=0,E1128=0),25,20)</f>
        <v>25</v>
      </c>
      <c r="I1127" s="110"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109"/>
      <c r="C1130" s="41"/>
      <c r="D1130" s="100" t="n">
        <v>6</v>
      </c>
      <c r="E1130" s="100"/>
      <c r="F1130" s="41"/>
      <c r="G1130" s="110" t="n">
        <f aca="false">C1130</f>
        <v>0</v>
      </c>
      <c r="H1130" s="108" t="n">
        <f aca="false">IF(AND(E1130=0,E1131=0),25,20)</f>
        <v>25</v>
      </c>
      <c r="I1130" s="110"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109"/>
      <c r="C1133" s="41"/>
      <c r="D1133" s="100" t="n">
        <v>6</v>
      </c>
      <c r="E1133" s="100"/>
      <c r="F1133" s="41"/>
      <c r="G1133" s="110" t="n">
        <f aca="false">C1133</f>
        <v>0</v>
      </c>
      <c r="H1133" s="108" t="n">
        <f aca="false">IF(AND(E1133=0,E1134=0),25,20)</f>
        <v>25</v>
      </c>
      <c r="I1133" s="110"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109"/>
      <c r="C1136" s="41"/>
      <c r="D1136" s="100" t="n">
        <v>6</v>
      </c>
      <c r="E1136" s="100"/>
      <c r="F1136" s="41"/>
      <c r="G1136" s="110" t="n">
        <f aca="false">C1136</f>
        <v>0</v>
      </c>
      <c r="H1136" s="108" t="n">
        <f aca="false">IF(AND(E1136=0,E1137=0),25,20)</f>
        <v>25</v>
      </c>
      <c r="I1136" s="110"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109"/>
      <c r="C1139" s="41"/>
      <c r="D1139" s="100" t="n">
        <v>6</v>
      </c>
      <c r="E1139" s="100"/>
      <c r="F1139" s="41"/>
      <c r="G1139" s="110" t="n">
        <f aca="false">C1139</f>
        <v>0</v>
      </c>
      <c r="H1139" s="108" t="n">
        <f aca="false">IF(AND(E1139=0,E1140=0),25,20)</f>
        <v>25</v>
      </c>
      <c r="I1139" s="110"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109"/>
      <c r="C1142" s="41"/>
      <c r="D1142" s="100" t="n">
        <v>6</v>
      </c>
      <c r="E1142" s="100"/>
      <c r="F1142" s="41"/>
      <c r="G1142" s="110" t="n">
        <f aca="false">C1142</f>
        <v>0</v>
      </c>
      <c r="H1142" s="108" t="n">
        <f aca="false">IF(AND(E1142=0,E1143=0),25,20)</f>
        <v>25</v>
      </c>
      <c r="I1142" s="110"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109"/>
      <c r="C1145" s="41"/>
      <c r="D1145" s="100" t="n">
        <v>6</v>
      </c>
      <c r="E1145" s="100"/>
      <c r="F1145" s="41"/>
      <c r="G1145" s="110" t="n">
        <f aca="false">C1145</f>
        <v>0</v>
      </c>
      <c r="H1145" s="108" t="n">
        <f aca="false">IF(AND(E1145=0,E1146=0),25,20)</f>
        <v>25</v>
      </c>
      <c r="I1145" s="110"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109"/>
      <c r="C1148" s="41"/>
      <c r="D1148" s="100" t="n">
        <v>6</v>
      </c>
      <c r="E1148" s="100"/>
      <c r="F1148" s="41"/>
      <c r="G1148" s="110" t="n">
        <f aca="false">C1148</f>
        <v>0</v>
      </c>
      <c r="H1148" s="108" t="n">
        <f aca="false">IF(AND(E1148=0,E1149=0),25,20)</f>
        <v>25</v>
      </c>
      <c r="I1148" s="110"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109"/>
      <c r="C1151" s="41"/>
      <c r="D1151" s="100" t="n">
        <v>6</v>
      </c>
      <c r="E1151" s="100"/>
      <c r="F1151" s="41"/>
      <c r="G1151" s="110" t="n">
        <f aca="false">C1151</f>
        <v>0</v>
      </c>
      <c r="H1151" s="108" t="n">
        <f aca="false">IF(AND(E1151=0,E1152=0),25,20)</f>
        <v>25</v>
      </c>
      <c r="I1151" s="110"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109"/>
      <c r="C1154" s="41"/>
      <c r="D1154" s="100" t="n">
        <v>6</v>
      </c>
      <c r="E1154" s="100"/>
      <c r="F1154" s="41"/>
      <c r="G1154" s="110" t="n">
        <f aca="false">C1154</f>
        <v>0</v>
      </c>
      <c r="H1154" s="108" t="n">
        <f aca="false">IF(AND(E1154=0,E1155=0),25,20)</f>
        <v>25</v>
      </c>
      <c r="I1154" s="110"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109"/>
      <c r="C1157" s="41"/>
      <c r="D1157" s="100" t="n">
        <v>6</v>
      </c>
      <c r="E1157" s="100"/>
      <c r="F1157" s="41"/>
      <c r="G1157" s="110" t="n">
        <f aca="false">C1157</f>
        <v>0</v>
      </c>
      <c r="H1157" s="108" t="n">
        <f aca="false">IF(AND(E1157=0,E1158=0),25,20)</f>
        <v>25</v>
      </c>
      <c r="I1157" s="110"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109"/>
      <c r="C1160" s="41"/>
      <c r="D1160" s="100" t="n">
        <v>6</v>
      </c>
      <c r="E1160" s="100"/>
      <c r="F1160" s="41"/>
      <c r="G1160" s="110" t="n">
        <f aca="false">C1160</f>
        <v>0</v>
      </c>
      <c r="H1160" s="108" t="n">
        <f aca="false">IF(AND(E1160=0,E1161=0),25,20)</f>
        <v>25</v>
      </c>
      <c r="I1160" s="110"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109"/>
      <c r="C1163" s="41"/>
      <c r="D1163" s="100" t="n">
        <v>6</v>
      </c>
      <c r="E1163" s="100"/>
      <c r="F1163" s="41"/>
      <c r="G1163" s="110" t="n">
        <f aca="false">C1163</f>
        <v>0</v>
      </c>
      <c r="H1163" s="108" t="n">
        <f aca="false">IF(AND(E1163=0,E1164=0),25,20)</f>
        <v>25</v>
      </c>
      <c r="I1163" s="110"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109"/>
      <c r="C1166" s="41"/>
      <c r="D1166" s="100" t="n">
        <v>6</v>
      </c>
      <c r="E1166" s="100"/>
      <c r="F1166" s="41"/>
      <c r="G1166" s="110" t="n">
        <f aca="false">C1166</f>
        <v>0</v>
      </c>
      <c r="H1166" s="108" t="n">
        <f aca="false">IF(AND(E1166=0,E1167=0),25,20)</f>
        <v>25</v>
      </c>
      <c r="I1166" s="110"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109"/>
      <c r="C1169" s="41"/>
      <c r="D1169" s="100" t="n">
        <v>6</v>
      </c>
      <c r="E1169" s="100"/>
      <c r="F1169" s="41"/>
      <c r="G1169" s="110" t="n">
        <f aca="false">C1169</f>
        <v>0</v>
      </c>
      <c r="H1169" s="108" t="n">
        <f aca="false">IF(AND(E1169=0,E1170=0),25,20)</f>
        <v>25</v>
      </c>
      <c r="I1169" s="110"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109"/>
      <c r="C1172" s="41"/>
      <c r="D1172" s="100" t="n">
        <v>6</v>
      </c>
      <c r="E1172" s="100"/>
      <c r="F1172" s="41"/>
      <c r="G1172" s="110" t="n">
        <f aca="false">C1172</f>
        <v>0</v>
      </c>
      <c r="H1172" s="108" t="n">
        <f aca="false">IF(AND(E1172=0,E1173=0),25,20)</f>
        <v>25</v>
      </c>
      <c r="I1172" s="110"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109"/>
      <c r="C1175" s="41"/>
      <c r="D1175" s="100" t="n">
        <v>6</v>
      </c>
      <c r="E1175" s="100"/>
      <c r="F1175" s="41"/>
      <c r="G1175" s="110" t="n">
        <f aca="false">C1175</f>
        <v>0</v>
      </c>
      <c r="H1175" s="108" t="n">
        <f aca="false">IF(AND(E1175=0,E1176=0),25,20)</f>
        <v>25</v>
      </c>
      <c r="I1175" s="110"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109"/>
      <c r="C1178" s="41"/>
      <c r="D1178" s="100" t="n">
        <v>6</v>
      </c>
      <c r="E1178" s="100"/>
      <c r="F1178" s="41"/>
      <c r="G1178" s="110" t="n">
        <f aca="false">C1178</f>
        <v>0</v>
      </c>
      <c r="H1178" s="108" t="n">
        <f aca="false">IF(AND(E1178=0,E1179=0),25,20)</f>
        <v>25</v>
      </c>
      <c r="I1178" s="110"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109"/>
      <c r="C1181" s="41"/>
      <c r="D1181" s="100" t="n">
        <v>6</v>
      </c>
      <c r="E1181" s="100"/>
      <c r="F1181" s="41"/>
      <c r="G1181" s="110" t="n">
        <f aca="false">C1181</f>
        <v>0</v>
      </c>
      <c r="H1181" s="108" t="n">
        <f aca="false">IF(AND(E1181=0,E1182=0),25,20)</f>
        <v>25</v>
      </c>
      <c r="I1181" s="110"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109"/>
      <c r="C1184" s="41"/>
      <c r="D1184" s="100" t="n">
        <v>6</v>
      </c>
      <c r="E1184" s="100"/>
      <c r="F1184" s="41"/>
      <c r="G1184" s="110" t="n">
        <f aca="false">C1184</f>
        <v>0</v>
      </c>
      <c r="H1184" s="108" t="n">
        <f aca="false">IF(AND(E1184=0,E1185=0),25,20)</f>
        <v>25</v>
      </c>
      <c r="I1184" s="110"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109"/>
      <c r="C1187" s="41"/>
      <c r="D1187" s="100" t="n">
        <v>6</v>
      </c>
      <c r="E1187" s="100"/>
      <c r="F1187" s="41"/>
      <c r="G1187" s="110" t="n">
        <f aca="false">C1187</f>
        <v>0</v>
      </c>
      <c r="H1187" s="108" t="n">
        <f aca="false">IF(AND(E1187=0,E1188=0),25,20)</f>
        <v>25</v>
      </c>
      <c r="I1187" s="110"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109"/>
      <c r="C1190" s="41"/>
      <c r="D1190" s="100" t="n">
        <v>6</v>
      </c>
      <c r="E1190" s="100"/>
      <c r="F1190" s="41"/>
      <c r="G1190" s="110" t="n">
        <f aca="false">C1190</f>
        <v>0</v>
      </c>
      <c r="H1190" s="108" t="n">
        <f aca="false">IF(AND(E1190=0,E1191=0),25,20)</f>
        <v>25</v>
      </c>
      <c r="I1190" s="110"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109"/>
      <c r="C1193" s="41"/>
      <c r="D1193" s="100" t="n">
        <v>6</v>
      </c>
      <c r="E1193" s="100"/>
      <c r="F1193" s="41"/>
      <c r="G1193" s="110" t="n">
        <f aca="false">C1193</f>
        <v>0</v>
      </c>
      <c r="H1193" s="108" t="n">
        <f aca="false">IF(AND(E1193=0,E1194=0),25,20)</f>
        <v>25</v>
      </c>
      <c r="I1193" s="110"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109"/>
      <c r="C1196" s="41"/>
      <c r="D1196" s="100" t="n">
        <v>6</v>
      </c>
      <c r="E1196" s="100"/>
      <c r="F1196" s="41"/>
      <c r="G1196" s="110" t="n">
        <f aca="false">C1196</f>
        <v>0</v>
      </c>
      <c r="H1196" s="108" t="n">
        <f aca="false">IF(AND(E1196=0,E1197=0),25,20)</f>
        <v>25</v>
      </c>
      <c r="I1196" s="110"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109"/>
      <c r="C1199" s="41"/>
      <c r="D1199" s="100" t="n">
        <v>6</v>
      </c>
      <c r="E1199" s="100"/>
      <c r="F1199" s="41"/>
      <c r="G1199" s="110" t="n">
        <f aca="false">C1199</f>
        <v>0</v>
      </c>
      <c r="H1199" s="108" t="n">
        <f aca="false">IF(AND(E1199=0,E1200=0),25,20)</f>
        <v>25</v>
      </c>
      <c r="I1199" s="110"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109"/>
      <c r="C1202" s="41"/>
      <c r="D1202" s="100" t="n">
        <v>6</v>
      </c>
      <c r="E1202" s="100"/>
      <c r="F1202" s="41"/>
      <c r="G1202" s="110" t="n">
        <f aca="false">C1202</f>
        <v>0</v>
      </c>
      <c r="H1202" s="108" t="n">
        <f aca="false">IF(AND(E1202=0,E1203=0),25,20)</f>
        <v>25</v>
      </c>
      <c r="I1202" s="110"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109"/>
      <c r="C1205" s="41"/>
      <c r="D1205" s="100" t="n">
        <v>6</v>
      </c>
      <c r="E1205" s="100"/>
      <c r="F1205" s="41"/>
      <c r="G1205" s="110" t="n">
        <f aca="false">C1205</f>
        <v>0</v>
      </c>
      <c r="H1205" s="108" t="n">
        <f aca="false">IF(AND(E1205=0,E1206=0),25,20)</f>
        <v>25</v>
      </c>
      <c r="I1205" s="110"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109"/>
      <c r="C1208" s="41"/>
      <c r="D1208" s="100" t="n">
        <v>6</v>
      </c>
      <c r="E1208" s="100"/>
      <c r="F1208" s="41"/>
      <c r="G1208" s="110" t="n">
        <f aca="false">C1208</f>
        <v>0</v>
      </c>
      <c r="H1208" s="108" t="n">
        <f aca="false">IF(AND(E1208=0,E1209=0),25,20)</f>
        <v>25</v>
      </c>
      <c r="I1208" s="110"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109"/>
      <c r="C1211" s="41"/>
      <c r="D1211" s="100" t="n">
        <v>6</v>
      </c>
      <c r="E1211" s="100"/>
      <c r="F1211" s="41"/>
      <c r="G1211" s="110" t="n">
        <f aca="false">C1211</f>
        <v>0</v>
      </c>
      <c r="H1211" s="108" t="n">
        <f aca="false">IF(AND(E1211=0,E1212=0),25,20)</f>
        <v>25</v>
      </c>
      <c r="I1211" s="110"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109"/>
      <c r="C1214" s="41"/>
      <c r="D1214" s="100" t="n">
        <v>6</v>
      </c>
      <c r="E1214" s="100"/>
      <c r="F1214" s="41"/>
      <c r="G1214" s="110" t="n">
        <f aca="false">C1214</f>
        <v>0</v>
      </c>
      <c r="H1214" s="108" t="n">
        <f aca="false">IF(AND(E1214=0,E1215=0),25,20)</f>
        <v>25</v>
      </c>
      <c r="I1214" s="110"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109"/>
      <c r="C1217" s="41"/>
      <c r="D1217" s="100" t="n">
        <v>6</v>
      </c>
      <c r="E1217" s="100"/>
      <c r="F1217" s="41"/>
      <c r="G1217" s="110" t="n">
        <f aca="false">C1217</f>
        <v>0</v>
      </c>
      <c r="H1217" s="108" t="n">
        <f aca="false">IF(AND(E1217=0,E1218=0),25,20)</f>
        <v>25</v>
      </c>
      <c r="I1217" s="110"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109"/>
      <c r="C1220" s="41"/>
      <c r="D1220" s="100" t="n">
        <v>6</v>
      </c>
      <c r="E1220" s="100"/>
      <c r="F1220" s="41"/>
      <c r="G1220" s="110" t="n">
        <f aca="false">C1220</f>
        <v>0</v>
      </c>
      <c r="H1220" s="108" t="n">
        <f aca="false">IF(AND(E1220=0,E1221=0),25,20)</f>
        <v>25</v>
      </c>
      <c r="I1220" s="110"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109"/>
      <c r="C1223" s="41"/>
      <c r="D1223" s="100" t="n">
        <v>6</v>
      </c>
      <c r="E1223" s="100"/>
      <c r="F1223" s="41"/>
      <c r="G1223" s="110" t="n">
        <f aca="false">C1223</f>
        <v>0</v>
      </c>
      <c r="H1223" s="108" t="n">
        <f aca="false">IF(AND(E1223=0,E1224=0),25,20)</f>
        <v>25</v>
      </c>
      <c r="I1223" s="110"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109"/>
      <c r="C1226" s="41"/>
      <c r="D1226" s="100" t="n">
        <v>6</v>
      </c>
      <c r="E1226" s="100"/>
      <c r="F1226" s="41"/>
      <c r="G1226" s="110" t="n">
        <f aca="false">C1226</f>
        <v>0</v>
      </c>
      <c r="H1226" s="108" t="n">
        <f aca="false">IF(AND(E1226=0,E1227=0),25,20)</f>
        <v>25</v>
      </c>
      <c r="I1226" s="110"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109"/>
      <c r="C1229" s="41"/>
      <c r="D1229" s="100" t="n">
        <v>6</v>
      </c>
      <c r="E1229" s="100"/>
      <c r="F1229" s="41"/>
      <c r="G1229" s="110" t="n">
        <f aca="false">C1229</f>
        <v>0</v>
      </c>
      <c r="H1229" s="108" t="n">
        <f aca="false">IF(AND(E1229=0,E1230=0),25,20)</f>
        <v>25</v>
      </c>
      <c r="I1229" s="110"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109"/>
      <c r="C1232" s="41"/>
      <c r="D1232" s="100" t="n">
        <v>6</v>
      </c>
      <c r="E1232" s="100"/>
      <c r="F1232" s="41"/>
      <c r="G1232" s="110" t="n">
        <f aca="false">C1232</f>
        <v>0</v>
      </c>
      <c r="H1232" s="108" t="n">
        <f aca="false">IF(AND(E1232=0,E1233=0),25,20)</f>
        <v>25</v>
      </c>
      <c r="I1232" s="110"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109"/>
      <c r="C1235" s="41"/>
      <c r="D1235" s="100" t="n">
        <v>6</v>
      </c>
      <c r="E1235" s="100"/>
      <c r="F1235" s="41"/>
      <c r="G1235" s="110" t="n">
        <f aca="false">C1235</f>
        <v>0</v>
      </c>
      <c r="H1235" s="108" t="n">
        <f aca="false">IF(AND(E1235=0,E1236=0),25,20)</f>
        <v>25</v>
      </c>
      <c r="I1235" s="110"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109"/>
      <c r="C1238" s="41"/>
      <c r="D1238" s="100" t="n">
        <v>6</v>
      </c>
      <c r="E1238" s="100"/>
      <c r="F1238" s="41"/>
      <c r="G1238" s="110" t="n">
        <f aca="false">C1238</f>
        <v>0</v>
      </c>
      <c r="H1238" s="108" t="n">
        <f aca="false">IF(AND(E1238=0,E1239=0),25,20)</f>
        <v>25</v>
      </c>
      <c r="I1238" s="110"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109"/>
      <c r="C1241" s="41"/>
      <c r="D1241" s="100" t="n">
        <v>6</v>
      </c>
      <c r="E1241" s="100"/>
      <c r="F1241" s="41"/>
      <c r="G1241" s="110" t="n">
        <f aca="false">C1241</f>
        <v>0</v>
      </c>
      <c r="H1241" s="108" t="n">
        <f aca="false">IF(AND(E1241=0,E1242=0),25,20)</f>
        <v>25</v>
      </c>
      <c r="I1241" s="110"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109"/>
      <c r="C1244" s="41"/>
      <c r="D1244" s="100" t="n">
        <v>6</v>
      </c>
      <c r="E1244" s="100"/>
      <c r="F1244" s="41"/>
      <c r="G1244" s="110" t="n">
        <f aca="false">C1244</f>
        <v>0</v>
      </c>
      <c r="H1244" s="108" t="n">
        <f aca="false">IF(AND(E1244=0,E1245=0),25,20)</f>
        <v>25</v>
      </c>
      <c r="I1244" s="110"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109"/>
      <c r="C1247" s="41"/>
      <c r="D1247" s="100" t="n">
        <v>6</v>
      </c>
      <c r="E1247" s="100"/>
      <c r="F1247" s="41"/>
      <c r="G1247" s="110" t="n">
        <f aca="false">C1247</f>
        <v>0</v>
      </c>
      <c r="H1247" s="108" t="n">
        <f aca="false">IF(AND(E1247=0,E1248=0),25,20)</f>
        <v>25</v>
      </c>
      <c r="I1247" s="110"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109"/>
      <c r="C1250" s="41"/>
      <c r="D1250" s="100" t="n">
        <v>6</v>
      </c>
      <c r="E1250" s="100"/>
      <c r="F1250" s="41"/>
      <c r="G1250" s="110" t="n">
        <f aca="false">C1250</f>
        <v>0</v>
      </c>
      <c r="H1250" s="108" t="n">
        <f aca="false">IF(AND(E1250=0,E1251=0),25,20)</f>
        <v>25</v>
      </c>
      <c r="I1250" s="110"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109"/>
      <c r="C1253" s="41"/>
      <c r="D1253" s="100" t="n">
        <v>6</v>
      </c>
      <c r="E1253" s="100"/>
      <c r="F1253" s="41"/>
      <c r="G1253" s="110" t="n">
        <f aca="false">C1253</f>
        <v>0</v>
      </c>
      <c r="H1253" s="108" t="n">
        <f aca="false">IF(AND(E1253=0,E1254=0),25,20)</f>
        <v>25</v>
      </c>
      <c r="I1253" s="110"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109"/>
      <c r="C1256" s="41"/>
      <c r="D1256" s="100" t="n">
        <v>6</v>
      </c>
      <c r="E1256" s="100"/>
      <c r="F1256" s="41"/>
      <c r="G1256" s="110" t="n">
        <f aca="false">C1256</f>
        <v>0</v>
      </c>
      <c r="H1256" s="108" t="n">
        <f aca="false">IF(AND(E1256=0,E1257=0),25,20)</f>
        <v>25</v>
      </c>
      <c r="I1256" s="110"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109"/>
      <c r="C1259" s="41"/>
      <c r="D1259" s="100" t="n">
        <v>6</v>
      </c>
      <c r="E1259" s="100"/>
      <c r="F1259" s="41"/>
      <c r="G1259" s="110" t="n">
        <f aca="false">C1259</f>
        <v>0</v>
      </c>
      <c r="H1259" s="108" t="n">
        <f aca="false">IF(AND(E1259=0,E1260=0),25,20)</f>
        <v>25</v>
      </c>
      <c r="I1259" s="110"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109"/>
      <c r="C1262" s="41"/>
      <c r="D1262" s="100" t="n">
        <v>6</v>
      </c>
      <c r="E1262" s="100"/>
      <c r="F1262" s="41"/>
      <c r="G1262" s="110" t="n">
        <f aca="false">C1262</f>
        <v>0</v>
      </c>
      <c r="H1262" s="108" t="n">
        <f aca="false">IF(AND(E1262=0,E1263=0),25,20)</f>
        <v>25</v>
      </c>
      <c r="I1262" s="110"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109"/>
      <c r="C1265" s="41"/>
      <c r="D1265" s="100" t="n">
        <v>6</v>
      </c>
      <c r="E1265" s="100"/>
      <c r="F1265" s="41"/>
      <c r="G1265" s="110" t="n">
        <f aca="false">C1265</f>
        <v>0</v>
      </c>
      <c r="H1265" s="108" t="n">
        <f aca="false">IF(AND(E1265=0,E1266=0),25,20)</f>
        <v>25</v>
      </c>
      <c r="I1265" s="110"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109"/>
      <c r="C1268" s="41"/>
      <c r="D1268" s="100" t="n">
        <v>6</v>
      </c>
      <c r="E1268" s="100"/>
      <c r="F1268" s="41"/>
      <c r="G1268" s="110" t="n">
        <f aca="false">C1268</f>
        <v>0</v>
      </c>
      <c r="H1268" s="108" t="n">
        <f aca="false">IF(AND(E1268=0,E1269=0),25,20)</f>
        <v>25</v>
      </c>
      <c r="I1268" s="110"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109"/>
      <c r="C1271" s="41"/>
      <c r="D1271" s="100" t="n">
        <v>6</v>
      </c>
      <c r="E1271" s="100"/>
      <c r="F1271" s="41"/>
      <c r="G1271" s="110" t="n">
        <f aca="false">C1271</f>
        <v>0</v>
      </c>
      <c r="H1271" s="108" t="n">
        <f aca="false">IF(AND(E1271=0,E1272=0),25,20)</f>
        <v>25</v>
      </c>
      <c r="I1271" s="110"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109"/>
      <c r="C1274" s="41"/>
      <c r="D1274" s="100" t="n">
        <v>6</v>
      </c>
      <c r="E1274" s="100"/>
      <c r="F1274" s="41"/>
      <c r="G1274" s="110" t="n">
        <f aca="false">C1274</f>
        <v>0</v>
      </c>
      <c r="H1274" s="108" t="n">
        <f aca="false">IF(AND(E1274=0,E1275=0),25,20)</f>
        <v>25</v>
      </c>
      <c r="I1274" s="110"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109"/>
      <c r="C1277" s="41"/>
      <c r="D1277" s="100" t="n">
        <v>6</v>
      </c>
      <c r="E1277" s="100"/>
      <c r="F1277" s="41"/>
      <c r="G1277" s="110" t="n">
        <f aca="false">C1277</f>
        <v>0</v>
      </c>
      <c r="H1277" s="108" t="n">
        <f aca="false">IF(AND(E1277=0,E1278=0),25,20)</f>
        <v>25</v>
      </c>
      <c r="I1277" s="110"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109"/>
      <c r="C1280" s="41"/>
      <c r="D1280" s="100" t="n">
        <v>6</v>
      </c>
      <c r="E1280" s="100"/>
      <c r="F1280" s="41"/>
      <c r="G1280" s="110" t="n">
        <f aca="false">C1280</f>
        <v>0</v>
      </c>
      <c r="H1280" s="108" t="n">
        <f aca="false">IF(AND(E1280=0,E1281=0),25,20)</f>
        <v>25</v>
      </c>
      <c r="I1280" s="110"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109"/>
      <c r="C1283" s="41"/>
      <c r="D1283" s="100" t="n">
        <v>6</v>
      </c>
      <c r="E1283" s="100"/>
      <c r="F1283" s="41"/>
      <c r="G1283" s="110" t="n">
        <f aca="false">C1283</f>
        <v>0</v>
      </c>
      <c r="H1283" s="108" t="n">
        <f aca="false">IF(AND(E1283=0,E1284=0),25,20)</f>
        <v>25</v>
      </c>
      <c r="I1283" s="110"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109"/>
      <c r="C1286" s="41"/>
      <c r="D1286" s="100" t="n">
        <v>6</v>
      </c>
      <c r="E1286" s="100"/>
      <c r="F1286" s="41"/>
      <c r="G1286" s="110" t="n">
        <f aca="false">C1286</f>
        <v>0</v>
      </c>
      <c r="H1286" s="108" t="n">
        <f aca="false">IF(AND(E1286=0,E1287=0),25,20)</f>
        <v>25</v>
      </c>
      <c r="I1286" s="110"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109"/>
      <c r="C1289" s="41"/>
      <c r="D1289" s="100" t="n">
        <v>6</v>
      </c>
      <c r="E1289" s="100"/>
      <c r="F1289" s="41"/>
      <c r="G1289" s="110" t="n">
        <f aca="false">C1289</f>
        <v>0</v>
      </c>
      <c r="H1289" s="108" t="n">
        <f aca="false">IF(AND(E1289=0,E1290=0),25,20)</f>
        <v>25</v>
      </c>
      <c r="I1289" s="110"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109"/>
      <c r="C1292" s="41"/>
      <c r="D1292" s="100" t="n">
        <v>6</v>
      </c>
      <c r="E1292" s="100"/>
      <c r="F1292" s="41"/>
      <c r="G1292" s="110" t="n">
        <f aca="false">C1292</f>
        <v>0</v>
      </c>
      <c r="H1292" s="108" t="n">
        <f aca="false">IF(AND(E1292=0,E1293=0),25,20)</f>
        <v>25</v>
      </c>
      <c r="I1292" s="110"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109"/>
      <c r="C1295" s="41"/>
      <c r="D1295" s="100" t="n">
        <v>6</v>
      </c>
      <c r="E1295" s="100"/>
      <c r="F1295" s="41"/>
      <c r="G1295" s="110" t="n">
        <f aca="false">C1295</f>
        <v>0</v>
      </c>
      <c r="H1295" s="108" t="n">
        <f aca="false">IF(AND(E1295=0,E1296=0),25,20)</f>
        <v>25</v>
      </c>
      <c r="I1295" s="110"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109"/>
      <c r="C1298" s="41"/>
      <c r="D1298" s="100" t="n">
        <v>6</v>
      </c>
      <c r="E1298" s="100"/>
      <c r="F1298" s="41"/>
      <c r="G1298" s="110" t="n">
        <f aca="false">C1298</f>
        <v>0</v>
      </c>
      <c r="H1298" s="108" t="n">
        <f aca="false">IF(AND(E1298=0,E1299=0),25,20)</f>
        <v>25</v>
      </c>
      <c r="I1298" s="110"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109"/>
      <c r="C1301" s="41"/>
      <c r="D1301" s="100" t="n">
        <v>6</v>
      </c>
      <c r="E1301" s="100"/>
      <c r="F1301" s="41"/>
      <c r="G1301" s="110" t="n">
        <f aca="false">C1301</f>
        <v>0</v>
      </c>
      <c r="H1301" s="108" t="n">
        <f aca="false">IF(AND(E1301=0,E1302=0),25,20)</f>
        <v>25</v>
      </c>
      <c r="I1301" s="110"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109"/>
      <c r="C1304" s="41"/>
      <c r="D1304" s="100" t="n">
        <v>6</v>
      </c>
      <c r="E1304" s="100"/>
      <c r="F1304" s="41"/>
      <c r="G1304" s="110" t="n">
        <f aca="false">C1304</f>
        <v>0</v>
      </c>
      <c r="H1304" s="108" t="n">
        <f aca="false">IF(AND(E1304=0,E1305=0),25,20)</f>
        <v>25</v>
      </c>
      <c r="I1304" s="110"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109"/>
      <c r="C1307" s="41"/>
      <c r="D1307" s="100" t="n">
        <v>6</v>
      </c>
      <c r="E1307" s="100"/>
      <c r="F1307" s="41"/>
      <c r="G1307" s="110" t="n">
        <f aca="false">C1307</f>
        <v>0</v>
      </c>
      <c r="H1307" s="108" t="n">
        <f aca="false">IF(AND(E1307=0,E1308=0),25,20)</f>
        <v>25</v>
      </c>
      <c r="I1307" s="110"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109"/>
      <c r="C1310" s="41"/>
      <c r="D1310" s="100" t="n">
        <v>6</v>
      </c>
      <c r="E1310" s="100"/>
      <c r="F1310" s="41"/>
      <c r="G1310" s="110" t="n">
        <f aca="false">C1310</f>
        <v>0</v>
      </c>
      <c r="H1310" s="108" t="n">
        <f aca="false">IF(AND(E1310=0,E1311=0),25,20)</f>
        <v>25</v>
      </c>
      <c r="I1310" s="110"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109"/>
      <c r="C1313" s="41"/>
      <c r="D1313" s="100" t="n">
        <v>6</v>
      </c>
      <c r="E1313" s="100"/>
      <c r="F1313" s="41"/>
      <c r="G1313" s="110" t="n">
        <f aca="false">C1313</f>
        <v>0</v>
      </c>
      <c r="H1313" s="108" t="n">
        <f aca="false">IF(AND(E1313=0,E1314=0),25,20)</f>
        <v>25</v>
      </c>
      <c r="I1313" s="110"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109"/>
      <c r="C1316" s="41"/>
      <c r="D1316" s="100" t="n">
        <v>6</v>
      </c>
      <c r="E1316" s="100"/>
      <c r="F1316" s="41"/>
      <c r="G1316" s="110" t="n">
        <f aca="false">C1316</f>
        <v>0</v>
      </c>
      <c r="H1316" s="108" t="n">
        <f aca="false">IF(AND(E1316=0,E1317=0),25,20)</f>
        <v>25</v>
      </c>
      <c r="I1316" s="110"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109"/>
      <c r="C1319" s="41"/>
      <c r="D1319" s="100" t="n">
        <v>6</v>
      </c>
      <c r="E1319" s="100"/>
      <c r="F1319" s="41"/>
      <c r="G1319" s="110" t="n">
        <f aca="false">C1319</f>
        <v>0</v>
      </c>
      <c r="H1319" s="108" t="n">
        <f aca="false">IF(AND(E1319=0,E1320=0),25,20)</f>
        <v>25</v>
      </c>
      <c r="I1319" s="110"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109"/>
      <c r="C1322" s="41"/>
      <c r="D1322" s="100" t="n">
        <v>6</v>
      </c>
      <c r="E1322" s="100"/>
      <c r="F1322" s="41"/>
      <c r="G1322" s="110" t="n">
        <f aca="false">C1322</f>
        <v>0</v>
      </c>
      <c r="H1322" s="108" t="n">
        <f aca="false">IF(AND(E1322=0,E1323=0),25,20)</f>
        <v>25</v>
      </c>
      <c r="I1322" s="110"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109"/>
      <c r="C1325" s="41"/>
      <c r="D1325" s="100" t="n">
        <v>6</v>
      </c>
      <c r="E1325" s="100"/>
      <c r="F1325" s="41"/>
      <c r="G1325" s="110" t="n">
        <f aca="false">C1325</f>
        <v>0</v>
      </c>
      <c r="H1325" s="108" t="n">
        <f aca="false">IF(AND(E1325=0,E1326=0),25,20)</f>
        <v>25</v>
      </c>
      <c r="I1325" s="110"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109"/>
      <c r="C1328" s="41"/>
      <c r="D1328" s="100" t="n">
        <v>6</v>
      </c>
      <c r="E1328" s="100"/>
      <c r="F1328" s="41"/>
      <c r="G1328" s="110" t="n">
        <f aca="false">C1328</f>
        <v>0</v>
      </c>
      <c r="H1328" s="108" t="n">
        <f aca="false">IF(AND(E1328=0,E1329=0),25,20)</f>
        <v>25</v>
      </c>
      <c r="I1328" s="110"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109"/>
      <c r="C1331" s="41"/>
      <c r="D1331" s="100" t="n">
        <v>6</v>
      </c>
      <c r="E1331" s="100"/>
      <c r="F1331" s="41"/>
      <c r="G1331" s="110" t="n">
        <f aca="false">C1331</f>
        <v>0</v>
      </c>
      <c r="H1331" s="108" t="n">
        <f aca="false">IF(AND(E1331=0,E1332=0),25,20)</f>
        <v>25</v>
      </c>
      <c r="I1331" s="110"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109"/>
      <c r="C1334" s="41"/>
      <c r="D1334" s="100" t="n">
        <v>6</v>
      </c>
      <c r="E1334" s="100"/>
      <c r="F1334" s="41"/>
      <c r="G1334" s="110" t="n">
        <f aca="false">C1334</f>
        <v>0</v>
      </c>
      <c r="H1334" s="108" t="n">
        <f aca="false">IF(AND(E1334=0,E1335=0),25,20)</f>
        <v>25</v>
      </c>
      <c r="I1334" s="110"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109"/>
      <c r="C1337" s="41"/>
      <c r="D1337" s="100" t="n">
        <v>6</v>
      </c>
      <c r="E1337" s="100"/>
      <c r="F1337" s="41"/>
      <c r="G1337" s="110" t="n">
        <f aca="false">C1337</f>
        <v>0</v>
      </c>
      <c r="H1337" s="108" t="n">
        <f aca="false">IF(AND(E1337=0,E1338=0),25,20)</f>
        <v>25</v>
      </c>
      <c r="I1337" s="110"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109"/>
      <c r="C1340" s="41"/>
      <c r="D1340" s="100" t="n">
        <v>6</v>
      </c>
      <c r="E1340" s="100"/>
      <c r="F1340" s="41"/>
      <c r="G1340" s="110" t="n">
        <f aca="false">C1340</f>
        <v>0</v>
      </c>
      <c r="H1340" s="108" t="n">
        <f aca="false">IF(AND(E1340=0,E1341=0),25,20)</f>
        <v>25</v>
      </c>
      <c r="I1340" s="110"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109"/>
      <c r="C1343" s="41"/>
      <c r="D1343" s="100" t="n">
        <v>6</v>
      </c>
      <c r="E1343" s="100"/>
      <c r="F1343" s="41"/>
      <c r="G1343" s="110" t="n">
        <f aca="false">C1343</f>
        <v>0</v>
      </c>
      <c r="H1343" s="108" t="n">
        <f aca="false">IF(AND(E1343=0,E1344=0),25,20)</f>
        <v>25</v>
      </c>
      <c r="I1343" s="110"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109"/>
      <c r="C1346" s="41"/>
      <c r="D1346" s="100" t="n">
        <v>6</v>
      </c>
      <c r="E1346" s="100"/>
      <c r="F1346" s="41"/>
      <c r="G1346" s="110" t="n">
        <f aca="false">C1346</f>
        <v>0</v>
      </c>
      <c r="H1346" s="108" t="n">
        <f aca="false">IF(AND(E1346=0,E1347=0),25,20)</f>
        <v>25</v>
      </c>
      <c r="I1346" s="110"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109"/>
      <c r="C1349" s="41"/>
      <c r="D1349" s="100" t="n">
        <v>6</v>
      </c>
      <c r="E1349" s="100"/>
      <c r="F1349" s="41"/>
      <c r="G1349" s="110" t="n">
        <f aca="false">C1349</f>
        <v>0</v>
      </c>
      <c r="H1349" s="108" t="n">
        <f aca="false">IF(AND(E1349=0,E1350=0),25,20)</f>
        <v>25</v>
      </c>
      <c r="I1349" s="110"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109"/>
      <c r="C1352" s="41"/>
      <c r="D1352" s="100" t="n">
        <v>6</v>
      </c>
      <c r="E1352" s="100"/>
      <c r="F1352" s="41"/>
      <c r="G1352" s="110" t="n">
        <f aca="false">C1352</f>
        <v>0</v>
      </c>
      <c r="H1352" s="108" t="n">
        <f aca="false">IF(AND(E1352=0,E1353=0),25,20)</f>
        <v>25</v>
      </c>
      <c r="I1352" s="110"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109"/>
      <c r="C1355" s="41"/>
      <c r="D1355" s="100" t="n">
        <v>6</v>
      </c>
      <c r="E1355" s="100"/>
      <c r="F1355" s="41"/>
      <c r="G1355" s="110" t="n">
        <f aca="false">C1355</f>
        <v>0</v>
      </c>
      <c r="H1355" s="108" t="n">
        <f aca="false">IF(AND(E1355=0,E1356=0),25,20)</f>
        <v>25</v>
      </c>
      <c r="I1355" s="110"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109"/>
      <c r="C1358" s="41"/>
      <c r="D1358" s="100" t="n">
        <v>6</v>
      </c>
      <c r="E1358" s="100"/>
      <c r="F1358" s="41"/>
      <c r="G1358" s="110" t="n">
        <f aca="false">C1358</f>
        <v>0</v>
      </c>
      <c r="H1358" s="108" t="n">
        <f aca="false">IF(AND(E1358=0,E1359=0),25,20)</f>
        <v>25</v>
      </c>
      <c r="I1358" s="110"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109"/>
      <c r="C1361" s="41"/>
      <c r="D1361" s="100" t="n">
        <v>6</v>
      </c>
      <c r="E1361" s="100"/>
      <c r="F1361" s="41"/>
      <c r="G1361" s="110" t="n">
        <f aca="false">C1361</f>
        <v>0</v>
      </c>
      <c r="H1361" s="108" t="n">
        <f aca="false">IF(AND(E1361=0,E1362=0),25,20)</f>
        <v>25</v>
      </c>
      <c r="I1361" s="110"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109"/>
      <c r="C1364" s="41"/>
      <c r="D1364" s="100" t="n">
        <v>6</v>
      </c>
      <c r="E1364" s="100"/>
      <c r="F1364" s="41"/>
      <c r="G1364" s="110" t="n">
        <f aca="false">C1364</f>
        <v>0</v>
      </c>
      <c r="H1364" s="108" t="n">
        <f aca="false">IF(AND(E1364=0,E1365=0),25,20)</f>
        <v>25</v>
      </c>
      <c r="I1364" s="110"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109"/>
      <c r="C1367" s="41"/>
      <c r="D1367" s="100" t="n">
        <v>6</v>
      </c>
      <c r="E1367" s="100"/>
      <c r="F1367" s="41"/>
      <c r="G1367" s="110" t="n">
        <f aca="false">C1367</f>
        <v>0</v>
      </c>
      <c r="H1367" s="108" t="n">
        <f aca="false">IF(AND(E1367=0,E1368=0),25,20)</f>
        <v>25</v>
      </c>
      <c r="I1367" s="110"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109"/>
      <c r="C1370" s="41"/>
      <c r="D1370" s="100" t="n">
        <v>6</v>
      </c>
      <c r="E1370" s="100"/>
      <c r="F1370" s="41"/>
      <c r="G1370" s="110" t="n">
        <f aca="false">C1370</f>
        <v>0</v>
      </c>
      <c r="H1370" s="108" t="n">
        <f aca="false">IF(AND(E1370=0,E1371=0),25,20)</f>
        <v>25</v>
      </c>
      <c r="I1370" s="110"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109"/>
      <c r="C1373" s="41"/>
      <c r="D1373" s="100" t="n">
        <v>6</v>
      </c>
      <c r="E1373" s="100"/>
      <c r="F1373" s="41"/>
      <c r="G1373" s="110" t="n">
        <f aca="false">C1373</f>
        <v>0</v>
      </c>
      <c r="H1373" s="108" t="n">
        <f aca="false">IF(AND(E1373=0,E1374=0),25,20)</f>
        <v>25</v>
      </c>
      <c r="I1373" s="110"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109"/>
      <c r="C1376" s="41"/>
      <c r="D1376" s="100" t="n">
        <v>6</v>
      </c>
      <c r="E1376" s="100"/>
      <c r="F1376" s="41"/>
      <c r="G1376" s="110" t="n">
        <f aca="false">C1376</f>
        <v>0</v>
      </c>
      <c r="H1376" s="108" t="n">
        <f aca="false">IF(AND(E1376=0,E1377=0),25,20)</f>
        <v>25</v>
      </c>
      <c r="I1376" s="110"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109"/>
      <c r="C1379" s="41"/>
      <c r="D1379" s="100" t="n">
        <v>6</v>
      </c>
      <c r="E1379" s="100"/>
      <c r="F1379" s="41"/>
      <c r="G1379" s="110" t="n">
        <f aca="false">C1379</f>
        <v>0</v>
      </c>
      <c r="H1379" s="108" t="n">
        <f aca="false">IF(AND(E1379=0,E1380=0),25,20)</f>
        <v>25</v>
      </c>
      <c r="I1379" s="110"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109"/>
      <c r="C1382" s="41"/>
      <c r="D1382" s="100" t="n">
        <v>6</v>
      </c>
      <c r="E1382" s="100"/>
      <c r="F1382" s="41"/>
      <c r="G1382" s="110" t="n">
        <f aca="false">C1382</f>
        <v>0</v>
      </c>
      <c r="H1382" s="108" t="n">
        <f aca="false">IF(AND(E1382=0,E1383=0),25,20)</f>
        <v>25</v>
      </c>
      <c r="I1382" s="110"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109"/>
      <c r="C1385" s="41"/>
      <c r="D1385" s="100" t="n">
        <v>6</v>
      </c>
      <c r="E1385" s="100"/>
      <c r="F1385" s="41"/>
      <c r="G1385" s="110" t="n">
        <f aca="false">C1385</f>
        <v>0</v>
      </c>
      <c r="H1385" s="108" t="n">
        <f aca="false">IF(AND(E1385=0,E1386=0),25,20)</f>
        <v>25</v>
      </c>
      <c r="I1385" s="110"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109"/>
      <c r="C1388" s="41"/>
      <c r="D1388" s="100" t="n">
        <v>6</v>
      </c>
      <c r="E1388" s="100"/>
      <c r="F1388" s="41"/>
      <c r="G1388" s="110" t="n">
        <f aca="false">C1388</f>
        <v>0</v>
      </c>
      <c r="H1388" s="108" t="n">
        <f aca="false">IF(AND(E1388=0,E1389=0),25,20)</f>
        <v>25</v>
      </c>
      <c r="I1388" s="110"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109"/>
      <c r="C1391" s="41"/>
      <c r="D1391" s="100" t="n">
        <v>6</v>
      </c>
      <c r="E1391" s="100"/>
      <c r="F1391" s="41"/>
      <c r="G1391" s="110" t="n">
        <f aca="false">C1391</f>
        <v>0</v>
      </c>
      <c r="H1391" s="108" t="n">
        <f aca="false">IF(AND(E1391=0,E1392=0),25,20)</f>
        <v>25</v>
      </c>
      <c r="I1391" s="110"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109"/>
      <c r="C1394" s="41"/>
      <c r="D1394" s="100" t="n">
        <v>6</v>
      </c>
      <c r="E1394" s="100"/>
      <c r="F1394" s="41"/>
      <c r="G1394" s="110" t="n">
        <f aca="false">C1394</f>
        <v>0</v>
      </c>
      <c r="H1394" s="108" t="n">
        <f aca="false">IF(AND(E1394=0,E1395=0),25,20)</f>
        <v>25</v>
      </c>
      <c r="I1394" s="110"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109"/>
      <c r="C1397" s="41"/>
      <c r="D1397" s="100" t="n">
        <v>6</v>
      </c>
      <c r="E1397" s="100"/>
      <c r="F1397" s="41"/>
      <c r="G1397" s="110" t="n">
        <f aca="false">C1397</f>
        <v>0</v>
      </c>
      <c r="H1397" s="108" t="n">
        <f aca="false">IF(AND(E1397=0,E1398=0),25,20)</f>
        <v>25</v>
      </c>
      <c r="I1397" s="110"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109"/>
      <c r="C1400" s="41"/>
      <c r="D1400" s="100" t="n">
        <v>6</v>
      </c>
      <c r="E1400" s="100"/>
      <c r="F1400" s="41"/>
      <c r="G1400" s="110" t="n">
        <f aca="false">C1400</f>
        <v>0</v>
      </c>
      <c r="H1400" s="108" t="n">
        <f aca="false">IF(AND(E1400=0,E1401=0),25,20)</f>
        <v>25</v>
      </c>
      <c r="I1400" s="110"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109"/>
      <c r="C1403" s="41"/>
      <c r="D1403" s="100" t="n">
        <v>6</v>
      </c>
      <c r="E1403" s="100"/>
      <c r="F1403" s="41"/>
      <c r="G1403" s="110" t="n">
        <f aca="false">C1403</f>
        <v>0</v>
      </c>
      <c r="H1403" s="108" t="n">
        <f aca="false">IF(AND(E1403=0,E1404=0),25,20)</f>
        <v>25</v>
      </c>
      <c r="I1403" s="110"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109"/>
      <c r="C1406" s="41"/>
      <c r="D1406" s="100" t="n">
        <v>6</v>
      </c>
      <c r="E1406" s="100"/>
      <c r="F1406" s="41"/>
      <c r="G1406" s="110" t="n">
        <f aca="false">C1406</f>
        <v>0</v>
      </c>
      <c r="H1406" s="108" t="n">
        <f aca="false">IF(AND(E1406=0,E1407=0),25,20)</f>
        <v>25</v>
      </c>
      <c r="I1406" s="110"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109"/>
      <c r="C1409" s="41"/>
      <c r="D1409" s="100" t="n">
        <v>6</v>
      </c>
      <c r="E1409" s="100"/>
      <c r="F1409" s="41"/>
      <c r="G1409" s="110" t="n">
        <f aca="false">C1409</f>
        <v>0</v>
      </c>
      <c r="H1409" s="108" t="n">
        <f aca="false">IF(AND(E1409=0,E1410=0),25,20)</f>
        <v>25</v>
      </c>
      <c r="I1409" s="110"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109"/>
      <c r="C1412" s="41"/>
      <c r="D1412" s="100" t="n">
        <v>6</v>
      </c>
      <c r="E1412" s="100"/>
      <c r="F1412" s="41"/>
      <c r="G1412" s="110" t="n">
        <f aca="false">C1412</f>
        <v>0</v>
      </c>
      <c r="H1412" s="108" t="n">
        <f aca="false">IF(AND(E1412=0,E1413=0),25,20)</f>
        <v>25</v>
      </c>
      <c r="I1412" s="110"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109"/>
      <c r="C1415" s="41"/>
      <c r="D1415" s="100" t="n">
        <v>6</v>
      </c>
      <c r="E1415" s="100"/>
      <c r="F1415" s="41"/>
      <c r="G1415" s="110" t="n">
        <f aca="false">C1415</f>
        <v>0</v>
      </c>
      <c r="H1415" s="108" t="n">
        <f aca="false">IF(AND(E1415=0,E1416=0),25,20)</f>
        <v>25</v>
      </c>
      <c r="I1415" s="110"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109"/>
      <c r="C1418" s="41"/>
      <c r="D1418" s="100" t="n">
        <v>6</v>
      </c>
      <c r="E1418" s="100"/>
      <c r="F1418" s="41"/>
      <c r="G1418" s="110" t="n">
        <f aca="false">C1418</f>
        <v>0</v>
      </c>
      <c r="H1418" s="108" t="n">
        <f aca="false">IF(AND(E1418=0,E1419=0),25,20)</f>
        <v>25</v>
      </c>
      <c r="I1418" s="110"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109"/>
      <c r="C1421" s="41"/>
      <c r="D1421" s="100" t="n">
        <v>6</v>
      </c>
      <c r="E1421" s="100"/>
      <c r="F1421" s="41"/>
      <c r="G1421" s="110" t="n">
        <f aca="false">C1421</f>
        <v>0</v>
      </c>
      <c r="H1421" s="108" t="n">
        <f aca="false">IF(AND(E1421=0,E1422=0),25,20)</f>
        <v>25</v>
      </c>
      <c r="I1421" s="110"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109"/>
      <c r="C1424" s="41"/>
      <c r="D1424" s="100" t="n">
        <v>6</v>
      </c>
      <c r="E1424" s="100"/>
      <c r="F1424" s="41"/>
      <c r="G1424" s="110" t="n">
        <f aca="false">C1424</f>
        <v>0</v>
      </c>
      <c r="H1424" s="108" t="n">
        <f aca="false">IF(AND(E1424=0,E1425=0),25,20)</f>
        <v>25</v>
      </c>
      <c r="I1424" s="110"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109"/>
      <c r="C1427" s="41"/>
      <c r="D1427" s="100" t="n">
        <v>6</v>
      </c>
      <c r="E1427" s="100"/>
      <c r="F1427" s="41"/>
      <c r="G1427" s="110" t="n">
        <f aca="false">C1427</f>
        <v>0</v>
      </c>
      <c r="H1427" s="108" t="n">
        <f aca="false">IF(AND(E1427=0,E1428=0),25,20)</f>
        <v>25</v>
      </c>
      <c r="I1427" s="110"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109"/>
      <c r="C1430" s="41"/>
      <c r="D1430" s="100" t="n">
        <v>6</v>
      </c>
      <c r="E1430" s="100"/>
      <c r="F1430" s="41"/>
      <c r="G1430" s="110" t="n">
        <f aca="false">C1430</f>
        <v>0</v>
      </c>
      <c r="H1430" s="108" t="n">
        <f aca="false">IF(AND(E1430=0,E1431=0),25,20)</f>
        <v>25</v>
      </c>
      <c r="I1430" s="110"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109"/>
      <c r="C1433" s="41"/>
      <c r="D1433" s="100" t="n">
        <v>6</v>
      </c>
      <c r="E1433" s="100"/>
      <c r="F1433" s="41"/>
      <c r="G1433" s="110" t="n">
        <f aca="false">C1433</f>
        <v>0</v>
      </c>
      <c r="H1433" s="108" t="n">
        <f aca="false">IF(AND(E1433=0,E1434=0),25,20)</f>
        <v>25</v>
      </c>
      <c r="I1433" s="110"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109"/>
      <c r="C1436" s="41"/>
      <c r="D1436" s="100" t="n">
        <v>6</v>
      </c>
      <c r="E1436" s="100"/>
      <c r="F1436" s="41"/>
      <c r="G1436" s="110" t="n">
        <f aca="false">C1436</f>
        <v>0</v>
      </c>
      <c r="H1436" s="108" t="n">
        <f aca="false">IF(AND(E1436=0,E1437=0),25,20)</f>
        <v>25</v>
      </c>
      <c r="I1436" s="110"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109"/>
      <c r="C1439" s="41"/>
      <c r="D1439" s="100" t="n">
        <v>6</v>
      </c>
      <c r="E1439" s="100"/>
      <c r="F1439" s="41"/>
      <c r="G1439" s="110" t="n">
        <f aca="false">C1439</f>
        <v>0</v>
      </c>
      <c r="H1439" s="108" t="n">
        <f aca="false">IF(AND(E1439=0,E1440=0),25,20)</f>
        <v>25</v>
      </c>
      <c r="I1439" s="110"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109"/>
      <c r="C1442" s="41"/>
      <c r="D1442" s="100" t="n">
        <v>6</v>
      </c>
      <c r="E1442" s="100"/>
      <c r="F1442" s="41"/>
      <c r="G1442" s="110" t="n">
        <f aca="false">C1442</f>
        <v>0</v>
      </c>
      <c r="H1442" s="108" t="n">
        <f aca="false">IF(AND(E1442=0,E1443=0),25,20)</f>
        <v>25</v>
      </c>
      <c r="I1442" s="110"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109"/>
      <c r="C1445" s="41"/>
      <c r="D1445" s="100" t="n">
        <v>6</v>
      </c>
      <c r="E1445" s="100"/>
      <c r="F1445" s="41"/>
      <c r="G1445" s="110" t="n">
        <f aca="false">C1445</f>
        <v>0</v>
      </c>
      <c r="H1445" s="108" t="n">
        <f aca="false">IF(AND(E1445=0,E1446=0),25,20)</f>
        <v>25</v>
      </c>
      <c r="I1445" s="110"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109"/>
      <c r="C1448" s="41"/>
      <c r="D1448" s="100" t="n">
        <v>6</v>
      </c>
      <c r="E1448" s="100"/>
      <c r="F1448" s="41"/>
      <c r="G1448" s="110" t="n">
        <f aca="false">C1448</f>
        <v>0</v>
      </c>
      <c r="H1448" s="108" t="n">
        <f aca="false">IF(AND(E1448=0,E1449=0),25,20)</f>
        <v>25</v>
      </c>
      <c r="I1448" s="110"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109"/>
      <c r="C1451" s="41"/>
      <c r="D1451" s="100" t="n">
        <v>6</v>
      </c>
      <c r="E1451" s="100"/>
      <c r="F1451" s="41"/>
      <c r="G1451" s="110" t="n">
        <f aca="false">C1451</f>
        <v>0</v>
      </c>
      <c r="H1451" s="108" t="n">
        <f aca="false">IF(AND(E1451=0,E1452=0),25,20)</f>
        <v>25</v>
      </c>
      <c r="I1451" s="110"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109"/>
      <c r="C1454" s="41"/>
      <c r="D1454" s="100" t="n">
        <v>6</v>
      </c>
      <c r="E1454" s="100"/>
      <c r="F1454" s="41"/>
      <c r="G1454" s="110" t="n">
        <f aca="false">C1454</f>
        <v>0</v>
      </c>
      <c r="H1454" s="108" t="n">
        <f aca="false">IF(AND(E1454=0,E1455=0),25,20)</f>
        <v>25</v>
      </c>
      <c r="I1454" s="110"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109"/>
      <c r="C1457" s="41"/>
      <c r="D1457" s="100" t="n">
        <v>6</v>
      </c>
      <c r="E1457" s="100"/>
      <c r="F1457" s="41"/>
      <c r="G1457" s="110" t="n">
        <f aca="false">C1457</f>
        <v>0</v>
      </c>
      <c r="H1457" s="108" t="n">
        <f aca="false">IF(AND(E1457=0,E1458=0),25,20)</f>
        <v>25</v>
      </c>
      <c r="I1457" s="110"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109"/>
      <c r="C1460" s="41"/>
      <c r="D1460" s="100" t="n">
        <v>6</v>
      </c>
      <c r="E1460" s="100"/>
      <c r="F1460" s="41"/>
      <c r="G1460" s="110" t="n">
        <f aca="false">C1460</f>
        <v>0</v>
      </c>
      <c r="H1460" s="108" t="n">
        <f aca="false">IF(AND(E1460=0,E1461=0),25,20)</f>
        <v>25</v>
      </c>
      <c r="I1460" s="110"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109"/>
      <c r="C1463" s="41"/>
      <c r="D1463" s="100" t="n">
        <v>6</v>
      </c>
      <c r="E1463" s="100"/>
      <c r="F1463" s="41"/>
      <c r="G1463" s="110" t="n">
        <f aca="false">C1463</f>
        <v>0</v>
      </c>
      <c r="H1463" s="108" t="n">
        <f aca="false">IF(AND(E1463=0,E1464=0),25,20)</f>
        <v>25</v>
      </c>
      <c r="I1463" s="110"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109"/>
      <c r="C1466" s="41"/>
      <c r="D1466" s="100" t="n">
        <v>6</v>
      </c>
      <c r="E1466" s="100"/>
      <c r="F1466" s="41"/>
      <c r="G1466" s="110" t="n">
        <f aca="false">C1466</f>
        <v>0</v>
      </c>
      <c r="H1466" s="108" t="n">
        <f aca="false">IF(AND(E1466=0,E1467=0),25,20)</f>
        <v>25</v>
      </c>
      <c r="I1466" s="110"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109"/>
      <c r="C1469" s="41"/>
      <c r="D1469" s="100" t="n">
        <v>6</v>
      </c>
      <c r="E1469" s="100"/>
      <c r="F1469" s="41"/>
      <c r="G1469" s="110" t="n">
        <f aca="false">C1469</f>
        <v>0</v>
      </c>
      <c r="H1469" s="108" t="n">
        <f aca="false">IF(AND(E1469=0,E1470=0),25,20)</f>
        <v>25</v>
      </c>
      <c r="I1469" s="110"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109"/>
      <c r="C1472" s="41"/>
      <c r="D1472" s="100" t="n">
        <v>6</v>
      </c>
      <c r="E1472" s="100"/>
      <c r="F1472" s="41"/>
      <c r="G1472" s="110" t="n">
        <f aca="false">C1472</f>
        <v>0</v>
      </c>
      <c r="H1472" s="108" t="n">
        <f aca="false">IF(AND(E1472=0,E1473=0),25,20)</f>
        <v>25</v>
      </c>
      <c r="I1472" s="110"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109"/>
      <c r="C1475" s="41"/>
      <c r="D1475" s="100" t="n">
        <v>6</v>
      </c>
      <c r="E1475" s="100"/>
      <c r="F1475" s="41"/>
      <c r="G1475" s="110" t="n">
        <f aca="false">C1475</f>
        <v>0</v>
      </c>
      <c r="H1475" s="108" t="n">
        <f aca="false">IF(AND(E1475=0,E1476=0),25,20)</f>
        <v>25</v>
      </c>
      <c r="I1475" s="110"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109"/>
      <c r="C1478" s="41"/>
      <c r="D1478" s="100" t="n">
        <v>6</v>
      </c>
      <c r="E1478" s="100"/>
      <c r="F1478" s="41"/>
      <c r="G1478" s="110" t="n">
        <f aca="false">C1478</f>
        <v>0</v>
      </c>
      <c r="H1478" s="108" t="n">
        <f aca="false">IF(AND(E1478=0,E1479=0),25,20)</f>
        <v>25</v>
      </c>
      <c r="I1478" s="110"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109"/>
      <c r="C1481" s="41"/>
      <c r="D1481" s="100" t="n">
        <v>6</v>
      </c>
      <c r="E1481" s="100"/>
      <c r="F1481" s="41"/>
      <c r="G1481" s="110" t="n">
        <f aca="false">C1481</f>
        <v>0</v>
      </c>
      <c r="H1481" s="108" t="n">
        <f aca="false">IF(AND(E1481=0,E1482=0),25,20)</f>
        <v>25</v>
      </c>
      <c r="I1481" s="110"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109"/>
      <c r="C1484" s="41"/>
      <c r="D1484" s="100" t="n">
        <v>6</v>
      </c>
      <c r="E1484" s="100"/>
      <c r="F1484" s="41"/>
      <c r="G1484" s="110" t="n">
        <f aca="false">C1484</f>
        <v>0</v>
      </c>
      <c r="H1484" s="108" t="n">
        <f aca="false">IF(AND(E1484=0,E1485=0),25,20)</f>
        <v>25</v>
      </c>
      <c r="I1484" s="110"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109"/>
      <c r="C1487" s="41"/>
      <c r="D1487" s="100" t="n">
        <v>6</v>
      </c>
      <c r="E1487" s="100"/>
      <c r="F1487" s="41"/>
      <c r="G1487" s="110" t="n">
        <f aca="false">C1487</f>
        <v>0</v>
      </c>
      <c r="H1487" s="108" t="n">
        <f aca="false">IF(AND(E1487=0,E1488=0),25,20)</f>
        <v>25</v>
      </c>
      <c r="I1487" s="110"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109"/>
      <c r="C1490" s="41"/>
      <c r="D1490" s="100" t="n">
        <v>6</v>
      </c>
      <c r="E1490" s="100"/>
      <c r="F1490" s="41"/>
      <c r="G1490" s="110" t="n">
        <f aca="false">C1490</f>
        <v>0</v>
      </c>
      <c r="H1490" s="108" t="n">
        <f aca="false">IF(AND(E1490=0,E1491=0),25,20)</f>
        <v>25</v>
      </c>
      <c r="I1490" s="110"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109"/>
      <c r="C1493" s="41"/>
      <c r="D1493" s="100" t="n">
        <v>6</v>
      </c>
      <c r="E1493" s="100"/>
      <c r="F1493" s="41"/>
      <c r="G1493" s="110" t="n">
        <f aca="false">C1493</f>
        <v>0</v>
      </c>
      <c r="H1493" s="108" t="n">
        <f aca="false">IF(AND(E1493=0,E1494=0),25,20)</f>
        <v>25</v>
      </c>
      <c r="I1493" s="110"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109"/>
      <c r="C1496" s="41"/>
      <c r="D1496" s="100" t="n">
        <v>6</v>
      </c>
      <c r="E1496" s="100"/>
      <c r="F1496" s="41"/>
      <c r="G1496" s="110" t="n">
        <f aca="false">C1496</f>
        <v>0</v>
      </c>
      <c r="H1496" s="108" t="n">
        <f aca="false">IF(AND(E1496=0,E1497=0),25,20)</f>
        <v>25</v>
      </c>
      <c r="I1496" s="110"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109"/>
      <c r="C1499" s="41"/>
      <c r="D1499" s="100" t="n">
        <v>6</v>
      </c>
      <c r="E1499" s="100"/>
      <c r="F1499" s="41"/>
      <c r="G1499" s="110" t="n">
        <f aca="false">C1499</f>
        <v>0</v>
      </c>
      <c r="H1499" s="108" t="n">
        <f aca="false">IF(AND(E1499=0,E1500=0),25,20)</f>
        <v>25</v>
      </c>
      <c r="I1499" s="110"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109"/>
      <c r="C1502" s="41"/>
      <c r="D1502" s="100" t="n">
        <v>6</v>
      </c>
      <c r="E1502" s="100"/>
      <c r="F1502" s="41"/>
      <c r="G1502" s="110" t="n">
        <f aca="false">C1502</f>
        <v>0</v>
      </c>
      <c r="H1502" s="108" t="n">
        <f aca="false">IF(AND(E1502=0,E1503=0),25,20)</f>
        <v>25</v>
      </c>
      <c r="I1502" s="110"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109"/>
      <c r="C1505" s="41"/>
      <c r="D1505" s="100" t="n">
        <v>6</v>
      </c>
      <c r="E1505" s="100"/>
      <c r="F1505" s="41"/>
      <c r="G1505" s="110" t="n">
        <f aca="false">C1505</f>
        <v>0</v>
      </c>
      <c r="H1505" s="108" t="n">
        <f aca="false">IF(AND(E1505=0,E1506=0),25,20)</f>
        <v>25</v>
      </c>
      <c r="I1505" s="110"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109"/>
      <c r="C1508" s="41"/>
      <c r="D1508" s="100" t="n">
        <v>6</v>
      </c>
      <c r="E1508" s="100"/>
      <c r="F1508" s="41"/>
      <c r="G1508" s="110" t="n">
        <f aca="false">C1508</f>
        <v>0</v>
      </c>
      <c r="H1508" s="108" t="n">
        <f aca="false">IF(AND(E1508=0,E1509=0),25,20)</f>
        <v>25</v>
      </c>
      <c r="I1508" s="110"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109"/>
      <c r="C1511" s="41"/>
      <c r="D1511" s="100" t="n">
        <v>6</v>
      </c>
      <c r="E1511" s="100"/>
      <c r="F1511" s="41"/>
      <c r="G1511" s="110" t="n">
        <f aca="false">C1511</f>
        <v>0</v>
      </c>
      <c r="H1511" s="108" t="n">
        <f aca="false">IF(AND(E1511=0,E1512=0),25,20)</f>
        <v>25</v>
      </c>
      <c r="I1511" s="110"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109"/>
      <c r="C1514" s="41"/>
      <c r="D1514" s="100" t="n">
        <v>6</v>
      </c>
      <c r="E1514" s="100"/>
      <c r="F1514" s="41"/>
      <c r="G1514" s="110" t="n">
        <f aca="false">C1514</f>
        <v>0</v>
      </c>
      <c r="H1514" s="108" t="n">
        <f aca="false">IF(AND(E1514=0,E1515=0),25,20)</f>
        <v>25</v>
      </c>
      <c r="I1514" s="110"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109"/>
      <c r="C1517" s="41"/>
      <c r="D1517" s="100" t="n">
        <v>6</v>
      </c>
      <c r="E1517" s="100"/>
      <c r="F1517" s="41"/>
      <c r="G1517" s="110" t="n">
        <f aca="false">C1517</f>
        <v>0</v>
      </c>
      <c r="H1517" s="108" t="n">
        <f aca="false">IF(AND(E1517=0,E1518=0),25,20)</f>
        <v>25</v>
      </c>
      <c r="I1517" s="110"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109"/>
      <c r="C1520" s="41"/>
      <c r="D1520" s="100" t="n">
        <v>6</v>
      </c>
      <c r="E1520" s="100"/>
      <c r="F1520" s="41"/>
      <c r="G1520" s="110" t="n">
        <f aca="false">C1520</f>
        <v>0</v>
      </c>
      <c r="H1520" s="108" t="n">
        <f aca="false">IF(AND(E1520=0,E1521=0),25,20)</f>
        <v>25</v>
      </c>
      <c r="I1520" s="110"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109"/>
      <c r="C1523" s="41"/>
      <c r="D1523" s="100" t="n">
        <v>6</v>
      </c>
      <c r="E1523" s="100"/>
      <c r="F1523" s="41"/>
      <c r="G1523" s="110" t="n">
        <f aca="false">C1523</f>
        <v>0</v>
      </c>
      <c r="H1523" s="108" t="n">
        <f aca="false">IF(AND(E1523=0,E1524=0),25,20)</f>
        <v>25</v>
      </c>
      <c r="I1523" s="110"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109"/>
      <c r="C1526" s="41"/>
      <c r="D1526" s="100" t="n">
        <v>6</v>
      </c>
      <c r="E1526" s="100"/>
      <c r="F1526" s="41"/>
      <c r="G1526" s="110" t="n">
        <f aca="false">C1526</f>
        <v>0</v>
      </c>
      <c r="H1526" s="108" t="n">
        <f aca="false">IF(AND(E1526=0,E1527=0),25,20)</f>
        <v>25</v>
      </c>
      <c r="I1526" s="110"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109"/>
      <c r="C1529" s="41"/>
      <c r="D1529" s="100" t="n">
        <v>6</v>
      </c>
      <c r="E1529" s="100"/>
      <c r="F1529" s="41"/>
      <c r="G1529" s="110" t="n">
        <f aca="false">C1529</f>
        <v>0</v>
      </c>
      <c r="H1529" s="108" t="n">
        <f aca="false">IF(AND(E1529=0,E1530=0),25,20)</f>
        <v>25</v>
      </c>
      <c r="I1529" s="110"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109"/>
      <c r="C1532" s="41"/>
      <c r="D1532" s="100" t="n">
        <v>6</v>
      </c>
      <c r="E1532" s="100"/>
      <c r="F1532" s="41"/>
      <c r="G1532" s="110" t="n">
        <f aca="false">C1532</f>
        <v>0</v>
      </c>
      <c r="H1532" s="108" t="n">
        <f aca="false">IF(AND(E1532=0,E1533=0),25,20)</f>
        <v>25</v>
      </c>
      <c r="I1532" s="110"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109"/>
      <c r="C1535" s="41"/>
      <c r="D1535" s="100" t="n">
        <v>6</v>
      </c>
      <c r="E1535" s="100"/>
      <c r="F1535" s="41"/>
      <c r="G1535" s="110" t="n">
        <f aca="false">C1535</f>
        <v>0</v>
      </c>
      <c r="H1535" s="108" t="n">
        <f aca="false">IF(AND(E1535=0,E1536=0),25,20)</f>
        <v>25</v>
      </c>
      <c r="I1535" s="110"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109"/>
      <c r="C1538" s="41"/>
      <c r="D1538" s="100" t="n">
        <v>6</v>
      </c>
      <c r="E1538" s="100"/>
      <c r="F1538" s="41"/>
      <c r="G1538" s="110" t="n">
        <f aca="false">C1538</f>
        <v>0</v>
      </c>
      <c r="H1538" s="108" t="n">
        <f aca="false">IF(AND(E1538=0,E1539=0),25,20)</f>
        <v>25</v>
      </c>
      <c r="I1538" s="110"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109"/>
      <c r="C1541" s="41"/>
      <c r="D1541" s="100" t="n">
        <v>6</v>
      </c>
      <c r="E1541" s="100"/>
      <c r="F1541" s="41"/>
      <c r="G1541" s="110" t="n">
        <f aca="false">C1541</f>
        <v>0</v>
      </c>
      <c r="H1541" s="108" t="n">
        <f aca="false">IF(AND(E1541=0,E1542=0),25,20)</f>
        <v>25</v>
      </c>
      <c r="I1541" s="110"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109"/>
      <c r="C1544" s="41"/>
      <c r="D1544" s="100" t="n">
        <v>6</v>
      </c>
      <c r="E1544" s="100"/>
      <c r="F1544" s="41"/>
      <c r="G1544" s="110" t="n">
        <f aca="false">C1544</f>
        <v>0</v>
      </c>
      <c r="H1544" s="108" t="n">
        <f aca="false">IF(AND(E1544=0,E1545=0),25,20)</f>
        <v>25</v>
      </c>
      <c r="I1544" s="110"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109"/>
      <c r="C1547" s="41"/>
      <c r="D1547" s="100" t="n">
        <v>6</v>
      </c>
      <c r="E1547" s="100"/>
      <c r="F1547" s="41"/>
      <c r="G1547" s="110" t="n">
        <f aca="false">C1547</f>
        <v>0</v>
      </c>
      <c r="H1547" s="108" t="n">
        <f aca="false">IF(AND(E1547=0,E1548=0),25,20)</f>
        <v>25</v>
      </c>
      <c r="I1547" s="110"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109"/>
      <c r="C1550" s="41"/>
      <c r="D1550" s="100" t="n">
        <v>6</v>
      </c>
      <c r="E1550" s="100"/>
      <c r="F1550" s="41"/>
      <c r="G1550" s="110" t="n">
        <f aca="false">C1550</f>
        <v>0</v>
      </c>
      <c r="H1550" s="108" t="n">
        <f aca="false">IF(AND(E1550=0,E1551=0),25,20)</f>
        <v>25</v>
      </c>
      <c r="I1550" s="110"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109"/>
      <c r="C1553" s="41"/>
      <c r="D1553" s="100" t="n">
        <v>6</v>
      </c>
      <c r="E1553" s="100"/>
      <c r="F1553" s="41"/>
      <c r="G1553" s="110" t="n">
        <f aca="false">C1553</f>
        <v>0</v>
      </c>
      <c r="H1553" s="108" t="n">
        <f aca="false">IF(AND(E1553=0,E1554=0),25,20)</f>
        <v>25</v>
      </c>
      <c r="I1553" s="110"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109"/>
      <c r="C1556" s="41"/>
      <c r="D1556" s="100" t="n">
        <v>6</v>
      </c>
      <c r="E1556" s="100"/>
      <c r="F1556" s="41"/>
      <c r="G1556" s="110" t="n">
        <f aca="false">C1556</f>
        <v>0</v>
      </c>
      <c r="H1556" s="108" t="n">
        <f aca="false">IF(AND(E1556=0,E1557=0),25,20)</f>
        <v>25</v>
      </c>
      <c r="I1556" s="110"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109"/>
      <c r="C1559" s="41"/>
      <c r="D1559" s="100" t="n">
        <v>6</v>
      </c>
      <c r="E1559" s="100"/>
      <c r="F1559" s="41"/>
      <c r="G1559" s="110" t="n">
        <f aca="false">C1559</f>
        <v>0</v>
      </c>
      <c r="H1559" s="108" t="n">
        <f aca="false">IF(AND(E1559=0,E1560=0),25,20)</f>
        <v>25</v>
      </c>
      <c r="I1559" s="110"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109"/>
      <c r="C1562" s="41"/>
      <c r="D1562" s="100" t="n">
        <v>6</v>
      </c>
      <c r="E1562" s="100"/>
      <c r="F1562" s="41"/>
      <c r="G1562" s="110" t="n">
        <f aca="false">C1562</f>
        <v>0</v>
      </c>
      <c r="H1562" s="108" t="n">
        <f aca="false">IF(AND(E1562=0,E1563=0),25,20)</f>
        <v>25</v>
      </c>
      <c r="I1562" s="110"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109"/>
      <c r="C1565" s="41"/>
      <c r="D1565" s="100" t="n">
        <v>6</v>
      </c>
      <c r="E1565" s="100"/>
      <c r="F1565" s="41"/>
      <c r="G1565" s="110" t="n">
        <f aca="false">C1565</f>
        <v>0</v>
      </c>
      <c r="H1565" s="108" t="n">
        <f aca="false">IF(AND(E1565=0,E1566=0),25,20)</f>
        <v>25</v>
      </c>
      <c r="I1565" s="110"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109"/>
      <c r="C1568" s="41"/>
      <c r="D1568" s="100" t="n">
        <v>6</v>
      </c>
      <c r="E1568" s="100"/>
      <c r="F1568" s="41"/>
      <c r="G1568" s="110" t="n">
        <f aca="false">C1568</f>
        <v>0</v>
      </c>
      <c r="H1568" s="108" t="n">
        <f aca="false">IF(AND(E1568=0,E1569=0),25,20)</f>
        <v>25</v>
      </c>
      <c r="I1568" s="110"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109"/>
      <c r="C1571" s="41"/>
      <c r="D1571" s="100" t="n">
        <v>6</v>
      </c>
      <c r="E1571" s="100"/>
      <c r="F1571" s="41"/>
      <c r="G1571" s="110" t="n">
        <f aca="false">C1571</f>
        <v>0</v>
      </c>
      <c r="H1571" s="108" t="n">
        <f aca="false">IF(AND(E1571=0,E1572=0),25,20)</f>
        <v>25</v>
      </c>
      <c r="I1571" s="110"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109"/>
      <c r="C1574" s="41"/>
      <c r="D1574" s="100" t="n">
        <v>6</v>
      </c>
      <c r="E1574" s="100"/>
      <c r="F1574" s="41"/>
      <c r="G1574" s="110" t="n">
        <f aca="false">C1574</f>
        <v>0</v>
      </c>
      <c r="H1574" s="108" t="n">
        <f aca="false">IF(AND(E1574=0,E1575=0),25,20)</f>
        <v>25</v>
      </c>
      <c r="I1574" s="110"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109"/>
      <c r="C1577" s="41"/>
      <c r="D1577" s="100" t="n">
        <v>6</v>
      </c>
      <c r="E1577" s="100"/>
      <c r="F1577" s="41"/>
      <c r="G1577" s="110" t="n">
        <f aca="false">C1577</f>
        <v>0</v>
      </c>
      <c r="H1577" s="108" t="n">
        <f aca="false">IF(AND(E1577=0,E1578=0),25,20)</f>
        <v>25</v>
      </c>
      <c r="I1577" s="110"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109"/>
      <c r="C1580" s="41"/>
      <c r="D1580" s="100" t="n">
        <v>6</v>
      </c>
      <c r="E1580" s="100"/>
      <c r="F1580" s="41"/>
      <c r="G1580" s="110" t="n">
        <f aca="false">C1580</f>
        <v>0</v>
      </c>
      <c r="H1580" s="108" t="n">
        <f aca="false">IF(AND(E1580=0,E1581=0),25,20)</f>
        <v>25</v>
      </c>
      <c r="I1580" s="110"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109"/>
      <c r="C1583" s="41"/>
      <c r="D1583" s="100" t="n">
        <v>6</v>
      </c>
      <c r="E1583" s="100"/>
      <c r="F1583" s="41"/>
      <c r="G1583" s="110" t="n">
        <f aca="false">C1583</f>
        <v>0</v>
      </c>
      <c r="H1583" s="108" t="n">
        <f aca="false">IF(AND(E1583=0,E1584=0),25,20)</f>
        <v>25</v>
      </c>
      <c r="I1583" s="110"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109"/>
      <c r="C1586" s="41"/>
      <c r="D1586" s="100" t="n">
        <v>6</v>
      </c>
      <c r="E1586" s="100"/>
      <c r="F1586" s="41"/>
      <c r="G1586" s="110" t="n">
        <f aca="false">C1586</f>
        <v>0</v>
      </c>
      <c r="H1586" s="108" t="n">
        <f aca="false">IF(AND(E1586=0,E1587=0),25,20)</f>
        <v>25</v>
      </c>
      <c r="I1586" s="110"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109"/>
      <c r="C1589" s="41"/>
      <c r="D1589" s="100" t="n">
        <v>6</v>
      </c>
      <c r="E1589" s="100"/>
      <c r="F1589" s="41"/>
      <c r="G1589" s="110" t="n">
        <f aca="false">C1589</f>
        <v>0</v>
      </c>
      <c r="H1589" s="108" t="n">
        <f aca="false">IF(AND(E1589=0,E1590=0),25,20)</f>
        <v>25</v>
      </c>
      <c r="I1589" s="110"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109"/>
      <c r="C1592" s="41"/>
      <c r="D1592" s="100" t="n">
        <v>6</v>
      </c>
      <c r="E1592" s="100"/>
      <c r="F1592" s="41"/>
      <c r="G1592" s="110" t="n">
        <f aca="false">C1592</f>
        <v>0</v>
      </c>
      <c r="H1592" s="108" t="n">
        <f aca="false">IF(AND(E1592=0,E1593=0),25,20)</f>
        <v>25</v>
      </c>
      <c r="I1592" s="110"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109"/>
      <c r="C1595" s="41"/>
      <c r="D1595" s="100" t="n">
        <v>6</v>
      </c>
      <c r="E1595" s="100"/>
      <c r="F1595" s="41"/>
      <c r="G1595" s="110" t="n">
        <f aca="false">C1595</f>
        <v>0</v>
      </c>
      <c r="H1595" s="108" t="n">
        <f aca="false">IF(AND(E1595=0,E1596=0),25,20)</f>
        <v>25</v>
      </c>
      <c r="I1595" s="110"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109"/>
      <c r="C1598" s="41"/>
      <c r="D1598" s="100" t="n">
        <v>6</v>
      </c>
      <c r="E1598" s="100"/>
      <c r="F1598" s="41"/>
      <c r="G1598" s="110" t="n">
        <f aca="false">C1598</f>
        <v>0</v>
      </c>
      <c r="H1598" s="108" t="n">
        <f aca="false">IF(AND(E1598=0,E1599=0),25,20)</f>
        <v>25</v>
      </c>
      <c r="I1598" s="110"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109"/>
      <c r="C1601" s="41"/>
      <c r="D1601" s="100" t="n">
        <v>6</v>
      </c>
      <c r="E1601" s="100"/>
      <c r="F1601" s="41"/>
      <c r="G1601" s="110" t="n">
        <f aca="false">C1601</f>
        <v>0</v>
      </c>
      <c r="H1601" s="108" t="n">
        <f aca="false">IF(AND(E1601=0,E1602=0),25,20)</f>
        <v>25</v>
      </c>
      <c r="I1601" s="110"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109"/>
      <c r="C1604" s="41"/>
      <c r="D1604" s="100" t="n">
        <v>6</v>
      </c>
      <c r="E1604" s="100"/>
      <c r="F1604" s="41"/>
      <c r="G1604" s="110" t="n">
        <f aca="false">C1604</f>
        <v>0</v>
      </c>
      <c r="H1604" s="108" t="n">
        <f aca="false">IF(AND(E1604=0,E1605=0),25,20)</f>
        <v>25</v>
      </c>
      <c r="I1604" s="110"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109"/>
      <c r="C1607" s="41"/>
      <c r="D1607" s="100" t="n">
        <v>6</v>
      </c>
      <c r="E1607" s="100"/>
      <c r="F1607" s="41"/>
      <c r="G1607" s="110" t="n">
        <f aca="false">C1607</f>
        <v>0</v>
      </c>
      <c r="H1607" s="108" t="n">
        <f aca="false">IF(AND(E1607=0,E1608=0),25,20)</f>
        <v>25</v>
      </c>
      <c r="I1607" s="110"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109"/>
      <c r="C1610" s="41"/>
      <c r="D1610" s="100" t="n">
        <v>6</v>
      </c>
      <c r="E1610" s="100"/>
      <c r="F1610" s="41"/>
      <c r="G1610" s="110" t="n">
        <f aca="false">C1610</f>
        <v>0</v>
      </c>
      <c r="H1610" s="108" t="n">
        <f aca="false">IF(AND(E1610=0,E1611=0),25,20)</f>
        <v>25</v>
      </c>
      <c r="I1610" s="110"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109"/>
      <c r="C1613" s="41"/>
      <c r="D1613" s="100" t="n">
        <v>6</v>
      </c>
      <c r="E1613" s="100"/>
      <c r="F1613" s="41"/>
      <c r="G1613" s="110" t="n">
        <f aca="false">C1613</f>
        <v>0</v>
      </c>
      <c r="H1613" s="108" t="n">
        <f aca="false">IF(AND(E1613=0,E1614=0),25,20)</f>
        <v>25</v>
      </c>
      <c r="I1613" s="110"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109"/>
      <c r="C1616" s="41"/>
      <c r="D1616" s="100" t="n">
        <v>6</v>
      </c>
      <c r="E1616" s="100"/>
      <c r="F1616" s="41"/>
      <c r="G1616" s="110" t="n">
        <f aca="false">C1616</f>
        <v>0</v>
      </c>
      <c r="H1616" s="108" t="n">
        <f aca="false">IF(AND(E1616=0,E1617=0),25,20)</f>
        <v>25</v>
      </c>
      <c r="I1616" s="110"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109"/>
      <c r="C1619" s="41"/>
      <c r="D1619" s="100" t="n">
        <v>6</v>
      </c>
      <c r="E1619" s="100"/>
      <c r="F1619" s="41"/>
      <c r="G1619" s="110" t="n">
        <f aca="false">C1619</f>
        <v>0</v>
      </c>
      <c r="H1619" s="108" t="n">
        <f aca="false">IF(AND(E1619=0,E1620=0),25,20)</f>
        <v>25</v>
      </c>
      <c r="I1619" s="110"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109"/>
      <c r="C1622" s="41"/>
      <c r="D1622" s="100" t="n">
        <v>6</v>
      </c>
      <c r="E1622" s="100"/>
      <c r="F1622" s="41"/>
      <c r="G1622" s="110" t="n">
        <f aca="false">C1622</f>
        <v>0</v>
      </c>
      <c r="H1622" s="108" t="n">
        <f aca="false">IF(AND(E1622=0,E1623=0),25,20)</f>
        <v>25</v>
      </c>
      <c r="I1622" s="110"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109"/>
      <c r="C1625" s="41"/>
      <c r="D1625" s="100" t="n">
        <v>6</v>
      </c>
      <c r="E1625" s="100"/>
      <c r="F1625" s="41"/>
      <c r="G1625" s="110" t="n">
        <f aca="false">C1625</f>
        <v>0</v>
      </c>
      <c r="H1625" s="108" t="n">
        <f aca="false">IF(AND(E1625=0,E1626=0),25,20)</f>
        <v>25</v>
      </c>
      <c r="I1625" s="110"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109"/>
      <c r="C1628" s="41"/>
      <c r="D1628" s="100" t="n">
        <v>6</v>
      </c>
      <c r="E1628" s="100"/>
      <c r="F1628" s="41"/>
      <c r="G1628" s="110" t="n">
        <f aca="false">C1628</f>
        <v>0</v>
      </c>
      <c r="H1628" s="108" t="n">
        <f aca="false">IF(AND(E1628=0,E1629=0),25,20)</f>
        <v>25</v>
      </c>
      <c r="I1628" s="110"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109"/>
      <c r="C1631" s="41"/>
      <c r="D1631" s="100" t="n">
        <v>6</v>
      </c>
      <c r="E1631" s="100"/>
      <c r="F1631" s="41"/>
      <c r="G1631" s="110" t="n">
        <f aca="false">C1631</f>
        <v>0</v>
      </c>
      <c r="H1631" s="108" t="n">
        <f aca="false">IF(AND(E1631=0,E1632=0),25,20)</f>
        <v>25</v>
      </c>
      <c r="I1631" s="110"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109"/>
      <c r="C1634" s="41"/>
      <c r="D1634" s="100" t="n">
        <v>6</v>
      </c>
      <c r="E1634" s="100"/>
      <c r="F1634" s="41"/>
      <c r="G1634" s="110" t="n">
        <f aca="false">C1634</f>
        <v>0</v>
      </c>
      <c r="H1634" s="108" t="n">
        <f aca="false">IF(AND(E1634=0,E1635=0),25,20)</f>
        <v>25</v>
      </c>
      <c r="I1634" s="110"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109"/>
      <c r="C1637" s="41"/>
      <c r="D1637" s="100" t="n">
        <v>6</v>
      </c>
      <c r="E1637" s="100"/>
      <c r="F1637" s="41"/>
      <c r="G1637" s="110" t="n">
        <f aca="false">C1637</f>
        <v>0</v>
      </c>
      <c r="H1637" s="108" t="n">
        <f aca="false">IF(AND(E1637=0,E1638=0),25,20)</f>
        <v>25</v>
      </c>
      <c r="I1637" s="110"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109"/>
      <c r="C1640" s="41"/>
      <c r="D1640" s="100" t="n">
        <v>6</v>
      </c>
      <c r="E1640" s="100"/>
      <c r="F1640" s="41"/>
      <c r="G1640" s="110" t="n">
        <f aca="false">C1640</f>
        <v>0</v>
      </c>
      <c r="H1640" s="108" t="n">
        <f aca="false">IF(AND(E1640=0,E1641=0),25,20)</f>
        <v>25</v>
      </c>
      <c r="I1640" s="110"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109"/>
      <c r="C1643" s="41"/>
      <c r="D1643" s="100" t="n">
        <v>6</v>
      </c>
      <c r="E1643" s="100"/>
      <c r="F1643" s="41"/>
      <c r="G1643" s="110" t="n">
        <f aca="false">C1643</f>
        <v>0</v>
      </c>
      <c r="H1643" s="108" t="n">
        <f aca="false">IF(AND(E1643=0,E1644=0),25,20)</f>
        <v>25</v>
      </c>
      <c r="I1643" s="110"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109"/>
      <c r="C1646" s="41"/>
      <c r="D1646" s="100" t="n">
        <v>6</v>
      </c>
      <c r="E1646" s="100"/>
      <c r="F1646" s="41"/>
      <c r="G1646" s="110" t="n">
        <f aca="false">C1646</f>
        <v>0</v>
      </c>
      <c r="H1646" s="108" t="n">
        <f aca="false">IF(AND(E1646=0,E1647=0),25,20)</f>
        <v>25</v>
      </c>
      <c r="I1646" s="110"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109"/>
      <c r="C1649" s="41"/>
      <c r="D1649" s="100" t="n">
        <v>6</v>
      </c>
      <c r="E1649" s="100"/>
      <c r="F1649" s="41"/>
      <c r="G1649" s="110" t="n">
        <f aca="false">C1649</f>
        <v>0</v>
      </c>
      <c r="H1649" s="108" t="n">
        <f aca="false">IF(AND(E1649=0,E1650=0),25,20)</f>
        <v>25</v>
      </c>
      <c r="I1649" s="110"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109"/>
      <c r="C1652" s="41"/>
      <c r="D1652" s="100" t="n">
        <v>6</v>
      </c>
      <c r="E1652" s="100"/>
      <c r="F1652" s="41"/>
      <c r="G1652" s="110" t="n">
        <f aca="false">C1652</f>
        <v>0</v>
      </c>
      <c r="H1652" s="108" t="n">
        <f aca="false">IF(AND(E1652=0,E1653=0),25,20)</f>
        <v>25</v>
      </c>
      <c r="I1652" s="110"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109"/>
      <c r="C1655" s="41"/>
      <c r="D1655" s="100" t="n">
        <v>6</v>
      </c>
      <c r="E1655" s="100"/>
      <c r="F1655" s="41"/>
      <c r="G1655" s="110" t="n">
        <f aca="false">C1655</f>
        <v>0</v>
      </c>
      <c r="H1655" s="108" t="n">
        <f aca="false">IF(AND(E1655=0,E1656=0),25,20)</f>
        <v>25</v>
      </c>
      <c r="I1655" s="110"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109"/>
      <c r="C1658" s="41"/>
      <c r="D1658" s="100" t="n">
        <v>6</v>
      </c>
      <c r="E1658" s="100"/>
      <c r="F1658" s="41"/>
      <c r="G1658" s="110" t="n">
        <f aca="false">C1658</f>
        <v>0</v>
      </c>
      <c r="H1658" s="108" t="n">
        <f aca="false">IF(AND(E1658=0,E1659=0),25,20)</f>
        <v>25</v>
      </c>
      <c r="I1658" s="110"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109"/>
      <c r="C1661" s="41"/>
      <c r="D1661" s="100" t="n">
        <v>6</v>
      </c>
      <c r="E1661" s="100"/>
      <c r="F1661" s="41"/>
      <c r="G1661" s="110" t="n">
        <f aca="false">C1661</f>
        <v>0</v>
      </c>
      <c r="H1661" s="108" t="n">
        <f aca="false">IF(AND(E1661=0,E1662=0),25,20)</f>
        <v>25</v>
      </c>
      <c r="I1661" s="110"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109"/>
      <c r="C1664" s="41"/>
      <c r="D1664" s="100" t="n">
        <v>6</v>
      </c>
      <c r="E1664" s="100"/>
      <c r="F1664" s="41"/>
      <c r="G1664" s="110" t="n">
        <f aca="false">C1664</f>
        <v>0</v>
      </c>
      <c r="H1664" s="108" t="n">
        <f aca="false">IF(AND(E1664=0,E1665=0),25,20)</f>
        <v>25</v>
      </c>
      <c r="I1664" s="110"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109"/>
      <c r="C1667" s="41"/>
      <c r="D1667" s="100" t="n">
        <v>6</v>
      </c>
      <c r="E1667" s="100"/>
      <c r="F1667" s="41"/>
      <c r="G1667" s="110" t="n">
        <f aca="false">C1667</f>
        <v>0</v>
      </c>
      <c r="H1667" s="108" t="n">
        <f aca="false">IF(AND(E1667=0,E1668=0),25,20)</f>
        <v>25</v>
      </c>
      <c r="I1667" s="110"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109"/>
      <c r="C1670" s="41"/>
      <c r="D1670" s="100" t="n">
        <v>6</v>
      </c>
      <c r="E1670" s="100"/>
      <c r="F1670" s="41"/>
      <c r="G1670" s="110" t="n">
        <f aca="false">C1670</f>
        <v>0</v>
      </c>
      <c r="H1670" s="108" t="n">
        <f aca="false">IF(AND(E1670=0,E1671=0),25,20)</f>
        <v>25</v>
      </c>
      <c r="I1670" s="110"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109"/>
      <c r="C1673" s="41"/>
      <c r="D1673" s="100" t="n">
        <v>6</v>
      </c>
      <c r="E1673" s="100"/>
      <c r="F1673" s="41"/>
      <c r="G1673" s="110" t="n">
        <f aca="false">C1673</f>
        <v>0</v>
      </c>
      <c r="H1673" s="108" t="n">
        <f aca="false">IF(AND(E1673=0,E1674=0),25,20)</f>
        <v>25</v>
      </c>
      <c r="I1673" s="110"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109"/>
      <c r="C1676" s="41"/>
      <c r="D1676" s="100" t="n">
        <v>6</v>
      </c>
      <c r="E1676" s="100"/>
      <c r="F1676" s="41"/>
      <c r="G1676" s="110" t="n">
        <f aca="false">C1676</f>
        <v>0</v>
      </c>
      <c r="H1676" s="108" t="n">
        <f aca="false">IF(AND(E1676=0,E1677=0),25,20)</f>
        <v>25</v>
      </c>
      <c r="I1676" s="110"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109"/>
      <c r="C1679" s="41"/>
      <c r="D1679" s="100" t="n">
        <v>6</v>
      </c>
      <c r="E1679" s="100"/>
      <c r="F1679" s="41"/>
      <c r="G1679" s="110" t="n">
        <f aca="false">C1679</f>
        <v>0</v>
      </c>
      <c r="H1679" s="108" t="n">
        <f aca="false">IF(AND(E1679=0,E1680=0),25,20)</f>
        <v>25</v>
      </c>
      <c r="I1679" s="110"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109"/>
      <c r="C1682" s="41"/>
      <c r="D1682" s="100" t="n">
        <v>6</v>
      </c>
      <c r="E1682" s="100"/>
      <c r="F1682" s="41"/>
      <c r="G1682" s="110" t="n">
        <f aca="false">C1682</f>
        <v>0</v>
      </c>
      <c r="H1682" s="108" t="n">
        <f aca="false">IF(AND(E1682=0,E1683=0),25,20)</f>
        <v>25</v>
      </c>
      <c r="I1682" s="110"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109"/>
      <c r="C1685" s="41"/>
      <c r="D1685" s="100" t="n">
        <v>6</v>
      </c>
      <c r="E1685" s="100"/>
      <c r="F1685" s="41"/>
      <c r="G1685" s="110" t="n">
        <f aca="false">C1685</f>
        <v>0</v>
      </c>
      <c r="H1685" s="108" t="n">
        <f aca="false">IF(AND(E1685=0,E1686=0),25,20)</f>
        <v>25</v>
      </c>
      <c r="I1685" s="110"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109"/>
      <c r="C1688" s="41"/>
      <c r="D1688" s="100" t="n">
        <v>6</v>
      </c>
      <c r="E1688" s="100"/>
      <c r="F1688" s="41"/>
      <c r="G1688" s="110" t="n">
        <f aca="false">C1688</f>
        <v>0</v>
      </c>
      <c r="H1688" s="108" t="n">
        <f aca="false">IF(AND(E1688=0,E1689=0),25,20)</f>
        <v>25</v>
      </c>
      <c r="I1688" s="110"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109"/>
      <c r="C1691" s="41"/>
      <c r="D1691" s="100" t="n">
        <v>6</v>
      </c>
      <c r="E1691" s="100"/>
      <c r="F1691" s="41"/>
      <c r="G1691" s="110" t="n">
        <f aca="false">C1691</f>
        <v>0</v>
      </c>
      <c r="H1691" s="108" t="n">
        <f aca="false">IF(AND(E1691=0,E1692=0),25,20)</f>
        <v>25</v>
      </c>
      <c r="I1691" s="110"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109"/>
      <c r="C1694" s="41"/>
      <c r="D1694" s="100" t="n">
        <v>6</v>
      </c>
      <c r="E1694" s="100"/>
      <c r="F1694" s="41"/>
      <c r="G1694" s="110" t="n">
        <f aca="false">C1694</f>
        <v>0</v>
      </c>
      <c r="H1694" s="108" t="n">
        <f aca="false">IF(AND(E1694=0,E1695=0),25,20)</f>
        <v>25</v>
      </c>
      <c r="I1694" s="110"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109"/>
      <c r="C1697" s="41"/>
      <c r="D1697" s="100" t="n">
        <v>6</v>
      </c>
      <c r="E1697" s="100"/>
      <c r="F1697" s="41"/>
      <c r="G1697" s="110" t="n">
        <f aca="false">C1697</f>
        <v>0</v>
      </c>
      <c r="H1697" s="108" t="n">
        <f aca="false">IF(AND(E1697=0,E1698=0),25,20)</f>
        <v>25</v>
      </c>
      <c r="I1697" s="110"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109"/>
      <c r="C1700" s="41"/>
      <c r="D1700" s="100" t="n">
        <v>6</v>
      </c>
      <c r="E1700" s="100"/>
      <c r="F1700" s="41"/>
      <c r="G1700" s="110" t="n">
        <f aca="false">C1700</f>
        <v>0</v>
      </c>
      <c r="H1700" s="108" t="n">
        <f aca="false">IF(AND(E1700=0,E1701=0),25,20)</f>
        <v>25</v>
      </c>
      <c r="I1700" s="110"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109"/>
      <c r="C1703" s="41"/>
      <c r="D1703" s="100" t="n">
        <v>6</v>
      </c>
      <c r="E1703" s="100"/>
      <c r="F1703" s="41"/>
      <c r="G1703" s="110" t="n">
        <f aca="false">C1703</f>
        <v>0</v>
      </c>
      <c r="H1703" s="108" t="n">
        <f aca="false">IF(AND(E1703=0,E1704=0),25,20)</f>
        <v>25</v>
      </c>
      <c r="I1703" s="110"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109"/>
      <c r="C1706" s="41"/>
      <c r="D1706" s="100" t="n">
        <v>6</v>
      </c>
      <c r="E1706" s="100"/>
      <c r="F1706" s="41"/>
      <c r="G1706" s="110" t="n">
        <f aca="false">C1706</f>
        <v>0</v>
      </c>
      <c r="H1706" s="108" t="n">
        <f aca="false">IF(AND(E1706=0,E1707=0),25,20)</f>
        <v>25</v>
      </c>
      <c r="I1706" s="110"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109"/>
      <c r="C1709" s="41"/>
      <c r="D1709" s="100" t="n">
        <v>6</v>
      </c>
      <c r="E1709" s="100"/>
      <c r="F1709" s="41"/>
      <c r="G1709" s="110" t="n">
        <f aca="false">C1709</f>
        <v>0</v>
      </c>
      <c r="H1709" s="108" t="n">
        <f aca="false">IF(AND(E1709=0,E1710=0),25,20)</f>
        <v>25</v>
      </c>
      <c r="I1709" s="110"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109"/>
      <c r="C1712" s="41"/>
      <c r="D1712" s="100" t="n">
        <v>6</v>
      </c>
      <c r="E1712" s="100"/>
      <c r="F1712" s="41"/>
      <c r="G1712" s="110" t="n">
        <f aca="false">C1712</f>
        <v>0</v>
      </c>
      <c r="H1712" s="108" t="n">
        <f aca="false">IF(AND(E1712=0,E1713=0),25,20)</f>
        <v>25</v>
      </c>
      <c r="I1712" s="110"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109"/>
      <c r="C1715" s="41"/>
      <c r="D1715" s="100" t="n">
        <v>6</v>
      </c>
      <c r="E1715" s="100"/>
      <c r="F1715" s="41"/>
      <c r="G1715" s="110" t="n">
        <f aca="false">C1715</f>
        <v>0</v>
      </c>
      <c r="H1715" s="108" t="n">
        <f aca="false">IF(AND(E1715=0,E1716=0),25,20)</f>
        <v>25</v>
      </c>
      <c r="I1715" s="110"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109"/>
      <c r="C1718" s="41"/>
      <c r="D1718" s="100" t="n">
        <v>6</v>
      </c>
      <c r="E1718" s="100"/>
      <c r="F1718" s="41"/>
      <c r="G1718" s="110" t="n">
        <f aca="false">C1718</f>
        <v>0</v>
      </c>
      <c r="H1718" s="108" t="n">
        <f aca="false">IF(AND(E1718=0,E1719=0),25,20)</f>
        <v>25</v>
      </c>
      <c r="I1718" s="110"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109"/>
      <c r="C1721" s="41"/>
      <c r="D1721" s="100" t="n">
        <v>6</v>
      </c>
      <c r="E1721" s="100"/>
      <c r="F1721" s="41"/>
      <c r="G1721" s="110" t="n">
        <f aca="false">C1721</f>
        <v>0</v>
      </c>
      <c r="H1721" s="108" t="n">
        <f aca="false">IF(AND(E1721=0,E1722=0),25,20)</f>
        <v>25</v>
      </c>
      <c r="I1721" s="110"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109"/>
      <c r="C1724" s="41"/>
      <c r="D1724" s="100" t="n">
        <v>6</v>
      </c>
      <c r="E1724" s="100"/>
      <c r="F1724" s="41"/>
      <c r="G1724" s="110" t="n">
        <f aca="false">C1724</f>
        <v>0</v>
      </c>
      <c r="H1724" s="108" t="n">
        <f aca="false">IF(AND(E1724=0,E1725=0),25,20)</f>
        <v>25</v>
      </c>
      <c r="I1724" s="110"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109"/>
      <c r="C1727" s="41"/>
      <c r="D1727" s="100" t="n">
        <v>6</v>
      </c>
      <c r="E1727" s="100"/>
      <c r="F1727" s="41"/>
      <c r="G1727" s="110" t="n">
        <f aca="false">C1727</f>
        <v>0</v>
      </c>
      <c r="H1727" s="108" t="n">
        <f aca="false">IF(AND(E1727=0,E1728=0),25,20)</f>
        <v>25</v>
      </c>
      <c r="I1727" s="110"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109"/>
      <c r="C1730" s="41"/>
      <c r="D1730" s="100" t="n">
        <v>6</v>
      </c>
      <c r="E1730" s="100"/>
      <c r="F1730" s="41"/>
      <c r="G1730" s="110" t="n">
        <f aca="false">C1730</f>
        <v>0</v>
      </c>
      <c r="H1730" s="108" t="n">
        <f aca="false">IF(AND(E1730=0,E1731=0),25,20)</f>
        <v>25</v>
      </c>
      <c r="I1730" s="110"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109"/>
      <c r="C1733" s="41"/>
      <c r="D1733" s="100" t="n">
        <v>6</v>
      </c>
      <c r="E1733" s="100"/>
      <c r="F1733" s="41"/>
      <c r="G1733" s="110" t="n">
        <f aca="false">C1733</f>
        <v>0</v>
      </c>
      <c r="H1733" s="108" t="n">
        <f aca="false">IF(AND(E1733=0,E1734=0),25,20)</f>
        <v>25</v>
      </c>
      <c r="I1733" s="110"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109"/>
      <c r="C1736" s="41"/>
      <c r="D1736" s="100" t="n">
        <v>6</v>
      </c>
      <c r="E1736" s="100"/>
      <c r="F1736" s="41"/>
      <c r="G1736" s="110" t="n">
        <f aca="false">C1736</f>
        <v>0</v>
      </c>
      <c r="H1736" s="108" t="n">
        <f aca="false">IF(AND(E1736=0,E1737=0),25,20)</f>
        <v>25</v>
      </c>
      <c r="I1736" s="110"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109"/>
      <c r="C1739" s="41"/>
      <c r="D1739" s="100" t="n">
        <v>6</v>
      </c>
      <c r="E1739" s="100"/>
      <c r="F1739" s="41"/>
      <c r="G1739" s="110" t="n">
        <f aca="false">C1739</f>
        <v>0</v>
      </c>
      <c r="H1739" s="108" t="n">
        <f aca="false">IF(AND(E1739=0,E1740=0),25,20)</f>
        <v>25</v>
      </c>
      <c r="I1739" s="110"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109"/>
      <c r="C1742" s="41"/>
      <c r="D1742" s="100" t="n">
        <v>6</v>
      </c>
      <c r="E1742" s="100"/>
      <c r="F1742" s="41"/>
      <c r="G1742" s="110" t="n">
        <f aca="false">C1742</f>
        <v>0</v>
      </c>
      <c r="H1742" s="108" t="n">
        <f aca="false">IF(AND(E1742=0,E1743=0),25,20)</f>
        <v>25</v>
      </c>
      <c r="I1742" s="110"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109"/>
      <c r="C1745" s="41"/>
      <c r="D1745" s="100" t="n">
        <v>6</v>
      </c>
      <c r="E1745" s="100"/>
      <c r="F1745" s="41"/>
      <c r="G1745" s="110" t="n">
        <f aca="false">C1745</f>
        <v>0</v>
      </c>
      <c r="H1745" s="108" t="n">
        <f aca="false">IF(AND(E1745=0,E1746=0),25,20)</f>
        <v>25</v>
      </c>
      <c r="I1745" s="110"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109"/>
      <c r="C1748" s="41"/>
      <c r="D1748" s="100" t="n">
        <v>6</v>
      </c>
      <c r="E1748" s="100"/>
      <c r="F1748" s="41"/>
      <c r="G1748" s="110" t="n">
        <f aca="false">C1748</f>
        <v>0</v>
      </c>
      <c r="H1748" s="108" t="n">
        <f aca="false">IF(AND(E1748=0,E1749=0),25,20)</f>
        <v>25</v>
      </c>
      <c r="I1748" s="110"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109"/>
      <c r="C1751" s="41"/>
      <c r="D1751" s="100" t="n">
        <v>6</v>
      </c>
      <c r="E1751" s="100"/>
      <c r="F1751" s="41"/>
      <c r="G1751" s="110" t="n">
        <f aca="false">C1751</f>
        <v>0</v>
      </c>
      <c r="H1751" s="108" t="n">
        <f aca="false">IF(AND(E1751=0,E1752=0),25,20)</f>
        <v>25</v>
      </c>
      <c r="I1751" s="110"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109"/>
      <c r="C1754" s="41"/>
      <c r="D1754" s="100" t="n">
        <v>6</v>
      </c>
      <c r="E1754" s="100"/>
      <c r="F1754" s="41"/>
      <c r="G1754" s="110" t="n">
        <f aca="false">C1754</f>
        <v>0</v>
      </c>
      <c r="H1754" s="108" t="n">
        <f aca="false">IF(AND(E1754=0,E1755=0),25,20)</f>
        <v>25</v>
      </c>
      <c r="I1754" s="110"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109"/>
      <c r="C1757" s="41"/>
      <c r="D1757" s="100" t="n">
        <v>6</v>
      </c>
      <c r="E1757" s="100"/>
      <c r="F1757" s="41"/>
      <c r="G1757" s="110" t="n">
        <f aca="false">C1757</f>
        <v>0</v>
      </c>
      <c r="H1757" s="108" t="n">
        <f aca="false">IF(AND(E1757=0,E1758=0),25,20)</f>
        <v>25</v>
      </c>
      <c r="I1757" s="110"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109"/>
      <c r="C1760" s="41"/>
      <c r="D1760" s="100" t="n">
        <v>6</v>
      </c>
      <c r="E1760" s="100"/>
      <c r="F1760" s="41"/>
      <c r="G1760" s="110" t="n">
        <f aca="false">C1760</f>
        <v>0</v>
      </c>
      <c r="H1760" s="108" t="n">
        <f aca="false">IF(AND(E1760=0,E1761=0),25,20)</f>
        <v>25</v>
      </c>
      <c r="I1760" s="110"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109"/>
      <c r="C1763" s="41"/>
      <c r="D1763" s="100" t="n">
        <v>6</v>
      </c>
      <c r="E1763" s="100"/>
      <c r="F1763" s="41"/>
      <c r="G1763" s="110" t="n">
        <f aca="false">C1763</f>
        <v>0</v>
      </c>
      <c r="H1763" s="108" t="n">
        <f aca="false">IF(AND(E1763=0,E1764=0),25,20)</f>
        <v>25</v>
      </c>
      <c r="I1763" s="110"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109"/>
      <c r="C1766" s="41"/>
      <c r="D1766" s="100" t="n">
        <v>6</v>
      </c>
      <c r="E1766" s="100"/>
      <c r="F1766" s="41"/>
      <c r="G1766" s="110" t="n">
        <f aca="false">C1766</f>
        <v>0</v>
      </c>
      <c r="H1766" s="108" t="n">
        <f aca="false">IF(AND(E1766=0,E1767=0),25,20)</f>
        <v>25</v>
      </c>
      <c r="I1766" s="110"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109"/>
      <c r="C1769" s="41"/>
      <c r="D1769" s="100" t="n">
        <v>6</v>
      </c>
      <c r="E1769" s="100"/>
      <c r="F1769" s="41"/>
      <c r="G1769" s="110" t="n">
        <f aca="false">C1769</f>
        <v>0</v>
      </c>
      <c r="H1769" s="108" t="n">
        <f aca="false">IF(AND(E1769=0,E1770=0),25,20)</f>
        <v>25</v>
      </c>
      <c r="I1769" s="110"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109"/>
      <c r="C1772" s="41"/>
      <c r="D1772" s="100" t="n">
        <v>6</v>
      </c>
      <c r="E1772" s="100"/>
      <c r="F1772" s="41"/>
      <c r="G1772" s="110" t="n">
        <f aca="false">C1772</f>
        <v>0</v>
      </c>
      <c r="H1772" s="108" t="n">
        <f aca="false">IF(AND(E1772=0,E1773=0),25,20)</f>
        <v>25</v>
      </c>
      <c r="I1772" s="110"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109"/>
      <c r="C1775" s="41"/>
      <c r="D1775" s="100" t="n">
        <v>6</v>
      </c>
      <c r="E1775" s="100"/>
      <c r="F1775" s="41"/>
      <c r="G1775" s="110" t="n">
        <f aca="false">C1775</f>
        <v>0</v>
      </c>
      <c r="H1775" s="108" t="n">
        <f aca="false">IF(AND(E1775=0,E1776=0),25,20)</f>
        <v>25</v>
      </c>
      <c r="I1775" s="110"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109"/>
      <c r="C1778" s="41"/>
      <c r="D1778" s="100" t="n">
        <v>6</v>
      </c>
      <c r="E1778" s="100"/>
      <c r="F1778" s="41"/>
      <c r="G1778" s="110" t="n">
        <f aca="false">C1778</f>
        <v>0</v>
      </c>
      <c r="H1778" s="108" t="n">
        <f aca="false">IF(AND(E1778=0,E1779=0),25,20)</f>
        <v>25</v>
      </c>
      <c r="I1778" s="110"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109"/>
      <c r="C1781" s="41"/>
      <c r="D1781" s="100" t="n">
        <v>6</v>
      </c>
      <c r="E1781" s="100"/>
      <c r="F1781" s="41"/>
      <c r="G1781" s="110" t="n">
        <f aca="false">C1781</f>
        <v>0</v>
      </c>
      <c r="H1781" s="108" t="n">
        <f aca="false">IF(AND(E1781=0,E1782=0),25,20)</f>
        <v>25</v>
      </c>
      <c r="I1781" s="110"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109"/>
      <c r="C1784" s="41"/>
      <c r="D1784" s="100" t="n">
        <v>6</v>
      </c>
      <c r="E1784" s="100"/>
      <c r="F1784" s="41"/>
      <c r="G1784" s="110" t="n">
        <f aca="false">C1784</f>
        <v>0</v>
      </c>
      <c r="H1784" s="108" t="n">
        <f aca="false">IF(AND(E1784=0,E1785=0),25,20)</f>
        <v>25</v>
      </c>
      <c r="I1784" s="110"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109"/>
      <c r="C1787" s="41"/>
      <c r="D1787" s="100" t="n">
        <v>6</v>
      </c>
      <c r="E1787" s="100"/>
      <c r="F1787" s="41"/>
      <c r="G1787" s="110" t="n">
        <f aca="false">C1787</f>
        <v>0</v>
      </c>
      <c r="H1787" s="108" t="n">
        <f aca="false">IF(AND(E1787=0,E1788=0),25,20)</f>
        <v>25</v>
      </c>
      <c r="I1787" s="110"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109"/>
      <c r="C1790" s="41"/>
      <c r="D1790" s="100" t="n">
        <v>6</v>
      </c>
      <c r="E1790" s="100"/>
      <c r="F1790" s="41"/>
      <c r="G1790" s="110" t="n">
        <f aca="false">C1790</f>
        <v>0</v>
      </c>
      <c r="H1790" s="108" t="n">
        <f aca="false">IF(AND(E1790=0,E1791=0),25,20)</f>
        <v>25</v>
      </c>
      <c r="I1790" s="110"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109"/>
      <c r="C1793" s="41"/>
      <c r="D1793" s="100" t="n">
        <v>6</v>
      </c>
      <c r="E1793" s="100"/>
      <c r="F1793" s="41"/>
      <c r="G1793" s="110" t="n">
        <f aca="false">C1793</f>
        <v>0</v>
      </c>
      <c r="H1793" s="108" t="n">
        <f aca="false">IF(AND(E1793=0,E1794=0),25,20)</f>
        <v>25</v>
      </c>
      <c r="I1793" s="110"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109"/>
      <c r="C1796" s="41"/>
      <c r="D1796" s="100" t="n">
        <v>6</v>
      </c>
      <c r="E1796" s="100"/>
      <c r="F1796" s="41"/>
      <c r="G1796" s="110" t="n">
        <f aca="false">C1796</f>
        <v>0</v>
      </c>
      <c r="H1796" s="108" t="n">
        <f aca="false">IF(AND(E1796=0,E1797=0),25,20)</f>
        <v>25</v>
      </c>
      <c r="I1796" s="110"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22" width="16.71"/>
    <col collapsed="false" customWidth="true" hidden="false" outlineLevel="0" max="1025" min="3" style="0" width="8.53"/>
  </cols>
  <sheetData>
    <row r="1" customFormat="false" ht="15" hidden="false" customHeight="false" outlineLevel="0" collapsed="false">
      <c r="A1" s="123" t="s">
        <v>2</v>
      </c>
      <c r="B1" s="123" t="s">
        <v>27</v>
      </c>
    </row>
    <row r="2" customFormat="false" ht="15" hidden="false" customHeight="false" outlineLevel="0" collapsed="false">
      <c r="A2" s="123" t="s">
        <v>3</v>
      </c>
      <c r="B2" s="123" t="s">
        <v>28</v>
      </c>
    </row>
    <row r="3" customFormat="false" ht="15" hidden="false" customHeight="false" outlineLevel="0" collapsed="false">
      <c r="A3" s="123" t="s">
        <v>4</v>
      </c>
      <c r="B3" s="123" t="s">
        <v>29</v>
      </c>
    </row>
    <row r="4" customFormat="false" ht="15" hidden="false" customHeight="false" outlineLevel="0" collapsed="false">
      <c r="A4" s="123" t="s">
        <v>5</v>
      </c>
      <c r="B4" s="123" t="s">
        <v>30</v>
      </c>
    </row>
    <row r="5" customFormat="false" ht="15" hidden="false" customHeight="false" outlineLevel="0" collapsed="false">
      <c r="A5" s="123" t="s">
        <v>6</v>
      </c>
      <c r="B5" s="123" t="s">
        <v>31</v>
      </c>
    </row>
    <row r="6" customFormat="false" ht="15" hidden="false" customHeight="false" outlineLevel="0" collapsed="false">
      <c r="A6" s="123" t="s">
        <v>7</v>
      </c>
      <c r="B6" s="123" t="s">
        <v>32</v>
      </c>
    </row>
    <row r="7" customFormat="false" ht="15" hidden="false" customHeight="false" outlineLevel="0" collapsed="false">
      <c r="A7" s="123" t="s">
        <v>8</v>
      </c>
      <c r="B7" s="123" t="s">
        <v>33</v>
      </c>
    </row>
    <row r="8" customFormat="false" ht="15" hidden="false" customHeight="false" outlineLevel="0" collapsed="false">
      <c r="A8" s="123" t="s">
        <v>9</v>
      </c>
      <c r="B8" s="123" t="s">
        <v>34</v>
      </c>
    </row>
    <row r="9" customFormat="false" ht="15" hidden="false" customHeight="false" outlineLevel="0" collapsed="false">
      <c r="A9" s="123" t="s">
        <v>10</v>
      </c>
      <c r="B9" s="123" t="s">
        <v>35</v>
      </c>
    </row>
    <row r="10" customFormat="false" ht="15" hidden="false" customHeight="false" outlineLevel="0" collapsed="false">
      <c r="A10" s="123" t="s">
        <v>11</v>
      </c>
      <c r="B10" s="123" t="s">
        <v>36</v>
      </c>
    </row>
    <row r="11" customFormat="false" ht="15" hidden="false" customHeight="false" outlineLevel="0" collapsed="false">
      <c r="A11" s="123" t="s">
        <v>12</v>
      </c>
      <c r="B11" s="123" t="s">
        <v>37</v>
      </c>
    </row>
    <row r="12" customFormat="false" ht="15" hidden="false" customHeight="false" outlineLevel="0" collapsed="false">
      <c r="A12" s="123" t="s">
        <v>13</v>
      </c>
      <c r="B12" s="123" t="s">
        <v>38</v>
      </c>
    </row>
    <row r="13" customFormat="false" ht="15" hidden="false" customHeight="false" outlineLevel="0" collapsed="false">
      <c r="A13" s="123" t="s">
        <v>14</v>
      </c>
      <c r="B13" s="123" t="s">
        <v>39</v>
      </c>
    </row>
    <row r="14" customFormat="false" ht="15" hidden="false" customHeight="false" outlineLevel="0" collapsed="false">
      <c r="A14" s="123" t="s">
        <v>15</v>
      </c>
      <c r="B14" s="123" t="s">
        <v>40</v>
      </c>
    </row>
    <row r="15" customFormat="false" ht="15" hidden="false" customHeight="false" outlineLevel="0" collapsed="false">
      <c r="A15" s="123" t="s">
        <v>16</v>
      </c>
      <c r="B15" s="123" t="s">
        <v>41</v>
      </c>
    </row>
    <row r="16" customFormat="false" ht="15" hidden="false" customHeight="false" outlineLevel="0" collapsed="false">
      <c r="A16" s="123" t="s">
        <v>17</v>
      </c>
      <c r="B16" s="123" t="s">
        <v>42</v>
      </c>
    </row>
    <row r="17" customFormat="false" ht="15" hidden="false" customHeight="false" outlineLevel="0" collapsed="false">
      <c r="A17" s="123" t="s">
        <v>18</v>
      </c>
      <c r="B17" s="123" t="s">
        <v>43</v>
      </c>
    </row>
    <row r="18" customFormat="false" ht="15" hidden="false" customHeight="false" outlineLevel="0" collapsed="false">
      <c r="A18" s="123" t="s">
        <v>19</v>
      </c>
      <c r="B18" s="123" t="s">
        <v>44</v>
      </c>
    </row>
    <row r="19" customFormat="false" ht="15" hidden="false" customHeight="false" outlineLevel="0" collapsed="false">
      <c r="A19" s="123" t="s">
        <v>20</v>
      </c>
      <c r="B19" s="123" t="s">
        <v>45</v>
      </c>
    </row>
    <row r="20" customFormat="false" ht="15" hidden="false" customHeight="false" outlineLevel="0" collapsed="false">
      <c r="A20" s="123" t="s">
        <v>21</v>
      </c>
      <c r="B20" s="123" t="s">
        <v>46</v>
      </c>
    </row>
    <row r="21" customFormat="false" ht="15" hidden="false" customHeight="false" outlineLevel="0" collapsed="false">
      <c r="A21" s="123" t="s">
        <v>22</v>
      </c>
      <c r="B21" s="123" t="s">
        <v>47</v>
      </c>
    </row>
    <row r="22" customFormat="false" ht="15" hidden="false" customHeight="false" outlineLevel="0" collapsed="false">
      <c r="A22" s="123" t="s">
        <v>23</v>
      </c>
      <c r="B22" s="123" t="s">
        <v>48</v>
      </c>
    </row>
    <row r="23" customFormat="false" ht="15" hidden="false" customHeight="false" outlineLevel="0" collapsed="false">
      <c r="A23" s="123" t="s">
        <v>24</v>
      </c>
      <c r="B23" s="123" t="s">
        <v>49</v>
      </c>
    </row>
    <row r="24" customFormat="false" ht="15" hidden="false" customHeight="false" outlineLevel="0" collapsed="false">
      <c r="A24" s="123" t="s">
        <v>25</v>
      </c>
      <c r="B24" s="123" t="s">
        <v>50</v>
      </c>
    </row>
    <row r="25" customFormat="false" ht="15" hidden="false" customHeight="false" outlineLevel="0" collapsed="false">
      <c r="A25" s="123" t="s">
        <v>26</v>
      </c>
      <c r="B25" s="124"/>
    </row>
    <row r="26" customFormat="false" ht="15" hidden="false" customHeight="false" outlineLevel="0" collapsed="false">
      <c r="A26" s="36"/>
    </row>
    <row r="27" customFormat="false" ht="15" hidden="false" customHeight="false" outlineLevel="0" collapsed="false">
      <c r="A27" s="36"/>
    </row>
    <row r="28" customFormat="false" ht="15" hidden="false" customHeight="false" outlineLevel="0" collapsed="false">
      <c r="A28" s="36"/>
    </row>
    <row r="29" customFormat="false" ht="15" hidden="false" customHeight="false" outlineLevel="0" collapsed="false">
      <c r="A29" s="36"/>
    </row>
    <row r="30" customFormat="false" ht="15" hidden="false" customHeight="false" outlineLevel="0" collapsed="false">
      <c r="A30" s="36"/>
    </row>
    <row r="31" customFormat="false" ht="15" hidden="false" customHeight="false" outlineLevel="0" collapsed="false">
      <c r="A31" s="36"/>
    </row>
    <row r="32" customFormat="false" ht="15" hidden="false" customHeight="false" outlineLevel="0" collapsed="false">
      <c r="A32" s="36"/>
    </row>
    <row r="33" customFormat="false" ht="15" hidden="false" customHeight="false" outlineLevel="0" collapsed="false">
      <c r="A33" s="36"/>
    </row>
    <row r="34" customFormat="false" ht="15" hidden="false" customHeight="false" outlineLevel="0" collapsed="false">
      <c r="A34" s="36"/>
    </row>
    <row r="35" customFormat="false" ht="15" hidden="false" customHeight="false" outlineLevel="0" collapsed="false">
      <c r="A35" s="36"/>
    </row>
    <row r="36" customFormat="false" ht="15" hidden="false" customHeight="false" outlineLevel="0" collapsed="false">
      <c r="A36" s="36"/>
    </row>
    <row r="37" customFormat="false" ht="15" hidden="false" customHeight="false" outlineLevel="0" collapsed="false">
      <c r="A37" s="36"/>
    </row>
    <row r="38" customFormat="false" ht="15" hidden="false" customHeight="false" outlineLevel="0" collapsed="false">
      <c r="A38" s="36"/>
    </row>
    <row r="39" customFormat="false" ht="15" hidden="false" customHeight="false" outlineLevel="0" collapsed="false">
      <c r="A39" s="36"/>
    </row>
    <row r="40" customFormat="false" ht="15" hidden="false" customHeight="false" outlineLevel="0" collapsed="false">
      <c r="A40" s="36"/>
    </row>
    <row r="41" customFormat="false" ht="15" hidden="false" customHeight="false" outlineLevel="0" collapsed="false">
      <c r="A41" s="36"/>
    </row>
    <row r="42" customFormat="false" ht="15" hidden="false" customHeight="false" outlineLevel="0" collapsed="false">
      <c r="A42" s="36"/>
    </row>
    <row r="43" customFormat="false" ht="15" hidden="false" customHeight="false" outlineLevel="0" collapsed="false">
      <c r="A43" s="36"/>
    </row>
    <row r="44" customFormat="false" ht="15" hidden="false" customHeight="false" outlineLevel="0" collapsed="false">
      <c r="A44" s="36"/>
    </row>
    <row r="45" customFormat="false" ht="15" hidden="false" customHeight="false" outlineLevel="0" collapsed="false">
      <c r="A45" s="36"/>
    </row>
    <row r="46" customFormat="false" ht="15" hidden="false" customHeight="false" outlineLevel="0" collapsed="false">
      <c r="A46" s="36"/>
    </row>
    <row r="47" customFormat="false" ht="15" hidden="false" customHeight="false" outlineLevel="0" collapsed="false">
      <c r="A47" s="36"/>
    </row>
    <row r="48" customFormat="false" ht="15" hidden="false" customHeight="false" outlineLevel="0" collapsed="false">
      <c r="A48" s="36"/>
    </row>
    <row r="49" customFormat="false" ht="15" hidden="false" customHeight="false" outlineLevel="0" collapsed="false">
      <c r="A49" s="36"/>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44381</v>
      </c>
    </row>
    <row r="2" customFormat="false" ht="12.75" hidden="false" customHeight="false" outlineLevel="0" collapsed="false">
      <c r="A2" s="98" t="n">
        <v>1</v>
      </c>
      <c r="B2" s="109"/>
      <c r="C2" s="41"/>
      <c r="D2" s="100"/>
      <c r="E2" s="100"/>
      <c r="F2" s="41"/>
      <c r="G2" s="101" t="n">
        <f aca="false">C2</f>
        <v>0</v>
      </c>
      <c r="H2" s="98" t="n">
        <f aca="false">IF(AND(E2=0,E3=0),25,20)</f>
        <v>25</v>
      </c>
      <c r="I2" s="101" t="n">
        <f aca="false">F2</f>
        <v>0</v>
      </c>
      <c r="J2" s="98" t="n">
        <f aca="false">IF(E2="WO40",-40,MAX(4,SUM(E2:E3)))</f>
        <v>4</v>
      </c>
      <c r="K2" s="98" t="n">
        <f aca="false">IF(D2&gt;E2,1,0)+IF(D3&gt;E3,1,0)+IF(D4&gt;E4,1,0)</f>
        <v>0</v>
      </c>
      <c r="L2" s="98" t="n">
        <f aca="false">IF(E2&gt;D2,1,0)+IF(E3&gt;D3,1,0)+IF(E4&gt;D4,1,0)</f>
        <v>0</v>
      </c>
      <c r="M2" s="101" t="str">
        <f aca="false">G2&amp;" d. "&amp;I2</f>
        <v>0 d. 0</v>
      </c>
      <c r="N2" s="101" t="str">
        <f aca="false">G2&amp;" x "&amp;I2</f>
        <v>0 x 0</v>
      </c>
      <c r="O2" s="101" t="str">
        <f aca="false">I2&amp;" x "&amp;G2</f>
        <v>0 x 0</v>
      </c>
      <c r="P2" s="98" t="n">
        <f aca="false">MONTH(B2)</f>
        <v>1</v>
      </c>
      <c r="Q2" s="98" t="n">
        <f aca="false">QUOTIENT(B2-2,7)-6129</f>
        <v>-6129</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109"/>
      <c r="C5" s="41"/>
      <c r="D5" s="100"/>
      <c r="E5" s="100"/>
      <c r="F5" s="41"/>
      <c r="G5" s="110" t="n">
        <f aca="false">C5</f>
        <v>0</v>
      </c>
      <c r="H5" s="108" t="n">
        <f aca="false">IF(AND(E5=0,E6=0),25,20)</f>
        <v>25</v>
      </c>
      <c r="I5" s="110" t="n">
        <f aca="false">F5</f>
        <v>0</v>
      </c>
      <c r="J5" s="98" t="n">
        <f aca="false">IF(E5="WO40",-40,MAX(4,SUM(E5:E6)))</f>
        <v>4</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c r="P5" s="98" t="n">
        <f aca="false">MONTH(B5)</f>
        <v>12</v>
      </c>
      <c r="Q5" s="98" t="n">
        <f aca="false">QUOTIENT(B5-2,7)-6129</f>
        <v>-6129</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109"/>
      <c r="C8" s="41"/>
      <c r="D8" s="100"/>
      <c r="E8" s="100"/>
      <c r="F8" s="41"/>
      <c r="G8" s="110" t="n">
        <f aca="false">C8</f>
        <v>0</v>
      </c>
      <c r="H8" s="108" t="n">
        <f aca="false">IF(AND(E8=0,E9=0),25,20)</f>
        <v>25</v>
      </c>
      <c r="I8" s="110" t="n">
        <f aca="false">F8</f>
        <v>0</v>
      </c>
      <c r="J8" s="98" t="n">
        <f aca="false">IF(E8="WO40",-40,MAX(4,SUM(E8:E9)))</f>
        <v>4</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c r="P8" s="98" t="n">
        <f aca="false">MONTH(B8)</f>
        <v>12</v>
      </c>
      <c r="Q8" s="98" t="n">
        <f aca="false">QUOTIENT(B8-2,7)-6129</f>
        <v>-6129</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109"/>
      <c r="C11" s="41"/>
      <c r="D11" s="100"/>
      <c r="E11" s="100"/>
      <c r="F11" s="41"/>
      <c r="G11" s="110" t="n">
        <f aca="false">C11</f>
        <v>0</v>
      </c>
      <c r="H11" s="108" t="n">
        <f aca="false">IF(AND(E11=0,E12=0),25,20)</f>
        <v>25</v>
      </c>
      <c r="I11" s="110" t="n">
        <f aca="false">F11</f>
        <v>0</v>
      </c>
      <c r="J11" s="98" t="n">
        <f aca="false">IF(E11="WO40",-40,MAX(4,SUM(E11:E12)))</f>
        <v>4</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c r="P11" s="98" t="n">
        <f aca="false">MONTH(B11)</f>
        <v>12</v>
      </c>
      <c r="Q11" s="98" t="n">
        <f aca="false">QUOTIENT(B11-2,7)-6129</f>
        <v>-6129</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109"/>
      <c r="C14" s="41"/>
      <c r="D14" s="100"/>
      <c r="E14" s="100"/>
      <c r="F14" s="41"/>
      <c r="G14" s="110" t="n">
        <f aca="false">C14</f>
        <v>0</v>
      </c>
      <c r="H14" s="108" t="n">
        <f aca="false">IF(AND(E14=0,E15=0),25,20)</f>
        <v>25</v>
      </c>
      <c r="I14" s="110" t="n">
        <f aca="false">F14</f>
        <v>0</v>
      </c>
      <c r="J14" s="98" t="n">
        <f aca="false">IF(E14="WO40",-40,MAX(4,SUM(E14:E15)))</f>
        <v>4</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c r="P14" s="98" t="n">
        <f aca="false">MONTH(B14)</f>
        <v>12</v>
      </c>
      <c r="Q14" s="98" t="n">
        <f aca="false">QUOTIENT(B14-2,7)-6129</f>
        <v>-6129</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109"/>
      <c r="C17" s="41"/>
      <c r="D17" s="100"/>
      <c r="E17" s="100"/>
      <c r="F17" s="41"/>
      <c r="G17" s="110" t="n">
        <f aca="false">C17</f>
        <v>0</v>
      </c>
      <c r="H17" s="108" t="n">
        <f aca="false">IF(AND(E17=0,E18=0),25,20)</f>
        <v>25</v>
      </c>
      <c r="I17" s="110" t="n">
        <f aca="false">F17</f>
        <v>0</v>
      </c>
      <c r="J17" s="98" t="n">
        <f aca="false">IF(E17="WO40",-40,MAX(4,SUM(E17:E18)))</f>
        <v>4</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c r="P17" s="98" t="n">
        <f aca="false">MONTH(B17)</f>
        <v>12</v>
      </c>
      <c r="Q17" s="98" t="n">
        <f aca="false">QUOTIENT(B17-2,7)-6129</f>
        <v>-6129</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109"/>
      <c r="C20" s="41"/>
      <c r="D20" s="100"/>
      <c r="E20" s="100"/>
      <c r="F20" s="41"/>
      <c r="G20" s="110" t="n">
        <f aca="false">C20</f>
        <v>0</v>
      </c>
      <c r="H20" s="108" t="n">
        <f aca="false">IF(AND(E20=0,E21=0),25,20)</f>
        <v>25</v>
      </c>
      <c r="I20" s="110" t="n">
        <f aca="false">F20</f>
        <v>0</v>
      </c>
      <c r="J20" s="98" t="n">
        <f aca="false">IF(E20="WO40",-40,MAX(4,SUM(E20:E21)))</f>
        <v>4</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c r="P20" s="98" t="n">
        <f aca="false">MONTH(B20)</f>
        <v>12</v>
      </c>
      <c r="Q20" s="98" t="n">
        <f aca="false">QUOTIENT(B20-2,7)-6129</f>
        <v>-6129</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109"/>
      <c r="C23" s="41"/>
      <c r="D23" s="100"/>
      <c r="E23" s="100"/>
      <c r="F23" s="41"/>
      <c r="G23" s="110" t="n">
        <f aca="false">C23</f>
        <v>0</v>
      </c>
      <c r="H23" s="108" t="n">
        <f aca="false">IF(AND(E23=0,E24=0),25,20)</f>
        <v>25</v>
      </c>
      <c r="I23" s="110" t="n">
        <f aca="false">F23</f>
        <v>0</v>
      </c>
      <c r="J23" s="98" t="n">
        <f aca="false">IF(E23="WO40",-40,MAX(4,SUM(E23:E24)))</f>
        <v>4</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c r="P23" s="98" t="n">
        <f aca="false">MONTH(B23)</f>
        <v>12</v>
      </c>
      <c r="Q23" s="98" t="n">
        <f aca="false">QUOTIENT(B23-2,7)-6129</f>
        <v>-6129</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109"/>
      <c r="C26" s="41"/>
      <c r="D26" s="100"/>
      <c r="E26" s="100"/>
      <c r="F26" s="41"/>
      <c r="G26" s="110" t="n">
        <f aca="false">C26</f>
        <v>0</v>
      </c>
      <c r="H26" s="108" t="n">
        <f aca="false">IF(AND(E26=0,E27=0),25,20)</f>
        <v>25</v>
      </c>
      <c r="I26" s="110" t="n">
        <f aca="false">F26</f>
        <v>0</v>
      </c>
      <c r="J26" s="98" t="n">
        <f aca="false">IF(E26="WO40",-40,MAX(4,SUM(E26:E27)))</f>
        <v>4</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c r="P26" s="98" t="n">
        <f aca="false">MONTH(B26)</f>
        <v>12</v>
      </c>
      <c r="Q26" s="98" t="n">
        <f aca="false">QUOTIENT(B26-2,7)-6129</f>
        <v>-6129</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109"/>
      <c r="C29" s="41"/>
      <c r="D29" s="100"/>
      <c r="E29" s="100"/>
      <c r="F29" s="41"/>
      <c r="G29" s="110" t="n">
        <f aca="false">C29</f>
        <v>0</v>
      </c>
      <c r="H29" s="108" t="n">
        <f aca="false">IF(AND(E29=0,E30=0),25,20)</f>
        <v>25</v>
      </c>
      <c r="I29" s="110" t="n">
        <f aca="false">F29</f>
        <v>0</v>
      </c>
      <c r="J29" s="98" t="n">
        <f aca="false">IF(E29="WO40",-40,MAX(4,SUM(E29:E30)))</f>
        <v>4</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c r="P29" s="98" t="n">
        <f aca="false">MONTH(B29)</f>
        <v>12</v>
      </c>
      <c r="Q29" s="98" t="n">
        <f aca="false">QUOTIENT(B29-2,7)-6129</f>
        <v>-6129</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109"/>
      <c r="C32" s="41"/>
      <c r="D32" s="100"/>
      <c r="E32" s="100"/>
      <c r="F32" s="41"/>
      <c r="G32" s="110" t="n">
        <f aca="false">C32</f>
        <v>0</v>
      </c>
      <c r="H32" s="108" t="n">
        <f aca="false">IF(AND(E32=0,E33=0),25,20)</f>
        <v>25</v>
      </c>
      <c r="I32" s="110" t="n">
        <f aca="false">F32</f>
        <v>0</v>
      </c>
      <c r="J32" s="98" t="n">
        <f aca="false">IF(E32="WO40",-40,MAX(4,SUM(E32:E33)))</f>
        <v>4</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c r="P32" s="98" t="n">
        <f aca="false">MONTH(B32)</f>
        <v>12</v>
      </c>
      <c r="Q32" s="98" t="n">
        <f aca="false">QUOTIENT(B32-2,7)-6129</f>
        <v>-6129</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109"/>
      <c r="C35" s="41"/>
      <c r="D35" s="100"/>
      <c r="E35" s="100"/>
      <c r="F35" s="41"/>
      <c r="G35" s="110" t="n">
        <f aca="false">C35</f>
        <v>0</v>
      </c>
      <c r="H35" s="108" t="n">
        <f aca="false">IF(AND(E35=0,E36=0),25,20)</f>
        <v>25</v>
      </c>
      <c r="I35" s="110"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109"/>
      <c r="C38" s="41"/>
      <c r="D38" s="100"/>
      <c r="E38" s="100"/>
      <c r="F38" s="41"/>
      <c r="G38" s="110" t="n">
        <f aca="false">C38</f>
        <v>0</v>
      </c>
      <c r="H38" s="108" t="n">
        <f aca="false">IF(AND(E38=0,E39=0),25,20)</f>
        <v>25</v>
      </c>
      <c r="I38" s="110"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109"/>
      <c r="C41" s="41"/>
      <c r="D41" s="100"/>
      <c r="E41" s="100"/>
      <c r="F41" s="41"/>
      <c r="G41" s="110" t="n">
        <f aca="false">C41</f>
        <v>0</v>
      </c>
      <c r="H41" s="108" t="n">
        <f aca="false">IF(AND(E41=0,E42=0),25,20)</f>
        <v>25</v>
      </c>
      <c r="I41" s="110"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109"/>
      <c r="C44" s="41"/>
      <c r="D44" s="100"/>
      <c r="E44" s="100"/>
      <c r="F44" s="41"/>
      <c r="G44" s="110" t="n">
        <f aca="false">C44</f>
        <v>0</v>
      </c>
      <c r="H44" s="108" t="n">
        <f aca="false">IF(AND(E44=0,E45=0),25,20)</f>
        <v>25</v>
      </c>
      <c r="I44" s="110"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109"/>
      <c r="C47" s="41"/>
      <c r="D47" s="100"/>
      <c r="E47" s="100"/>
      <c r="F47" s="41"/>
      <c r="G47" s="110" t="n">
        <f aca="false">C47</f>
        <v>0</v>
      </c>
      <c r="H47" s="108" t="n">
        <f aca="false">IF(AND(E47=0,E48=0),25,20)</f>
        <v>25</v>
      </c>
      <c r="I47" s="110"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109"/>
      <c r="C50" s="41"/>
      <c r="D50" s="100"/>
      <c r="E50" s="100"/>
      <c r="F50" s="41"/>
      <c r="G50" s="110" t="n">
        <f aca="false">C50</f>
        <v>0</v>
      </c>
      <c r="H50" s="108" t="n">
        <f aca="false">IF(AND(E50=0,E51=0),25,20)</f>
        <v>25</v>
      </c>
      <c r="I50" s="110"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109"/>
      <c r="C53" s="41"/>
      <c r="D53" s="100"/>
      <c r="E53" s="100"/>
      <c r="F53" s="41"/>
      <c r="G53" s="110" t="n">
        <f aca="false">C53</f>
        <v>0</v>
      </c>
      <c r="H53" s="108" t="n">
        <f aca="false">IF(AND(E53=0,E54=0),25,20)</f>
        <v>25</v>
      </c>
      <c r="I53" s="110"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40"/>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109"/>
      <c r="C56" s="41"/>
      <c r="D56" s="100"/>
      <c r="E56" s="100"/>
      <c r="F56" s="41"/>
      <c r="G56" s="110" t="n">
        <f aca="false">C56</f>
        <v>0</v>
      </c>
      <c r="H56" s="108" t="n">
        <f aca="false">IF(AND(E56=0,E57=0),25,20)</f>
        <v>25</v>
      </c>
      <c r="I56" s="110"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109"/>
      <c r="C59" s="41"/>
      <c r="D59" s="100"/>
      <c r="E59" s="100"/>
      <c r="F59" s="41"/>
      <c r="G59" s="110" t="n">
        <f aca="false">C59</f>
        <v>0</v>
      </c>
      <c r="H59" s="108" t="n">
        <f aca="false">IF(AND(E59=0,E60=0),25,20)</f>
        <v>25</v>
      </c>
      <c r="I59" s="110"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109"/>
      <c r="C62" s="41"/>
      <c r="D62" s="100"/>
      <c r="E62" s="100"/>
      <c r="F62" s="41"/>
      <c r="G62" s="110" t="n">
        <f aca="false">C62</f>
        <v>0</v>
      </c>
      <c r="H62" s="108" t="n">
        <f aca="false">IF(AND(E62=0,E63=0),25,20)</f>
        <v>25</v>
      </c>
      <c r="I62" s="110"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109"/>
      <c r="C65" s="41"/>
      <c r="D65" s="100"/>
      <c r="E65" s="100"/>
      <c r="F65" s="41"/>
      <c r="G65" s="110" t="n">
        <f aca="false">C65</f>
        <v>0</v>
      </c>
      <c r="H65" s="108" t="n">
        <f aca="false">IF(AND(E65=0,E66=0),25,20)</f>
        <v>25</v>
      </c>
      <c r="I65" s="110"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109"/>
      <c r="C68" s="41"/>
      <c r="D68" s="100"/>
      <c r="E68" s="100"/>
      <c r="F68" s="41"/>
      <c r="G68" s="110" t="n">
        <f aca="false">C68</f>
        <v>0</v>
      </c>
      <c r="H68" s="108" t="n">
        <f aca="false">IF(AND(E68=0,E69=0),25,20)</f>
        <v>25</v>
      </c>
      <c r="I68" s="110"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109"/>
      <c r="C71" s="41"/>
      <c r="D71" s="100"/>
      <c r="E71" s="100"/>
      <c r="F71" s="41"/>
      <c r="G71" s="110" t="n">
        <f aca="false">C71</f>
        <v>0</v>
      </c>
      <c r="H71" s="108" t="n">
        <f aca="false">IF(AND(E71=0,E72=0),25,20)</f>
        <v>25</v>
      </c>
      <c r="I71" s="110"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109"/>
      <c r="C74" s="41"/>
      <c r="D74" s="100"/>
      <c r="E74" s="100"/>
      <c r="F74" s="41"/>
      <c r="G74" s="110" t="n">
        <f aca="false">C74</f>
        <v>0</v>
      </c>
      <c r="H74" s="108" t="n">
        <f aca="false">IF(AND(E74=0,E75=0),25,20)</f>
        <v>25</v>
      </c>
      <c r="I74" s="110"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109"/>
      <c r="C77" s="41"/>
      <c r="D77" s="100"/>
      <c r="E77" s="100"/>
      <c r="F77" s="41"/>
      <c r="G77" s="110" t="n">
        <f aca="false">C77</f>
        <v>0</v>
      </c>
      <c r="H77" s="108" t="n">
        <f aca="false">IF(AND(E77=0,E78=0),25,20)</f>
        <v>25</v>
      </c>
      <c r="I77" s="110"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109"/>
      <c r="C80" s="41"/>
      <c r="D80" s="100"/>
      <c r="E80" s="100"/>
      <c r="F80" s="41"/>
      <c r="G80" s="110" t="n">
        <f aca="false">C80</f>
        <v>0</v>
      </c>
      <c r="H80" s="108" t="n">
        <f aca="false">IF(AND(E80=0,E81=0),25,20)</f>
        <v>25</v>
      </c>
      <c r="I80" s="110"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109"/>
      <c r="C83" s="41"/>
      <c r="D83" s="100"/>
      <c r="E83" s="100"/>
      <c r="F83" s="41"/>
      <c r="G83" s="110" t="n">
        <f aca="false">C83</f>
        <v>0</v>
      </c>
      <c r="H83" s="108" t="n">
        <f aca="false">IF(AND(E83=0,E84=0),25,20)</f>
        <v>25</v>
      </c>
      <c r="I83" s="110"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109"/>
      <c r="C86" s="41"/>
      <c r="D86" s="100"/>
      <c r="E86" s="100"/>
      <c r="F86" s="41"/>
      <c r="G86" s="110" t="n">
        <f aca="false">C86</f>
        <v>0</v>
      </c>
      <c r="H86" s="108" t="n">
        <f aca="false">IF(AND(E86=0,E87=0),25,20)</f>
        <v>25</v>
      </c>
      <c r="I86" s="110"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109"/>
      <c r="C89" s="41"/>
      <c r="D89" s="100"/>
      <c r="E89" s="100"/>
      <c r="F89" s="41"/>
      <c r="G89" s="110" t="n">
        <f aca="false">C89</f>
        <v>0</v>
      </c>
      <c r="H89" s="108" t="n">
        <f aca="false">IF(AND(E89=0,E90=0),25,20)</f>
        <v>25</v>
      </c>
      <c r="I89" s="110"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109"/>
      <c r="C92" s="41"/>
      <c r="D92" s="100"/>
      <c r="E92" s="100"/>
      <c r="F92" s="41"/>
      <c r="G92" s="110" t="n">
        <f aca="false">C92</f>
        <v>0</v>
      </c>
      <c r="H92" s="108" t="n">
        <f aca="false">IF(AND(E92=0,E93=0),25,20)</f>
        <v>25</v>
      </c>
      <c r="I92" s="110"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109"/>
      <c r="C95" s="41"/>
      <c r="D95" s="100"/>
      <c r="E95" s="100"/>
      <c r="F95" s="41"/>
      <c r="G95" s="110" t="n">
        <f aca="false">C95</f>
        <v>0</v>
      </c>
      <c r="H95" s="108" t="n">
        <f aca="false">IF(AND(E95=0,E96=0),25,20)</f>
        <v>25</v>
      </c>
      <c r="I95" s="110"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109"/>
      <c r="C98" s="41"/>
      <c r="D98" s="100"/>
      <c r="E98" s="100"/>
      <c r="F98" s="41"/>
      <c r="G98" s="110" t="n">
        <f aca="false">C98</f>
        <v>0</v>
      </c>
      <c r="H98" s="108" t="n">
        <f aca="false">IF(AND(E98=0,E99=0),25,20)</f>
        <v>25</v>
      </c>
      <c r="I98" s="110"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109"/>
      <c r="C101" s="41"/>
      <c r="D101" s="100"/>
      <c r="E101" s="100"/>
      <c r="F101" s="41"/>
      <c r="G101" s="110" t="n">
        <f aca="false">C101</f>
        <v>0</v>
      </c>
      <c r="H101" s="108" t="n">
        <f aca="false">IF(AND(E101=0,E102=0),25,20)</f>
        <v>25</v>
      </c>
      <c r="I101" s="110"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109"/>
      <c r="C104" s="41"/>
      <c r="D104" s="100"/>
      <c r="E104" s="100"/>
      <c r="F104" s="41"/>
      <c r="G104" s="110" t="n">
        <f aca="false">C104</f>
        <v>0</v>
      </c>
      <c r="H104" s="108" t="n">
        <f aca="false">IF(AND(E104=0,E105=0),25,20)</f>
        <v>25</v>
      </c>
      <c r="I104" s="110"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109"/>
      <c r="C107" s="41"/>
      <c r="D107" s="100"/>
      <c r="E107" s="100"/>
      <c r="F107" s="41"/>
      <c r="G107" s="110" t="n">
        <f aca="false">C107</f>
        <v>0</v>
      </c>
      <c r="H107" s="108" t="n">
        <f aca="false">IF(AND(E107=0,E108=0),25,20)</f>
        <v>25</v>
      </c>
      <c r="I107" s="110"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109"/>
      <c r="C110" s="41"/>
      <c r="D110" s="100"/>
      <c r="E110" s="100"/>
      <c r="F110" s="41"/>
      <c r="G110" s="110" t="n">
        <f aca="false">C110</f>
        <v>0</v>
      </c>
      <c r="H110" s="108" t="n">
        <f aca="false">IF(AND(E110=0,E111=0),25,20)</f>
        <v>25</v>
      </c>
      <c r="I110" s="110"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109"/>
      <c r="C113" s="41"/>
      <c r="D113" s="100"/>
      <c r="E113" s="100"/>
      <c r="F113" s="41"/>
      <c r="G113" s="110" t="n">
        <f aca="false">C113</f>
        <v>0</v>
      </c>
      <c r="H113" s="108" t="n">
        <f aca="false">IF(AND(E113=0,E114=0),25,20)</f>
        <v>25</v>
      </c>
      <c r="I113" s="110"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109"/>
      <c r="C116" s="41"/>
      <c r="D116" s="100"/>
      <c r="E116" s="100"/>
      <c r="F116" s="41"/>
      <c r="G116" s="110" t="n">
        <f aca="false">C116</f>
        <v>0</v>
      </c>
      <c r="H116" s="108" t="n">
        <f aca="false">IF(AND(E116=0,E117=0),25,20)</f>
        <v>25</v>
      </c>
      <c r="I116" s="110"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109"/>
      <c r="C119" s="41"/>
      <c r="D119" s="100"/>
      <c r="E119" s="100"/>
      <c r="F119" s="41"/>
      <c r="G119" s="110" t="n">
        <f aca="false">C119</f>
        <v>0</v>
      </c>
      <c r="H119" s="108" t="n">
        <f aca="false">IF(AND(E119=0,E120=0),25,20)</f>
        <v>25</v>
      </c>
      <c r="I119" s="110"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109"/>
      <c r="C122" s="41"/>
      <c r="D122" s="100"/>
      <c r="E122" s="100"/>
      <c r="F122" s="41"/>
      <c r="G122" s="110" t="n">
        <f aca="false">C122</f>
        <v>0</v>
      </c>
      <c r="H122" s="108" t="n">
        <f aca="false">IF(AND(E122=0,E123=0),25,20)</f>
        <v>25</v>
      </c>
      <c r="I122" s="110"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109"/>
      <c r="C125" s="41"/>
      <c r="D125" s="100"/>
      <c r="E125" s="100"/>
      <c r="F125" s="41"/>
      <c r="G125" s="110" t="n">
        <f aca="false">C125</f>
        <v>0</v>
      </c>
      <c r="H125" s="108" t="n">
        <f aca="false">IF(AND(E125=0,E126=0),25,20)</f>
        <v>25</v>
      </c>
      <c r="I125" s="110"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109"/>
      <c r="C128" s="41"/>
      <c r="D128" s="100"/>
      <c r="E128" s="100"/>
      <c r="F128" s="41"/>
      <c r="G128" s="110" t="n">
        <f aca="false">C128</f>
        <v>0</v>
      </c>
      <c r="H128" s="108" t="n">
        <f aca="false">IF(AND(E128=0,E129=0),25,20)</f>
        <v>25</v>
      </c>
      <c r="I128" s="110"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109"/>
      <c r="C131" s="41"/>
      <c r="D131" s="100"/>
      <c r="E131" s="100"/>
      <c r="F131" s="41"/>
      <c r="G131" s="110" t="n">
        <f aca="false">C131</f>
        <v>0</v>
      </c>
      <c r="H131" s="108" t="n">
        <f aca="false">IF(AND(E131=0,E132=0),25,20)</f>
        <v>25</v>
      </c>
      <c r="I131" s="110"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109"/>
      <c r="C134" s="41"/>
      <c r="D134" s="100"/>
      <c r="E134" s="100"/>
      <c r="F134" s="41"/>
      <c r="G134" s="110" t="n">
        <f aca="false">C134</f>
        <v>0</v>
      </c>
      <c r="H134" s="108" t="n">
        <f aca="false">IF(AND(E134=0,E135=0),25,20)</f>
        <v>25</v>
      </c>
      <c r="I134" s="110"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109"/>
      <c r="C137" s="41"/>
      <c r="D137" s="100"/>
      <c r="E137" s="100"/>
      <c r="F137" s="41"/>
      <c r="G137" s="110" t="n">
        <f aca="false">C137</f>
        <v>0</v>
      </c>
      <c r="H137" s="108" t="n">
        <f aca="false">IF(AND(E137=0,E138=0),25,20)</f>
        <v>25</v>
      </c>
      <c r="I137" s="110"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109"/>
      <c r="C140" s="41"/>
      <c r="D140" s="100"/>
      <c r="E140" s="100"/>
      <c r="F140" s="41"/>
      <c r="G140" s="110" t="n">
        <f aca="false">C140</f>
        <v>0</v>
      </c>
      <c r="H140" s="108" t="n">
        <f aca="false">IF(AND(E140=0,E141=0),25,20)</f>
        <v>25</v>
      </c>
      <c r="I140" s="110"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109"/>
      <c r="C143" s="41"/>
      <c r="D143" s="100"/>
      <c r="E143" s="100"/>
      <c r="F143" s="41"/>
      <c r="G143" s="110" t="n">
        <f aca="false">C143</f>
        <v>0</v>
      </c>
      <c r="H143" s="108" t="n">
        <f aca="false">IF(AND(E143=0,E144=0),25,20)</f>
        <v>25</v>
      </c>
      <c r="I143" s="110"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109"/>
      <c r="C146" s="41"/>
      <c r="D146" s="100"/>
      <c r="E146" s="100"/>
      <c r="F146" s="41"/>
      <c r="G146" s="110" t="n">
        <f aca="false">C146</f>
        <v>0</v>
      </c>
      <c r="H146" s="108" t="n">
        <f aca="false">IF(AND(E146=0,E147=0),25,20)</f>
        <v>25</v>
      </c>
      <c r="I146" s="110"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109"/>
      <c r="C149" s="41"/>
      <c r="D149" s="100"/>
      <c r="E149" s="100"/>
      <c r="F149" s="41"/>
      <c r="G149" s="110" t="n">
        <f aca="false">C149</f>
        <v>0</v>
      </c>
      <c r="H149" s="108" t="n">
        <f aca="false">IF(AND(E149=0,E150=0),25,20)</f>
        <v>25</v>
      </c>
      <c r="I149" s="110"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109"/>
      <c r="C152" s="41"/>
      <c r="D152" s="100"/>
      <c r="E152" s="100"/>
      <c r="F152" s="41"/>
      <c r="G152" s="110" t="n">
        <f aca="false">C152</f>
        <v>0</v>
      </c>
      <c r="H152" s="108" t="n">
        <f aca="false">IF(AND(E152=0,E153=0),25,20)</f>
        <v>25</v>
      </c>
      <c r="I152" s="110"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109"/>
      <c r="C155" s="41"/>
      <c r="D155" s="100"/>
      <c r="E155" s="100"/>
      <c r="F155" s="41"/>
      <c r="G155" s="110" t="n">
        <f aca="false">C155</f>
        <v>0</v>
      </c>
      <c r="H155" s="108" t="n">
        <f aca="false">IF(AND(E155=0,E156=0),25,20)</f>
        <v>25</v>
      </c>
      <c r="I155" s="110"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109"/>
      <c r="C158" s="41"/>
      <c r="D158" s="100"/>
      <c r="E158" s="100"/>
      <c r="F158" s="41"/>
      <c r="G158" s="110" t="n">
        <f aca="false">C158</f>
        <v>0</v>
      </c>
      <c r="H158" s="108" t="n">
        <f aca="false">IF(AND(E158=0,E159=0),25,20)</f>
        <v>25</v>
      </c>
      <c r="I158" s="110"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109"/>
      <c r="C161" s="41"/>
      <c r="D161" s="100"/>
      <c r="E161" s="100"/>
      <c r="F161" s="41"/>
      <c r="G161" s="110" t="n">
        <f aca="false">C161</f>
        <v>0</v>
      </c>
      <c r="H161" s="108" t="n">
        <f aca="false">IF(AND(E161=0,E162=0),25,20)</f>
        <v>25</v>
      </c>
      <c r="I161" s="110"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109"/>
      <c r="C164" s="41"/>
      <c r="D164" s="100"/>
      <c r="E164" s="100"/>
      <c r="F164" s="41"/>
      <c r="G164" s="110" t="n">
        <f aca="false">C164</f>
        <v>0</v>
      </c>
      <c r="H164" s="108" t="n">
        <f aca="false">IF(AND(E164=0,E165=0),25,20)</f>
        <v>25</v>
      </c>
      <c r="I164" s="110"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109"/>
      <c r="C167" s="41"/>
      <c r="D167" s="100"/>
      <c r="E167" s="100"/>
      <c r="F167" s="41"/>
      <c r="G167" s="110" t="n">
        <f aca="false">C167</f>
        <v>0</v>
      </c>
      <c r="H167" s="108" t="n">
        <f aca="false">IF(AND(E167=0,E168=0),25,20)</f>
        <v>25</v>
      </c>
      <c r="I167" s="110"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109"/>
      <c r="C170" s="41"/>
      <c r="D170" s="100"/>
      <c r="E170" s="100"/>
      <c r="F170" s="41"/>
      <c r="G170" s="110" t="n">
        <f aca="false">C170</f>
        <v>0</v>
      </c>
      <c r="H170" s="108" t="n">
        <f aca="false">IF(AND(E170=0,E171=0),25,20)</f>
        <v>25</v>
      </c>
      <c r="I170" s="110"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109"/>
      <c r="C173" s="41"/>
      <c r="D173" s="100"/>
      <c r="E173" s="100"/>
      <c r="F173" s="41"/>
      <c r="G173" s="110" t="n">
        <f aca="false">C173</f>
        <v>0</v>
      </c>
      <c r="H173" s="108" t="n">
        <f aca="false">IF(AND(E173=0,E174=0),25,20)</f>
        <v>25</v>
      </c>
      <c r="I173" s="110"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109"/>
      <c r="C176" s="41"/>
      <c r="D176" s="100"/>
      <c r="E176" s="100"/>
      <c r="F176" s="41"/>
      <c r="G176" s="110" t="n">
        <f aca="false">C176</f>
        <v>0</v>
      </c>
      <c r="H176" s="108" t="n">
        <f aca="false">IF(AND(E176=0,E177=0),25,20)</f>
        <v>25</v>
      </c>
      <c r="I176" s="110"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109"/>
      <c r="C179" s="41"/>
      <c r="D179" s="100"/>
      <c r="E179" s="100"/>
      <c r="F179" s="41"/>
      <c r="G179" s="110" t="n">
        <f aca="false">C179</f>
        <v>0</v>
      </c>
      <c r="H179" s="108" t="n">
        <f aca="false">IF(AND(E179=0,E180=0),25,20)</f>
        <v>25</v>
      </c>
      <c r="I179" s="110"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109"/>
      <c r="C182" s="41"/>
      <c r="D182" s="100"/>
      <c r="E182" s="100"/>
      <c r="F182" s="41"/>
      <c r="G182" s="110" t="n">
        <f aca="false">C182</f>
        <v>0</v>
      </c>
      <c r="H182" s="108" t="n">
        <f aca="false">IF(AND(E182=0,E183=0),25,20)</f>
        <v>25</v>
      </c>
      <c r="I182" s="110"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109"/>
      <c r="C185" s="41"/>
      <c r="D185" s="100"/>
      <c r="E185" s="100"/>
      <c r="F185" s="41"/>
      <c r="G185" s="110" t="n">
        <f aca="false">C185</f>
        <v>0</v>
      </c>
      <c r="H185" s="108" t="n">
        <f aca="false">IF(AND(E185=0,E186=0),25,20)</f>
        <v>25</v>
      </c>
      <c r="I185" s="110"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109"/>
      <c r="C188" s="41"/>
      <c r="D188" s="100"/>
      <c r="E188" s="100"/>
      <c r="F188" s="41"/>
      <c r="G188" s="110" t="n">
        <f aca="false">C188</f>
        <v>0</v>
      </c>
      <c r="H188" s="108" t="n">
        <f aca="false">IF(AND(E188=0,E189=0),25,20)</f>
        <v>25</v>
      </c>
      <c r="I188" s="110"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109"/>
      <c r="C191" s="41"/>
      <c r="D191" s="100"/>
      <c r="E191" s="100"/>
      <c r="F191" s="41"/>
      <c r="G191" s="110" t="n">
        <f aca="false">C191</f>
        <v>0</v>
      </c>
      <c r="H191" s="108" t="n">
        <f aca="false">IF(AND(E191=0,E192=0),25,20)</f>
        <v>25</v>
      </c>
      <c r="I191" s="110"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109"/>
      <c r="C194" s="41"/>
      <c r="D194" s="100"/>
      <c r="E194" s="100"/>
      <c r="F194" s="41"/>
      <c r="G194" s="110" t="n">
        <f aca="false">C194</f>
        <v>0</v>
      </c>
      <c r="H194" s="108" t="n">
        <f aca="false">IF(AND(E194=0,E195=0),25,20)</f>
        <v>25</v>
      </c>
      <c r="I194" s="110"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109"/>
      <c r="C197" s="41"/>
      <c r="D197" s="100"/>
      <c r="E197" s="100"/>
      <c r="F197" s="41"/>
      <c r="G197" s="110" t="n">
        <f aca="false">C197</f>
        <v>0</v>
      </c>
      <c r="H197" s="108" t="n">
        <f aca="false">IF(AND(E197=0,E198=0),25,20)</f>
        <v>25</v>
      </c>
      <c r="I197" s="110"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109"/>
      <c r="C200" s="41"/>
      <c r="D200" s="100"/>
      <c r="E200" s="100"/>
      <c r="F200" s="41"/>
      <c r="G200" s="110" t="n">
        <f aca="false">C200</f>
        <v>0</v>
      </c>
      <c r="H200" s="108" t="n">
        <f aca="false">IF(AND(E200=0,E201=0),25,20)</f>
        <v>25</v>
      </c>
      <c r="I200" s="110"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109"/>
      <c r="C203" s="41"/>
      <c r="D203" s="100"/>
      <c r="E203" s="100"/>
      <c r="F203" s="41"/>
      <c r="G203" s="110" t="n">
        <f aca="false">C203</f>
        <v>0</v>
      </c>
      <c r="H203" s="108" t="n">
        <f aca="false">IF(AND(E203=0,E204=0),25,20)</f>
        <v>25</v>
      </c>
      <c r="I203" s="110"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109"/>
      <c r="C206" s="41"/>
      <c r="D206" s="100"/>
      <c r="E206" s="100"/>
      <c r="F206" s="41"/>
      <c r="G206" s="110" t="n">
        <f aca="false">C206</f>
        <v>0</v>
      </c>
      <c r="H206" s="108" t="n">
        <f aca="false">IF(AND(E206=0,E207=0),25,20)</f>
        <v>25</v>
      </c>
      <c r="I206" s="110"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109"/>
      <c r="C209" s="41"/>
      <c r="D209" s="100"/>
      <c r="E209" s="100"/>
      <c r="F209" s="41"/>
      <c r="G209" s="110" t="n">
        <f aca="false">C209</f>
        <v>0</v>
      </c>
      <c r="H209" s="108" t="n">
        <f aca="false">IF(AND(E209=0,E210=0),25,20)</f>
        <v>25</v>
      </c>
      <c r="I209" s="110"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109"/>
      <c r="C212" s="41"/>
      <c r="D212" s="100"/>
      <c r="E212" s="100"/>
      <c r="F212" s="41"/>
      <c r="G212" s="110" t="n">
        <f aca="false">C212</f>
        <v>0</v>
      </c>
      <c r="H212" s="108" t="n">
        <f aca="false">IF(AND(E212=0,E213=0),25,20)</f>
        <v>25</v>
      </c>
      <c r="I212" s="110"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109"/>
      <c r="C215" s="41"/>
      <c r="D215" s="100"/>
      <c r="E215" s="100"/>
      <c r="F215" s="41"/>
      <c r="G215" s="110" t="n">
        <f aca="false">C215</f>
        <v>0</v>
      </c>
      <c r="H215" s="108" t="n">
        <f aca="false">IF(AND(E215=0,E216=0),25,20)</f>
        <v>25</v>
      </c>
      <c r="I215" s="110"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109"/>
      <c r="C218" s="41"/>
      <c r="D218" s="100"/>
      <c r="E218" s="100"/>
      <c r="F218" s="41"/>
      <c r="G218" s="110" t="n">
        <f aca="false">C218</f>
        <v>0</v>
      </c>
      <c r="H218" s="108" t="n">
        <f aca="false">IF(AND(E218=0,E219=0),25,20)</f>
        <v>25</v>
      </c>
      <c r="I218" s="110"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109"/>
      <c r="C221" s="41"/>
      <c r="D221" s="100"/>
      <c r="E221" s="100"/>
      <c r="F221" s="41"/>
      <c r="G221" s="110" t="n">
        <f aca="false">C221</f>
        <v>0</v>
      </c>
      <c r="H221" s="108" t="n">
        <f aca="false">IF(AND(E221=0,E222=0),25,20)</f>
        <v>25</v>
      </c>
      <c r="I221" s="110"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109"/>
      <c r="C224" s="41"/>
      <c r="D224" s="100"/>
      <c r="E224" s="100"/>
      <c r="F224" s="41"/>
      <c r="G224" s="110" t="n">
        <f aca="false">C224</f>
        <v>0</v>
      </c>
      <c r="H224" s="108" t="n">
        <f aca="false">IF(AND(E224=0,E225=0),25,20)</f>
        <v>25</v>
      </c>
      <c r="I224" s="110"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109"/>
      <c r="C227" s="41"/>
      <c r="D227" s="100"/>
      <c r="E227" s="100"/>
      <c r="F227" s="41"/>
      <c r="G227" s="110" t="n">
        <f aca="false">C227</f>
        <v>0</v>
      </c>
      <c r="H227" s="108" t="n">
        <f aca="false">IF(AND(E227=0,E228=0),25,20)</f>
        <v>25</v>
      </c>
      <c r="I227" s="110"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109"/>
      <c r="C230" s="41"/>
      <c r="D230" s="100"/>
      <c r="E230" s="100"/>
      <c r="F230" s="41"/>
      <c r="G230" s="110" t="n">
        <f aca="false">C230</f>
        <v>0</v>
      </c>
      <c r="H230" s="108" t="n">
        <f aca="false">IF(AND(E230=0,E231=0),25,20)</f>
        <v>25</v>
      </c>
      <c r="I230" s="110"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109"/>
      <c r="C233" s="41"/>
      <c r="D233" s="100"/>
      <c r="E233" s="100"/>
      <c r="F233" s="41"/>
      <c r="G233" s="110" t="n">
        <f aca="false">C233</f>
        <v>0</v>
      </c>
      <c r="H233" s="108" t="n">
        <f aca="false">IF(AND(E233=0,E234=0),25,20)</f>
        <v>25</v>
      </c>
      <c r="I233" s="110"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109"/>
      <c r="C236" s="41"/>
      <c r="D236" s="100"/>
      <c r="E236" s="100"/>
      <c r="F236" s="41"/>
      <c r="G236" s="110" t="n">
        <f aca="false">C236</f>
        <v>0</v>
      </c>
      <c r="H236" s="108" t="n">
        <f aca="false">IF(AND(E236=0,E237=0),25,20)</f>
        <v>25</v>
      </c>
      <c r="I236" s="110"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109"/>
      <c r="C239" s="41"/>
      <c r="D239" s="100"/>
      <c r="E239" s="100"/>
      <c r="F239" s="41"/>
      <c r="G239" s="110" t="n">
        <f aca="false">C239</f>
        <v>0</v>
      </c>
      <c r="H239" s="108" t="n">
        <f aca="false">IF(AND(E239=0,E240=0),25,20)</f>
        <v>25</v>
      </c>
      <c r="I239" s="110"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109"/>
      <c r="C242" s="41"/>
      <c r="D242" s="100"/>
      <c r="E242" s="100"/>
      <c r="F242" s="41"/>
      <c r="G242" s="110" t="n">
        <f aca="false">C242</f>
        <v>0</v>
      </c>
      <c r="H242" s="108" t="n">
        <f aca="false">IF(AND(E242=0,E243=0),25,20)</f>
        <v>25</v>
      </c>
      <c r="I242" s="110"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109"/>
      <c r="C245" s="41"/>
      <c r="D245" s="100"/>
      <c r="E245" s="100"/>
      <c r="F245" s="41"/>
      <c r="G245" s="110" t="n">
        <f aca="false">C245</f>
        <v>0</v>
      </c>
      <c r="H245" s="108" t="n">
        <f aca="false">IF(AND(E245=0,E246=0),25,20)</f>
        <v>25</v>
      </c>
      <c r="I245" s="110"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109"/>
      <c r="C248" s="41"/>
      <c r="D248" s="100"/>
      <c r="E248" s="100"/>
      <c r="F248" s="41"/>
      <c r="G248" s="110" t="n">
        <f aca="false">C248</f>
        <v>0</v>
      </c>
      <c r="H248" s="108" t="n">
        <f aca="false">IF(AND(E248=0,E249=0),25,20)</f>
        <v>25</v>
      </c>
      <c r="I248" s="110"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109"/>
      <c r="C251" s="41"/>
      <c r="D251" s="100"/>
      <c r="E251" s="100"/>
      <c r="F251" s="41"/>
      <c r="G251" s="110" t="n">
        <f aca="false">C251</f>
        <v>0</v>
      </c>
      <c r="H251" s="108" t="n">
        <f aca="false">IF(AND(E251=0,E252=0),25,20)</f>
        <v>25</v>
      </c>
      <c r="I251" s="110"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109"/>
      <c r="C254" s="41"/>
      <c r="D254" s="100"/>
      <c r="E254" s="100"/>
      <c r="F254" s="41"/>
      <c r="G254" s="110" t="n">
        <f aca="false">C254</f>
        <v>0</v>
      </c>
      <c r="H254" s="108" t="n">
        <f aca="false">IF(AND(E254=0,E255=0),25,20)</f>
        <v>25</v>
      </c>
      <c r="I254" s="110"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109"/>
      <c r="C257" s="41"/>
      <c r="D257" s="100"/>
      <c r="E257" s="100"/>
      <c r="F257" s="41"/>
      <c r="G257" s="110" t="n">
        <f aca="false">C257</f>
        <v>0</v>
      </c>
      <c r="H257" s="108" t="n">
        <f aca="false">IF(AND(E257=0,E258=0),25,20)</f>
        <v>25</v>
      </c>
      <c r="I257" s="110"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109"/>
      <c r="C260" s="41"/>
      <c r="D260" s="100"/>
      <c r="E260" s="100"/>
      <c r="F260" s="41"/>
      <c r="G260" s="110" t="n">
        <f aca="false">C260</f>
        <v>0</v>
      </c>
      <c r="H260" s="108" t="n">
        <f aca="false">IF(AND(E260=0,E261=0),25,20)</f>
        <v>25</v>
      </c>
      <c r="I260" s="110"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109"/>
      <c r="C263" s="41"/>
      <c r="D263" s="100"/>
      <c r="E263" s="100"/>
      <c r="F263" s="41"/>
      <c r="G263" s="110" t="n">
        <f aca="false">C263</f>
        <v>0</v>
      </c>
      <c r="H263" s="108" t="n">
        <f aca="false">IF(AND(E263=0,E264=0),25,20)</f>
        <v>25</v>
      </c>
      <c r="I263" s="110"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109"/>
      <c r="C266" s="41"/>
      <c r="D266" s="100"/>
      <c r="E266" s="100"/>
      <c r="F266" s="41"/>
      <c r="G266" s="110" t="n">
        <f aca="false">C266</f>
        <v>0</v>
      </c>
      <c r="H266" s="108" t="n">
        <f aca="false">IF(AND(E266=0,E267=0),25,20)</f>
        <v>25</v>
      </c>
      <c r="I266" s="110"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109"/>
      <c r="C269" s="41"/>
      <c r="D269" s="100"/>
      <c r="E269" s="100"/>
      <c r="F269" s="41"/>
      <c r="G269" s="110" t="n">
        <f aca="false">C269</f>
        <v>0</v>
      </c>
      <c r="H269" s="108" t="n">
        <f aca="false">IF(AND(E269=0,E270=0),25,20)</f>
        <v>25</v>
      </c>
      <c r="I269" s="110"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109"/>
      <c r="C272" s="41"/>
      <c r="D272" s="100"/>
      <c r="E272" s="100"/>
      <c r="F272" s="41"/>
      <c r="G272" s="110" t="n">
        <f aca="false">C272</f>
        <v>0</v>
      </c>
      <c r="H272" s="108" t="n">
        <f aca="false">IF(AND(E272=0,E273=0),25,20)</f>
        <v>25</v>
      </c>
      <c r="I272" s="110"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109"/>
      <c r="C275" s="41"/>
      <c r="D275" s="100"/>
      <c r="E275" s="100"/>
      <c r="F275" s="41"/>
      <c r="G275" s="110" t="n">
        <f aca="false">C275</f>
        <v>0</v>
      </c>
      <c r="H275" s="108" t="n">
        <f aca="false">IF(AND(E275=0,E276=0),25,20)</f>
        <v>25</v>
      </c>
      <c r="I275" s="110"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109"/>
      <c r="C278" s="41"/>
      <c r="D278" s="100"/>
      <c r="E278" s="100"/>
      <c r="F278" s="41"/>
      <c r="G278" s="110" t="n">
        <f aca="false">C278</f>
        <v>0</v>
      </c>
      <c r="H278" s="108" t="n">
        <f aca="false">IF(AND(E278=0,E279=0),25,20)</f>
        <v>25</v>
      </c>
      <c r="I278" s="110"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109"/>
      <c r="C281" s="41"/>
      <c r="D281" s="100"/>
      <c r="E281" s="100"/>
      <c r="F281" s="41"/>
      <c r="G281" s="110" t="n">
        <f aca="false">C281</f>
        <v>0</v>
      </c>
      <c r="H281" s="108" t="n">
        <f aca="false">IF(AND(E281=0,E282=0),25,20)</f>
        <v>25</v>
      </c>
      <c r="I281" s="110"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109"/>
      <c r="C284" s="41"/>
      <c r="D284" s="100"/>
      <c r="E284" s="100"/>
      <c r="F284" s="41"/>
      <c r="G284" s="110" t="n">
        <f aca="false">C284</f>
        <v>0</v>
      </c>
      <c r="H284" s="108" t="n">
        <f aca="false">IF(AND(E284=0,E285=0),25,20)</f>
        <v>25</v>
      </c>
      <c r="I284" s="110"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109"/>
      <c r="C287" s="41"/>
      <c r="D287" s="100"/>
      <c r="E287" s="100"/>
      <c r="F287" s="41"/>
      <c r="G287" s="110" t="n">
        <f aca="false">C287</f>
        <v>0</v>
      </c>
      <c r="H287" s="108" t="n">
        <f aca="false">IF(AND(E287=0,E288=0),25,20)</f>
        <v>25</v>
      </c>
      <c r="I287" s="110"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109"/>
      <c r="C290" s="41"/>
      <c r="D290" s="100"/>
      <c r="E290" s="100"/>
      <c r="F290" s="41"/>
      <c r="G290" s="110" t="n">
        <f aca="false">C290</f>
        <v>0</v>
      </c>
      <c r="H290" s="108" t="n">
        <f aca="false">IF(AND(E290=0,E291=0),25,20)</f>
        <v>25</v>
      </c>
      <c r="I290" s="110"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109"/>
      <c r="C293" s="41"/>
      <c r="D293" s="100"/>
      <c r="E293" s="100"/>
      <c r="F293" s="41"/>
      <c r="G293" s="110" t="n">
        <f aca="false">C293</f>
        <v>0</v>
      </c>
      <c r="H293" s="108" t="n">
        <f aca="false">IF(AND(E293=0,E294=0),25,20)</f>
        <v>25</v>
      </c>
      <c r="I293" s="110"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109"/>
      <c r="C296" s="41"/>
      <c r="D296" s="100"/>
      <c r="E296" s="100"/>
      <c r="F296" s="41"/>
      <c r="G296" s="110" t="n">
        <f aca="false">C296</f>
        <v>0</v>
      </c>
      <c r="H296" s="108" t="n">
        <f aca="false">IF(AND(E296=0,E297=0),25,20)</f>
        <v>25</v>
      </c>
      <c r="I296" s="110" t="n">
        <f aca="false">F296</f>
        <v>0</v>
      </c>
      <c r="J296" s="98" t="n">
        <f aca="false">IF(E296="WO40",-40,MAX(4,SUM(E296:E297)))</f>
        <v>4</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109"/>
      <c r="C299" s="41"/>
      <c r="D299" s="100"/>
      <c r="E299" s="100"/>
      <c r="F299" s="41"/>
      <c r="G299" s="110" t="n">
        <f aca="false">C299</f>
        <v>0</v>
      </c>
      <c r="H299" s="108" t="n">
        <f aca="false">IF(AND(E299=0,E300=0),25,20)</f>
        <v>25</v>
      </c>
      <c r="I299" s="110"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109"/>
      <c r="C302" s="41"/>
      <c r="D302" s="100"/>
      <c r="E302" s="100"/>
      <c r="F302" s="41"/>
      <c r="G302" s="110" t="n">
        <f aca="false">C302</f>
        <v>0</v>
      </c>
      <c r="H302" s="108" t="n">
        <f aca="false">IF(AND(E302=0,E303=0),25,20)</f>
        <v>25</v>
      </c>
      <c r="I302" s="110"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109"/>
      <c r="C305" s="41"/>
      <c r="D305" s="100"/>
      <c r="E305" s="100"/>
      <c r="F305" s="41"/>
      <c r="G305" s="110" t="n">
        <f aca="false">C305</f>
        <v>0</v>
      </c>
      <c r="H305" s="108" t="n">
        <f aca="false">IF(AND(E305=0,E306=0),25,20)</f>
        <v>25</v>
      </c>
      <c r="I305" s="110"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109"/>
      <c r="C308" s="41"/>
      <c r="D308" s="100"/>
      <c r="E308" s="100"/>
      <c r="F308" s="41"/>
      <c r="G308" s="110" t="n">
        <f aca="false">C308</f>
        <v>0</v>
      </c>
      <c r="H308" s="108" t="n">
        <f aca="false">IF(AND(E308=0,E309=0),25,20)</f>
        <v>25</v>
      </c>
      <c r="I308" s="110"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109"/>
      <c r="C311" s="41"/>
      <c r="D311" s="100"/>
      <c r="E311" s="100"/>
      <c r="F311" s="41"/>
      <c r="G311" s="110" t="n">
        <f aca="false">C311</f>
        <v>0</v>
      </c>
      <c r="H311" s="108" t="n">
        <f aca="false">IF(AND(E311=0,E312=0),25,20)</f>
        <v>25</v>
      </c>
      <c r="I311" s="110"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109"/>
      <c r="C314" s="41"/>
      <c r="D314" s="100"/>
      <c r="E314" s="100"/>
      <c r="F314" s="41"/>
      <c r="G314" s="110" t="n">
        <f aca="false">C314</f>
        <v>0</v>
      </c>
      <c r="H314" s="108" t="n">
        <f aca="false">IF(AND(E314=0,E315=0),25,20)</f>
        <v>25</v>
      </c>
      <c r="I314" s="110"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109"/>
      <c r="C317" s="41"/>
      <c r="D317" s="100"/>
      <c r="E317" s="100"/>
      <c r="F317" s="41"/>
      <c r="G317" s="110" t="n">
        <f aca="false">C317</f>
        <v>0</v>
      </c>
      <c r="H317" s="108" t="n">
        <f aca="false">IF(AND(E317=0,E318=0),25,20)</f>
        <v>25</v>
      </c>
      <c r="I317" s="110"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109"/>
      <c r="C320" s="41"/>
      <c r="D320" s="100"/>
      <c r="E320" s="100"/>
      <c r="F320" s="41"/>
      <c r="G320" s="110" t="n">
        <f aca="false">C320</f>
        <v>0</v>
      </c>
      <c r="H320" s="108" t="n">
        <f aca="false">IF(AND(E320=0,E321=0),25,20)</f>
        <v>25</v>
      </c>
      <c r="I320" s="110"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109"/>
      <c r="C323" s="41"/>
      <c r="D323" s="100"/>
      <c r="E323" s="100"/>
      <c r="F323" s="41"/>
      <c r="G323" s="110" t="n">
        <f aca="false">C323</f>
        <v>0</v>
      </c>
      <c r="H323" s="108" t="n">
        <f aca="false">IF(AND(E323=0,E324=0),25,20)</f>
        <v>25</v>
      </c>
      <c r="I323" s="110"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109"/>
      <c r="C326" s="41"/>
      <c r="D326" s="100"/>
      <c r="E326" s="100"/>
      <c r="F326" s="41"/>
      <c r="G326" s="110" t="n">
        <f aca="false">C326</f>
        <v>0</v>
      </c>
      <c r="H326" s="108" t="n">
        <f aca="false">IF(AND(E326=0,E327=0),25,20)</f>
        <v>25</v>
      </c>
      <c r="I326" s="110"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109"/>
      <c r="C329" s="41"/>
      <c r="D329" s="100"/>
      <c r="E329" s="100"/>
      <c r="F329" s="41"/>
      <c r="G329" s="110" t="n">
        <f aca="false">C329</f>
        <v>0</v>
      </c>
      <c r="H329" s="108" t="n">
        <f aca="false">IF(AND(E329=0,E330=0),25,20)</f>
        <v>25</v>
      </c>
      <c r="I329" s="110"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109"/>
      <c r="C332" s="41"/>
      <c r="D332" s="100"/>
      <c r="E332" s="100"/>
      <c r="F332" s="41"/>
      <c r="G332" s="110" t="n">
        <f aca="false">C332</f>
        <v>0</v>
      </c>
      <c r="H332" s="108" t="n">
        <f aca="false">IF(AND(E332=0,E333=0),25,20)</f>
        <v>25</v>
      </c>
      <c r="I332" s="110"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109"/>
      <c r="C335" s="41"/>
      <c r="D335" s="100"/>
      <c r="E335" s="100"/>
      <c r="F335" s="41"/>
      <c r="G335" s="110" t="n">
        <f aca="false">C335</f>
        <v>0</v>
      </c>
      <c r="H335" s="108" t="n">
        <f aca="false">IF(AND(E335=0,E336=0),25,20)</f>
        <v>25</v>
      </c>
      <c r="I335" s="110"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109"/>
      <c r="C338" s="41"/>
      <c r="D338" s="100"/>
      <c r="E338" s="100"/>
      <c r="F338" s="41"/>
      <c r="G338" s="110" t="n">
        <f aca="false">C338</f>
        <v>0</v>
      </c>
      <c r="H338" s="108" t="n">
        <f aca="false">IF(AND(E338=0,E339=0),25,20)</f>
        <v>25</v>
      </c>
      <c r="I338" s="110"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109"/>
      <c r="C341" s="41"/>
      <c r="D341" s="100"/>
      <c r="E341" s="100"/>
      <c r="F341" s="41"/>
      <c r="G341" s="110" t="n">
        <f aca="false">C341</f>
        <v>0</v>
      </c>
      <c r="H341" s="108" t="n">
        <f aca="false">IF(AND(E341=0,E342=0),25,20)</f>
        <v>25</v>
      </c>
      <c r="I341" s="110"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109"/>
      <c r="C344" s="41"/>
      <c r="D344" s="100"/>
      <c r="E344" s="100"/>
      <c r="F344" s="41"/>
      <c r="G344" s="110" t="n">
        <f aca="false">C344</f>
        <v>0</v>
      </c>
      <c r="H344" s="108" t="n">
        <f aca="false">IF(AND(E344=0,E345=0),25,20)</f>
        <v>25</v>
      </c>
      <c r="I344" s="110"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109"/>
      <c r="C347" s="41"/>
      <c r="D347" s="100"/>
      <c r="E347" s="100"/>
      <c r="F347" s="41"/>
      <c r="G347" s="110" t="n">
        <f aca="false">C347</f>
        <v>0</v>
      </c>
      <c r="H347" s="108" t="n">
        <f aca="false">IF(AND(E347=0,E348=0),25,20)</f>
        <v>25</v>
      </c>
      <c r="I347" s="110" t="n">
        <f aca="false">F347</f>
        <v>0</v>
      </c>
      <c r="J347" s="98" t="n">
        <f aca="false">IF(E347="WO40",-40,MAX(4,SUM(E347:E348)))</f>
        <v>4</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109"/>
      <c r="C350" s="41"/>
      <c r="D350" s="100"/>
      <c r="E350" s="100"/>
      <c r="F350" s="41"/>
      <c r="G350" s="110" t="n">
        <f aca="false">C350</f>
        <v>0</v>
      </c>
      <c r="H350" s="108" t="n">
        <f aca="false">IF(AND(E350=0,E351=0),25,20)</f>
        <v>25</v>
      </c>
      <c r="I350" s="110"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109"/>
      <c r="C353" s="41"/>
      <c r="D353" s="100"/>
      <c r="E353" s="100"/>
      <c r="F353" s="41"/>
      <c r="G353" s="110" t="n">
        <f aca="false">C353</f>
        <v>0</v>
      </c>
      <c r="H353" s="108" t="n">
        <f aca="false">IF(AND(E353=0,E354=0),25,20)</f>
        <v>25</v>
      </c>
      <c r="I353" s="110"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109"/>
      <c r="C356" s="41"/>
      <c r="D356" s="100"/>
      <c r="E356" s="100"/>
      <c r="F356" s="41"/>
      <c r="G356" s="110" t="n">
        <f aca="false">C356</f>
        <v>0</v>
      </c>
      <c r="H356" s="108" t="n">
        <f aca="false">IF(AND(E356=0,E357=0),25,20)</f>
        <v>25</v>
      </c>
      <c r="I356" s="110"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109"/>
      <c r="C359" s="41"/>
      <c r="D359" s="100"/>
      <c r="E359" s="100"/>
      <c r="F359" s="41"/>
      <c r="G359" s="110" t="n">
        <f aca="false">C359</f>
        <v>0</v>
      </c>
      <c r="H359" s="108" t="n">
        <f aca="false">IF(AND(E359=0,E360=0),25,20)</f>
        <v>25</v>
      </c>
      <c r="I359" s="110"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109"/>
      <c r="C362" s="41"/>
      <c r="D362" s="100"/>
      <c r="E362" s="100"/>
      <c r="F362" s="41"/>
      <c r="G362" s="110" t="n">
        <f aca="false">C362</f>
        <v>0</v>
      </c>
      <c r="H362" s="108" t="n">
        <f aca="false">IF(AND(E362=0,E363=0),25,20)</f>
        <v>25</v>
      </c>
      <c r="I362" s="110"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109"/>
      <c r="C365" s="41"/>
      <c r="D365" s="100"/>
      <c r="E365" s="100"/>
      <c r="F365" s="41"/>
      <c r="G365" s="110" t="n">
        <f aca="false">C365</f>
        <v>0</v>
      </c>
      <c r="H365" s="108" t="n">
        <f aca="false">IF(AND(E365=0,E366=0),25,20)</f>
        <v>25</v>
      </c>
      <c r="I365" s="110"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109"/>
      <c r="C368" s="41"/>
      <c r="D368" s="100"/>
      <c r="E368" s="100"/>
      <c r="F368" s="41"/>
      <c r="G368" s="110" t="n">
        <f aca="false">C368</f>
        <v>0</v>
      </c>
      <c r="H368" s="108" t="n">
        <f aca="false">IF(AND(E368=0,E369=0),25,20)</f>
        <v>25</v>
      </c>
      <c r="I368" s="110"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109"/>
      <c r="C371" s="41"/>
      <c r="D371" s="100"/>
      <c r="E371" s="100"/>
      <c r="F371" s="41"/>
      <c r="G371" s="110" t="n">
        <f aca="false">C371</f>
        <v>0</v>
      </c>
      <c r="H371" s="108" t="n">
        <f aca="false">IF(AND(E371=0,E372=0),25,20)</f>
        <v>25</v>
      </c>
      <c r="I371" s="110"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109"/>
      <c r="C374" s="41"/>
      <c r="D374" s="100"/>
      <c r="E374" s="100"/>
      <c r="F374" s="41"/>
      <c r="G374" s="110" t="n">
        <f aca="false">C374</f>
        <v>0</v>
      </c>
      <c r="H374" s="108" t="n">
        <f aca="false">IF(AND(E374=0,E375=0),25,20)</f>
        <v>25</v>
      </c>
      <c r="I374" s="110"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109"/>
      <c r="C377" s="41"/>
      <c r="D377" s="100"/>
      <c r="E377" s="100"/>
      <c r="F377" s="41"/>
      <c r="G377" s="110" t="n">
        <f aca="false">C377</f>
        <v>0</v>
      </c>
      <c r="H377" s="108" t="n">
        <f aca="false">IF(AND(E377=0,E378=0),25,20)</f>
        <v>25</v>
      </c>
      <c r="I377" s="110"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109"/>
      <c r="C380" s="41"/>
      <c r="D380" s="100"/>
      <c r="E380" s="100"/>
      <c r="F380" s="41"/>
      <c r="G380" s="110" t="n">
        <f aca="false">C380</f>
        <v>0</v>
      </c>
      <c r="H380" s="108" t="n">
        <f aca="false">IF(AND(E380=0,E381=0),25,20)</f>
        <v>25</v>
      </c>
      <c r="I380" s="110"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109"/>
      <c r="C383" s="41"/>
      <c r="D383" s="100"/>
      <c r="E383" s="100"/>
      <c r="F383" s="41"/>
      <c r="G383" s="110" t="n">
        <f aca="false">C383</f>
        <v>0</v>
      </c>
      <c r="H383" s="108" t="n">
        <f aca="false">IF(AND(E383=0,E384=0),25,20)</f>
        <v>25</v>
      </c>
      <c r="I383" s="110"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109"/>
      <c r="C386" s="41"/>
      <c r="D386" s="100"/>
      <c r="E386" s="100"/>
      <c r="F386" s="41"/>
      <c r="G386" s="110" t="n">
        <f aca="false">C386</f>
        <v>0</v>
      </c>
      <c r="H386" s="108" t="n">
        <f aca="false">IF(AND(E386=0,E387=0),25,20)</f>
        <v>25</v>
      </c>
      <c r="I386" s="110"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109"/>
      <c r="C389" s="41"/>
      <c r="D389" s="100"/>
      <c r="E389" s="100"/>
      <c r="F389" s="41"/>
      <c r="G389" s="110" t="n">
        <f aca="false">C389</f>
        <v>0</v>
      </c>
      <c r="H389" s="108" t="n">
        <f aca="false">IF(AND(E389=0,E390=0),25,20)</f>
        <v>25</v>
      </c>
      <c r="I389" s="110"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109"/>
      <c r="C392" s="41"/>
      <c r="D392" s="100"/>
      <c r="E392" s="100"/>
      <c r="F392" s="41"/>
      <c r="G392" s="110" t="n">
        <f aca="false">C392</f>
        <v>0</v>
      </c>
      <c r="H392" s="108" t="n">
        <f aca="false">IF(AND(E392=0,E393=0),25,20)</f>
        <v>25</v>
      </c>
      <c r="I392" s="110"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109"/>
      <c r="C395" s="41"/>
      <c r="D395" s="100"/>
      <c r="E395" s="100"/>
      <c r="F395" s="41"/>
      <c r="G395" s="110" t="n">
        <f aca="false">C395</f>
        <v>0</v>
      </c>
      <c r="H395" s="108" t="n">
        <f aca="false">IF(AND(E395=0,E396=0),25,20)</f>
        <v>25</v>
      </c>
      <c r="I395" s="110"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109"/>
      <c r="C398" s="41"/>
      <c r="D398" s="100"/>
      <c r="E398" s="100"/>
      <c r="F398" s="41"/>
      <c r="G398" s="110" t="n">
        <f aca="false">C398</f>
        <v>0</v>
      </c>
      <c r="H398" s="108" t="n">
        <f aca="false">IF(AND(E398=0,E399=0),25,20)</f>
        <v>25</v>
      </c>
      <c r="I398" s="110"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109"/>
      <c r="C401" s="41"/>
      <c r="D401" s="100"/>
      <c r="E401" s="100"/>
      <c r="F401" s="41"/>
      <c r="G401" s="110" t="n">
        <f aca="false">C401</f>
        <v>0</v>
      </c>
      <c r="H401" s="108" t="n">
        <f aca="false">IF(AND(E401=0,E402=0),25,20)</f>
        <v>25</v>
      </c>
      <c r="I401" s="110"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109"/>
      <c r="C404" s="41"/>
      <c r="D404" s="100"/>
      <c r="E404" s="100"/>
      <c r="F404" s="41"/>
      <c r="G404" s="110" t="n">
        <f aca="false">C404</f>
        <v>0</v>
      </c>
      <c r="H404" s="108" t="n">
        <f aca="false">IF(AND(E404=0,E405=0),25,20)</f>
        <v>25</v>
      </c>
      <c r="I404" s="110"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109"/>
      <c r="C407" s="41"/>
      <c r="D407" s="100"/>
      <c r="E407" s="100"/>
      <c r="F407" s="41"/>
      <c r="G407" s="110" t="n">
        <f aca="false">C407</f>
        <v>0</v>
      </c>
      <c r="H407" s="108" t="n">
        <f aca="false">IF(AND(E407=0,E408=0),25,20)</f>
        <v>25</v>
      </c>
      <c r="I407" s="110"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109"/>
      <c r="C410" s="41"/>
      <c r="D410" s="100"/>
      <c r="E410" s="100"/>
      <c r="F410" s="41"/>
      <c r="G410" s="110" t="n">
        <f aca="false">C410</f>
        <v>0</v>
      </c>
      <c r="H410" s="108" t="n">
        <f aca="false">IF(AND(E410=0,E411=0),25,20)</f>
        <v>25</v>
      </c>
      <c r="I410" s="110"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109"/>
      <c r="C413" s="41"/>
      <c r="D413" s="100"/>
      <c r="E413" s="100"/>
      <c r="F413" s="41"/>
      <c r="G413" s="110" t="n">
        <f aca="false">C413</f>
        <v>0</v>
      </c>
      <c r="H413" s="108" t="n">
        <f aca="false">IF(AND(E413=0,E414=0),25,20)</f>
        <v>25</v>
      </c>
      <c r="I413" s="110"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109"/>
      <c r="C416" s="41"/>
      <c r="D416" s="100"/>
      <c r="E416" s="100"/>
      <c r="F416" s="41"/>
      <c r="G416" s="110" t="n">
        <f aca="false">C416</f>
        <v>0</v>
      </c>
      <c r="H416" s="108" t="n">
        <f aca="false">IF(AND(E416=0,E417=0),25,20)</f>
        <v>25</v>
      </c>
      <c r="I416" s="110"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109"/>
      <c r="C419" s="41"/>
      <c r="D419" s="100"/>
      <c r="E419" s="100"/>
      <c r="F419" s="41"/>
      <c r="G419" s="110" t="n">
        <f aca="false">C419</f>
        <v>0</v>
      </c>
      <c r="H419" s="108" t="n">
        <f aca="false">IF(AND(E419=0,E420=0),25,20)</f>
        <v>25</v>
      </c>
      <c r="I419" s="110"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109"/>
      <c r="C422" s="41"/>
      <c r="D422" s="100"/>
      <c r="E422" s="100"/>
      <c r="F422" s="41"/>
      <c r="G422" s="110" t="n">
        <f aca="false">C422</f>
        <v>0</v>
      </c>
      <c r="H422" s="108" t="n">
        <f aca="false">IF(AND(E422=0,E423=0),25,20)</f>
        <v>25</v>
      </c>
      <c r="I422" s="110"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109"/>
      <c r="C425" s="41"/>
      <c r="D425" s="100"/>
      <c r="E425" s="100"/>
      <c r="F425" s="41"/>
      <c r="G425" s="110" t="n">
        <f aca="false">C425</f>
        <v>0</v>
      </c>
      <c r="H425" s="108" t="n">
        <f aca="false">IF(AND(E425=0,E426=0),25,20)</f>
        <v>25</v>
      </c>
      <c r="I425" s="110"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109"/>
      <c r="C428" s="41"/>
      <c r="D428" s="100"/>
      <c r="E428" s="100"/>
      <c r="F428" s="41"/>
      <c r="G428" s="110" t="n">
        <f aca="false">C428</f>
        <v>0</v>
      </c>
      <c r="H428" s="108" t="n">
        <f aca="false">IF(AND(E428=0,E429=0),25,20)</f>
        <v>25</v>
      </c>
      <c r="I428" s="110"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109"/>
      <c r="C431" s="41"/>
      <c r="D431" s="100"/>
      <c r="E431" s="100"/>
      <c r="F431" s="41"/>
      <c r="G431" s="110" t="n">
        <f aca="false">C431</f>
        <v>0</v>
      </c>
      <c r="H431" s="108" t="n">
        <f aca="false">IF(AND(E431=0,E432=0),25,20)</f>
        <v>25</v>
      </c>
      <c r="I431" s="110"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109"/>
      <c r="C434" s="41"/>
      <c r="D434" s="100"/>
      <c r="E434" s="100"/>
      <c r="F434" s="41"/>
      <c r="G434" s="110" t="n">
        <f aca="false">C434</f>
        <v>0</v>
      </c>
      <c r="H434" s="108" t="n">
        <f aca="false">IF(AND(E434=0,E435=0),25,20)</f>
        <v>25</v>
      </c>
      <c r="I434" s="110"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109"/>
      <c r="C437" s="41"/>
      <c r="D437" s="100"/>
      <c r="E437" s="100"/>
      <c r="F437" s="41"/>
      <c r="G437" s="110" t="n">
        <f aca="false">C437</f>
        <v>0</v>
      </c>
      <c r="H437" s="108" t="n">
        <f aca="false">IF(AND(E437=0,E438=0),25,20)</f>
        <v>25</v>
      </c>
      <c r="I437" s="110"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109"/>
      <c r="C440" s="41"/>
      <c r="D440" s="100"/>
      <c r="E440" s="100"/>
      <c r="F440" s="41"/>
      <c r="G440" s="110" t="n">
        <f aca="false">C440</f>
        <v>0</v>
      </c>
      <c r="H440" s="108" t="n">
        <f aca="false">IF(AND(E440=0,E441=0),25,20)</f>
        <v>25</v>
      </c>
      <c r="I440" s="110"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109"/>
      <c r="C443" s="41"/>
      <c r="D443" s="100"/>
      <c r="E443" s="100"/>
      <c r="F443" s="41"/>
      <c r="G443" s="110" t="n">
        <f aca="false">C443</f>
        <v>0</v>
      </c>
      <c r="H443" s="108" t="n">
        <f aca="false">IF(AND(E443=0,E444=0),25,20)</f>
        <v>25</v>
      </c>
      <c r="I443" s="110"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109"/>
      <c r="C446" s="41"/>
      <c r="D446" s="100"/>
      <c r="E446" s="100"/>
      <c r="F446" s="41"/>
      <c r="G446" s="110" t="n">
        <f aca="false">C446</f>
        <v>0</v>
      </c>
      <c r="H446" s="108" t="n">
        <f aca="false">IF(AND(E446=0,E447=0),25,20)</f>
        <v>25</v>
      </c>
      <c r="I446" s="110"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109"/>
      <c r="C449" s="41"/>
      <c r="D449" s="100"/>
      <c r="E449" s="100"/>
      <c r="F449" s="41"/>
      <c r="G449" s="110" t="n">
        <f aca="false">C449</f>
        <v>0</v>
      </c>
      <c r="H449" s="108" t="n">
        <f aca="false">IF(AND(E449=0,E450=0),25,20)</f>
        <v>25</v>
      </c>
      <c r="I449" s="110"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109"/>
      <c r="C452" s="41"/>
      <c r="D452" s="100"/>
      <c r="E452" s="100"/>
      <c r="F452" s="41"/>
      <c r="G452" s="110" t="n">
        <f aca="false">C452</f>
        <v>0</v>
      </c>
      <c r="H452" s="108" t="n">
        <f aca="false">IF(AND(E452=0,E453=0),25,20)</f>
        <v>25</v>
      </c>
      <c r="I452" s="110"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109"/>
      <c r="C455" s="41"/>
      <c r="D455" s="100"/>
      <c r="E455" s="100"/>
      <c r="F455" s="41"/>
      <c r="G455" s="110" t="n">
        <f aca="false">C455</f>
        <v>0</v>
      </c>
      <c r="H455" s="108" t="n">
        <f aca="false">IF(AND(E455=0,E456=0),25,20)</f>
        <v>25</v>
      </c>
      <c r="I455" s="110"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109"/>
      <c r="C458" s="41"/>
      <c r="D458" s="100"/>
      <c r="E458" s="100"/>
      <c r="F458" s="41"/>
      <c r="G458" s="110" t="n">
        <f aca="false">C458</f>
        <v>0</v>
      </c>
      <c r="H458" s="108" t="n">
        <f aca="false">IF(AND(E458=0,E459=0),25,20)</f>
        <v>25</v>
      </c>
      <c r="I458" s="110"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109"/>
      <c r="C461" s="41"/>
      <c r="D461" s="100"/>
      <c r="E461" s="100"/>
      <c r="F461" s="41"/>
      <c r="G461" s="110" t="n">
        <f aca="false">C461</f>
        <v>0</v>
      </c>
      <c r="H461" s="108" t="n">
        <f aca="false">IF(AND(E461=0,E462=0),25,20)</f>
        <v>25</v>
      </c>
      <c r="I461" s="110"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109"/>
      <c r="C464" s="41"/>
      <c r="D464" s="100"/>
      <c r="E464" s="100"/>
      <c r="F464" s="41"/>
      <c r="G464" s="110" t="n">
        <f aca="false">C464</f>
        <v>0</v>
      </c>
      <c r="H464" s="108" t="n">
        <f aca="false">IF(AND(E464=0,E465=0),25,20)</f>
        <v>25</v>
      </c>
      <c r="I464" s="110"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109"/>
      <c r="C467" s="41"/>
      <c r="D467" s="100"/>
      <c r="E467" s="100"/>
      <c r="F467" s="41"/>
      <c r="G467" s="110" t="n">
        <f aca="false">C467</f>
        <v>0</v>
      </c>
      <c r="H467" s="108" t="n">
        <f aca="false">IF(AND(E467=0,E468=0),25,20)</f>
        <v>25</v>
      </c>
      <c r="I467" s="110"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109"/>
      <c r="C470" s="41"/>
      <c r="D470" s="100"/>
      <c r="E470" s="100"/>
      <c r="F470" s="41"/>
      <c r="G470" s="110" t="n">
        <f aca="false">C470</f>
        <v>0</v>
      </c>
      <c r="H470" s="108" t="n">
        <f aca="false">IF(AND(E470=0,E471=0),25,20)</f>
        <v>25</v>
      </c>
      <c r="I470" s="110"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109"/>
      <c r="C473" s="41"/>
      <c r="D473" s="100"/>
      <c r="E473" s="100"/>
      <c r="F473" s="41"/>
      <c r="G473" s="110" t="n">
        <f aca="false">C473</f>
        <v>0</v>
      </c>
      <c r="H473" s="108" t="n">
        <f aca="false">IF(AND(E473=0,E474=0),25,20)</f>
        <v>25</v>
      </c>
      <c r="I473" s="110"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109"/>
      <c r="C476" s="41"/>
      <c r="D476" s="100"/>
      <c r="E476" s="100"/>
      <c r="F476" s="41"/>
      <c r="G476" s="110" t="n">
        <f aca="false">C476</f>
        <v>0</v>
      </c>
      <c r="H476" s="108" t="n">
        <f aca="false">IF(AND(E476=0,E477=0),25,20)</f>
        <v>25</v>
      </c>
      <c r="I476" s="110"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109"/>
      <c r="C479" s="41"/>
      <c r="D479" s="100"/>
      <c r="E479" s="100"/>
      <c r="F479" s="41"/>
      <c r="G479" s="110" t="n">
        <f aca="false">C479</f>
        <v>0</v>
      </c>
      <c r="H479" s="108" t="n">
        <f aca="false">IF(AND(E479=0,E480=0),25,20)</f>
        <v>25</v>
      </c>
      <c r="I479" s="110"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109"/>
      <c r="C482" s="41"/>
      <c r="D482" s="100"/>
      <c r="E482" s="100"/>
      <c r="F482" s="41"/>
      <c r="G482" s="110" t="n">
        <f aca="false">C482</f>
        <v>0</v>
      </c>
      <c r="H482" s="108" t="n">
        <f aca="false">IF(AND(E482=0,E483=0),25,20)</f>
        <v>25</v>
      </c>
      <c r="I482" s="110"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109"/>
      <c r="C485" s="41"/>
      <c r="D485" s="100"/>
      <c r="E485" s="100"/>
      <c r="F485" s="41"/>
      <c r="G485" s="110" t="n">
        <f aca="false">C485</f>
        <v>0</v>
      </c>
      <c r="H485" s="108" t="n">
        <f aca="false">IF(AND(E485=0,E486=0),25,20)</f>
        <v>25</v>
      </c>
      <c r="I485" s="110"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109"/>
      <c r="C488" s="41"/>
      <c r="D488" s="100"/>
      <c r="E488" s="100"/>
      <c r="F488" s="41"/>
      <c r="G488" s="110" t="n">
        <f aca="false">C488</f>
        <v>0</v>
      </c>
      <c r="H488" s="108" t="n">
        <f aca="false">IF(AND(E488=0,E489=0),25,20)</f>
        <v>25</v>
      </c>
      <c r="I488" s="110"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109"/>
      <c r="C491" s="41"/>
      <c r="D491" s="100"/>
      <c r="E491" s="100"/>
      <c r="F491" s="41"/>
      <c r="G491" s="110" t="n">
        <f aca="false">C491</f>
        <v>0</v>
      </c>
      <c r="H491" s="108" t="n">
        <f aca="false">IF(AND(E491=0,E492=0),25,20)</f>
        <v>25</v>
      </c>
      <c r="I491" s="110"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109"/>
      <c r="C494" s="41"/>
      <c r="D494" s="100"/>
      <c r="E494" s="100"/>
      <c r="F494" s="41"/>
      <c r="G494" s="110" t="n">
        <f aca="false">C494</f>
        <v>0</v>
      </c>
      <c r="H494" s="108" t="n">
        <f aca="false">IF(AND(E494=0,E495=0),25,20)</f>
        <v>25</v>
      </c>
      <c r="I494" s="110"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109"/>
      <c r="C497" s="41"/>
      <c r="D497" s="100"/>
      <c r="E497" s="100"/>
      <c r="F497" s="41"/>
      <c r="G497" s="110" t="n">
        <f aca="false">C497</f>
        <v>0</v>
      </c>
      <c r="H497" s="108" t="n">
        <f aca="false">IF(AND(E497=0,E498=0),25,20)</f>
        <v>25</v>
      </c>
      <c r="I497" s="110"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109"/>
      <c r="C500" s="41"/>
      <c r="D500" s="100"/>
      <c r="E500" s="100"/>
      <c r="F500" s="41"/>
      <c r="G500" s="110" t="n">
        <f aca="false">C500</f>
        <v>0</v>
      </c>
      <c r="H500" s="108" t="n">
        <f aca="false">IF(AND(E500=0,E501=0),25,20)</f>
        <v>25</v>
      </c>
      <c r="I500" s="110"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109"/>
      <c r="C503" s="41"/>
      <c r="D503" s="100"/>
      <c r="E503" s="100"/>
      <c r="F503" s="41"/>
      <c r="G503" s="110" t="n">
        <f aca="false">C503</f>
        <v>0</v>
      </c>
      <c r="H503" s="108" t="n">
        <f aca="false">IF(AND(E503=0,E504=0),25,20)</f>
        <v>25</v>
      </c>
      <c r="I503" s="110"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109"/>
      <c r="C506" s="41"/>
      <c r="D506" s="100"/>
      <c r="E506" s="100"/>
      <c r="F506" s="41"/>
      <c r="G506" s="110" t="n">
        <f aca="false">C506</f>
        <v>0</v>
      </c>
      <c r="H506" s="108" t="n">
        <f aca="false">IF(AND(E506=0,E507=0),25,20)</f>
        <v>25</v>
      </c>
      <c r="I506" s="110"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109"/>
      <c r="C509" s="41"/>
      <c r="D509" s="100"/>
      <c r="E509" s="100"/>
      <c r="F509" s="41"/>
      <c r="G509" s="110" t="n">
        <f aca="false">C509</f>
        <v>0</v>
      </c>
      <c r="H509" s="108" t="n">
        <f aca="false">IF(AND(E509=0,E510=0),25,20)</f>
        <v>25</v>
      </c>
      <c r="I509" s="110"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109"/>
      <c r="C512" s="41"/>
      <c r="D512" s="100"/>
      <c r="E512" s="100"/>
      <c r="F512" s="41"/>
      <c r="G512" s="110" t="n">
        <f aca="false">C512</f>
        <v>0</v>
      </c>
      <c r="H512" s="108" t="n">
        <f aca="false">IF(AND(E512=0,E513=0),25,20)</f>
        <v>25</v>
      </c>
      <c r="I512" s="110"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109"/>
      <c r="C515" s="41"/>
      <c r="D515" s="100"/>
      <c r="E515" s="100"/>
      <c r="F515" s="41"/>
      <c r="G515" s="110" t="n">
        <f aca="false">C515</f>
        <v>0</v>
      </c>
      <c r="H515" s="108" t="n">
        <f aca="false">IF(AND(E515=0,E516=0),25,20)</f>
        <v>25</v>
      </c>
      <c r="I515" s="110"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109"/>
      <c r="C518" s="41"/>
      <c r="D518" s="100"/>
      <c r="E518" s="100"/>
      <c r="F518" s="41"/>
      <c r="G518" s="110" t="n">
        <f aca="false">C518</f>
        <v>0</v>
      </c>
      <c r="H518" s="108" t="n">
        <f aca="false">IF(AND(E518=0,E519=0),25,20)</f>
        <v>25</v>
      </c>
      <c r="I518" s="110"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109"/>
      <c r="C521" s="41"/>
      <c r="D521" s="100"/>
      <c r="E521" s="100"/>
      <c r="F521" s="41"/>
      <c r="G521" s="110" t="n">
        <f aca="false">C521</f>
        <v>0</v>
      </c>
      <c r="H521" s="108" t="n">
        <f aca="false">IF(AND(E521=0,E522=0),25,20)</f>
        <v>25</v>
      </c>
      <c r="I521" s="110"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109"/>
      <c r="C524" s="41"/>
      <c r="D524" s="100"/>
      <c r="E524" s="100"/>
      <c r="F524" s="41"/>
      <c r="G524" s="110" t="n">
        <f aca="false">C524</f>
        <v>0</v>
      </c>
      <c r="H524" s="108" t="n">
        <f aca="false">IF(AND(E524=0,E525=0),25,20)</f>
        <v>25</v>
      </c>
      <c r="I524" s="110"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109"/>
      <c r="C527" s="41"/>
      <c r="D527" s="100"/>
      <c r="E527" s="100"/>
      <c r="F527" s="41"/>
      <c r="G527" s="110" t="n">
        <f aca="false">C527</f>
        <v>0</v>
      </c>
      <c r="H527" s="108" t="n">
        <f aca="false">IF(AND(E527=0,E528=0),25,20)</f>
        <v>25</v>
      </c>
      <c r="I527" s="110"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109"/>
      <c r="C530" s="41"/>
      <c r="D530" s="100"/>
      <c r="E530" s="100"/>
      <c r="F530" s="41"/>
      <c r="G530" s="110" t="n">
        <f aca="false">C530</f>
        <v>0</v>
      </c>
      <c r="H530" s="108" t="n">
        <f aca="false">IF(AND(E530=0,E531=0),25,20)</f>
        <v>25</v>
      </c>
      <c r="I530" s="110"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109"/>
      <c r="C533" s="41"/>
      <c r="D533" s="100"/>
      <c r="E533" s="100"/>
      <c r="F533" s="41"/>
      <c r="G533" s="110" t="n">
        <f aca="false">C533</f>
        <v>0</v>
      </c>
      <c r="H533" s="108" t="n">
        <f aca="false">IF(AND(E533=0,E534=0),25,20)</f>
        <v>25</v>
      </c>
      <c r="I533" s="110"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109"/>
      <c r="C536" s="41"/>
      <c r="D536" s="100"/>
      <c r="E536" s="100"/>
      <c r="F536" s="41"/>
      <c r="G536" s="110" t="n">
        <f aca="false">C536</f>
        <v>0</v>
      </c>
      <c r="H536" s="108" t="n">
        <f aca="false">IF(AND(E536=0,E537=0),25,20)</f>
        <v>25</v>
      </c>
      <c r="I536" s="110"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109"/>
      <c r="C539" s="41"/>
      <c r="D539" s="100"/>
      <c r="E539" s="100"/>
      <c r="F539" s="41"/>
      <c r="G539" s="110" t="n">
        <f aca="false">C539</f>
        <v>0</v>
      </c>
      <c r="H539" s="108" t="n">
        <f aca="false">IF(AND(E539=0,E540=0),25,20)</f>
        <v>25</v>
      </c>
      <c r="I539" s="110"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109"/>
      <c r="C542" s="41"/>
      <c r="D542" s="100"/>
      <c r="E542" s="100"/>
      <c r="F542" s="41"/>
      <c r="G542" s="110" t="n">
        <f aca="false">C542</f>
        <v>0</v>
      </c>
      <c r="H542" s="108" t="n">
        <f aca="false">IF(AND(E542=0,E543=0),25,20)</f>
        <v>25</v>
      </c>
      <c r="I542" s="110"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109"/>
      <c r="C545" s="41"/>
      <c r="D545" s="100"/>
      <c r="E545" s="100"/>
      <c r="F545" s="41"/>
      <c r="G545" s="110" t="n">
        <f aca="false">C545</f>
        <v>0</v>
      </c>
      <c r="H545" s="108" t="n">
        <f aca="false">IF(AND(E545=0,E546=0),25,20)</f>
        <v>25</v>
      </c>
      <c r="I545" s="110" t="n">
        <f aca="false">F545</f>
        <v>0</v>
      </c>
      <c r="J545" s="98" t="n">
        <f aca="false">IF(E545="WO40",-40,MAX(4,SUM(E545:E546)))</f>
        <v>4</v>
      </c>
      <c r="K545" s="108" t="n">
        <f aca="false">IF(D545&gt;E545,1,0)+IF(D546&gt;E546,1,0)+IF(D547&gt;E547,1,0)</f>
        <v>0</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109"/>
      <c r="C548" s="41"/>
      <c r="D548" s="100"/>
      <c r="E548" s="100"/>
      <c r="F548" s="41"/>
      <c r="G548" s="110" t="n">
        <f aca="false">C548</f>
        <v>0</v>
      </c>
      <c r="H548" s="108" t="n">
        <f aca="false">IF(AND(E548=0,E549=0),25,20)</f>
        <v>25</v>
      </c>
      <c r="I548" s="110" t="n">
        <f aca="false">F548</f>
        <v>0</v>
      </c>
      <c r="J548" s="98" t="n">
        <f aca="false">IF(E548="WO40",-40,MAX(4,SUM(E548:E549)))</f>
        <v>4</v>
      </c>
      <c r="K548" s="108" t="n">
        <f aca="false">IF(D548&gt;E548,1,0)+IF(D549&gt;E549,1,0)+IF(D550&gt;E550,1,0)</f>
        <v>0</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109"/>
      <c r="C551" s="41"/>
      <c r="D551" s="100"/>
      <c r="E551" s="100"/>
      <c r="F551" s="41"/>
      <c r="G551" s="110" t="n">
        <f aca="false">C551</f>
        <v>0</v>
      </c>
      <c r="H551" s="108" t="n">
        <f aca="false">IF(AND(E551=0,E552=0),25,20)</f>
        <v>25</v>
      </c>
      <c r="I551" s="110" t="n">
        <f aca="false">F551</f>
        <v>0</v>
      </c>
      <c r="J551" s="98" t="n">
        <f aca="false">IF(E551="WO40",-40,MAX(4,SUM(E551:E552)))</f>
        <v>4</v>
      </c>
      <c r="K551" s="108" t="n">
        <f aca="false">IF(D551&gt;E551,1,0)+IF(D552&gt;E552,1,0)+IF(D553&gt;E553,1,0)</f>
        <v>0</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109"/>
      <c r="C554" s="41"/>
      <c r="D554" s="100"/>
      <c r="E554" s="100"/>
      <c r="F554" s="41"/>
      <c r="G554" s="110" t="n">
        <f aca="false">C554</f>
        <v>0</v>
      </c>
      <c r="H554" s="108" t="n">
        <f aca="false">IF(AND(E554=0,E555=0),25,20)</f>
        <v>25</v>
      </c>
      <c r="I554" s="110" t="n">
        <f aca="false">F554</f>
        <v>0</v>
      </c>
      <c r="J554" s="98" t="n">
        <f aca="false">IF(E554="WO40",-40,MAX(4,SUM(E554:E555)))</f>
        <v>4</v>
      </c>
      <c r="K554" s="108" t="n">
        <f aca="false">IF(D554&gt;E554,1,0)+IF(D555&gt;E555,1,0)+IF(D556&gt;E556,1,0)</f>
        <v>0</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109"/>
      <c r="C557" s="41"/>
      <c r="D557" s="100"/>
      <c r="E557" s="100"/>
      <c r="F557" s="41"/>
      <c r="G557" s="110" t="n">
        <f aca="false">C557</f>
        <v>0</v>
      </c>
      <c r="H557" s="108" t="n">
        <f aca="false">IF(AND(E557=0,E558=0),25,20)</f>
        <v>25</v>
      </c>
      <c r="I557" s="110" t="n">
        <f aca="false">F557</f>
        <v>0</v>
      </c>
      <c r="J557" s="98" t="n">
        <f aca="false">IF(E557="WO40",-40,MAX(4,SUM(E557:E558)))</f>
        <v>4</v>
      </c>
      <c r="K557" s="108" t="n">
        <f aca="false">IF(D557&gt;E557,1,0)+IF(D558&gt;E558,1,0)+IF(D559&gt;E559,1,0)</f>
        <v>0</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109"/>
      <c r="C560" s="41"/>
      <c r="D560" s="100"/>
      <c r="E560" s="100"/>
      <c r="F560" s="41"/>
      <c r="G560" s="110" t="n">
        <f aca="false">C560</f>
        <v>0</v>
      </c>
      <c r="H560" s="108" t="n">
        <f aca="false">IF(AND(E560=0,E561=0),25,20)</f>
        <v>25</v>
      </c>
      <c r="I560" s="110" t="n">
        <f aca="false">F560</f>
        <v>0</v>
      </c>
      <c r="J560" s="98" t="n">
        <f aca="false">IF(E560="WO40",-40,MAX(4,SUM(E560:E561)))</f>
        <v>4</v>
      </c>
      <c r="K560" s="108" t="n">
        <f aca="false">IF(D560&gt;E560,1,0)+IF(D561&gt;E561,1,0)+IF(D562&gt;E562,1,0)</f>
        <v>0</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109"/>
      <c r="C563" s="41"/>
      <c r="D563" s="100"/>
      <c r="E563" s="100"/>
      <c r="F563" s="41"/>
      <c r="G563" s="110" t="n">
        <f aca="false">C563</f>
        <v>0</v>
      </c>
      <c r="H563" s="108" t="n">
        <f aca="false">IF(AND(E563=0,E564=0),25,20)</f>
        <v>25</v>
      </c>
      <c r="I563" s="110" t="n">
        <f aca="false">F563</f>
        <v>0</v>
      </c>
      <c r="J563" s="98" t="n">
        <f aca="false">IF(E563="WO40",-40,MAX(4,SUM(E563:E564)))</f>
        <v>4</v>
      </c>
      <c r="K563" s="108" t="n">
        <f aca="false">IF(D563&gt;E563,1,0)+IF(D564&gt;E564,1,0)+IF(D565&gt;E565,1,0)</f>
        <v>0</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109"/>
      <c r="C566" s="41"/>
      <c r="D566" s="100"/>
      <c r="E566" s="100"/>
      <c r="F566" s="41"/>
      <c r="G566" s="110" t="n">
        <f aca="false">C566</f>
        <v>0</v>
      </c>
      <c r="H566" s="108" t="n">
        <f aca="false">IF(AND(E566=0,E567=0),25,20)</f>
        <v>25</v>
      </c>
      <c r="I566" s="110" t="n">
        <f aca="false">F566</f>
        <v>0</v>
      </c>
      <c r="J566" s="98" t="n">
        <f aca="false">IF(E566="WO40",-40,MAX(4,SUM(E566:E567)))</f>
        <v>4</v>
      </c>
      <c r="K566" s="108" t="n">
        <f aca="false">IF(D566&gt;E566,1,0)+IF(D567&gt;E567,1,0)+IF(D568&gt;E568,1,0)</f>
        <v>0</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109"/>
      <c r="C569" s="41"/>
      <c r="D569" s="100"/>
      <c r="E569" s="100"/>
      <c r="F569" s="41"/>
      <c r="G569" s="110" t="n">
        <f aca="false">C569</f>
        <v>0</v>
      </c>
      <c r="H569" s="108" t="n">
        <f aca="false">IF(AND(E569=0,E570=0),25,20)</f>
        <v>25</v>
      </c>
      <c r="I569" s="110" t="n">
        <f aca="false">F569</f>
        <v>0</v>
      </c>
      <c r="J569" s="98" t="n">
        <f aca="false">IF(E569="WO40",-40,MAX(4,SUM(E569:E570)))</f>
        <v>4</v>
      </c>
      <c r="K569" s="108" t="n">
        <f aca="false">IF(D569&gt;E569,1,0)+IF(D570&gt;E570,1,0)+IF(D571&gt;E571,1,0)</f>
        <v>0</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109"/>
      <c r="C572" s="41"/>
      <c r="D572" s="100"/>
      <c r="E572" s="100"/>
      <c r="F572" s="41"/>
      <c r="G572" s="110" t="n">
        <f aca="false">C572</f>
        <v>0</v>
      </c>
      <c r="H572" s="108" t="n">
        <f aca="false">IF(AND(E572=0,E573=0),25,20)</f>
        <v>25</v>
      </c>
      <c r="I572" s="110" t="n">
        <f aca="false">F572</f>
        <v>0</v>
      </c>
      <c r="J572" s="98" t="n">
        <f aca="false">IF(E572="WO40",-40,MAX(4,SUM(E572:E573)))</f>
        <v>4</v>
      </c>
      <c r="K572" s="108" t="n">
        <f aca="false">IF(D572&gt;E572,1,0)+IF(D573&gt;E573,1,0)+IF(D574&gt;E574,1,0)</f>
        <v>0</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109"/>
      <c r="C575" s="41"/>
      <c r="D575" s="100"/>
      <c r="E575" s="100"/>
      <c r="F575" s="41"/>
      <c r="G575" s="110" t="n">
        <f aca="false">C575</f>
        <v>0</v>
      </c>
      <c r="H575" s="108" t="n">
        <f aca="false">IF(AND(E575=0,E576=0),25,20)</f>
        <v>25</v>
      </c>
      <c r="I575" s="110" t="n">
        <f aca="false">F575</f>
        <v>0</v>
      </c>
      <c r="J575" s="98" t="n">
        <f aca="false">IF(E575="WO40",-40,MAX(4,SUM(E575:E576)))</f>
        <v>4</v>
      </c>
      <c r="K575" s="108" t="n">
        <f aca="false">IF(D575&gt;E575,1,0)+IF(D576&gt;E576,1,0)+IF(D577&gt;E577,1,0)</f>
        <v>0</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109"/>
      <c r="C578" s="41"/>
      <c r="D578" s="100"/>
      <c r="E578" s="100"/>
      <c r="F578" s="41"/>
      <c r="G578" s="110" t="n">
        <f aca="false">C578</f>
        <v>0</v>
      </c>
      <c r="H578" s="108" t="n">
        <f aca="false">IF(AND(E578=0,E579=0),25,20)</f>
        <v>25</v>
      </c>
      <c r="I578" s="110" t="n">
        <f aca="false">F578</f>
        <v>0</v>
      </c>
      <c r="J578" s="98" t="n">
        <f aca="false">IF(E578="WO40",-40,MAX(4,SUM(E578:E579)))</f>
        <v>4</v>
      </c>
      <c r="K578" s="108" t="n">
        <f aca="false">IF(D578&gt;E578,1,0)+IF(D579&gt;E579,1,0)+IF(D580&gt;E580,1,0)</f>
        <v>0</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109"/>
      <c r="C581" s="41"/>
      <c r="D581" s="100"/>
      <c r="E581" s="100"/>
      <c r="F581" s="41"/>
      <c r="G581" s="110" t="n">
        <f aca="false">C581</f>
        <v>0</v>
      </c>
      <c r="H581" s="108" t="n">
        <f aca="false">IF(AND(E581=0,E582=0),25,20)</f>
        <v>25</v>
      </c>
      <c r="I581" s="110" t="n">
        <f aca="false">F581</f>
        <v>0</v>
      </c>
      <c r="J581" s="98" t="n">
        <f aca="false">IF(E581="WO40",-40,MAX(4,SUM(E581:E582)))</f>
        <v>4</v>
      </c>
      <c r="K581" s="108" t="n">
        <f aca="false">IF(D581&gt;E581,1,0)+IF(D582&gt;E582,1,0)+IF(D583&gt;E583,1,0)</f>
        <v>0</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109"/>
      <c r="C584" s="41"/>
      <c r="D584" s="100"/>
      <c r="E584" s="100"/>
      <c r="F584" s="41"/>
      <c r="G584" s="110" t="n">
        <f aca="false">C584</f>
        <v>0</v>
      </c>
      <c r="H584" s="108" t="n">
        <f aca="false">IF(AND(E584=0,E585=0),25,20)</f>
        <v>25</v>
      </c>
      <c r="I584" s="110" t="n">
        <f aca="false">F584</f>
        <v>0</v>
      </c>
      <c r="J584" s="98" t="n">
        <f aca="false">IF(E584="WO40",-40,MAX(4,SUM(E584:E585)))</f>
        <v>4</v>
      </c>
      <c r="K584" s="108" t="n">
        <f aca="false">IF(D584&gt;E584,1,0)+IF(D585&gt;E585,1,0)+IF(D586&gt;E586,1,0)</f>
        <v>0</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109"/>
      <c r="C587" s="41"/>
      <c r="D587" s="100"/>
      <c r="E587" s="100"/>
      <c r="F587" s="41"/>
      <c r="G587" s="110" t="n">
        <f aca="false">C587</f>
        <v>0</v>
      </c>
      <c r="H587" s="108" t="n">
        <f aca="false">IF(AND(E587=0,E588=0),25,20)</f>
        <v>25</v>
      </c>
      <c r="I587" s="110" t="n">
        <f aca="false">F587</f>
        <v>0</v>
      </c>
      <c r="J587" s="98" t="n">
        <f aca="false">IF(E587="WO40",-40,MAX(4,SUM(E587:E588)))</f>
        <v>4</v>
      </c>
      <c r="K587" s="108" t="n">
        <f aca="false">IF(D587&gt;E587,1,0)+IF(D588&gt;E588,1,0)+IF(D589&gt;E589,1,0)</f>
        <v>0</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109"/>
      <c r="C590" s="41"/>
      <c r="D590" s="100"/>
      <c r="E590" s="100"/>
      <c r="F590" s="41"/>
      <c r="G590" s="110" t="n">
        <f aca="false">C590</f>
        <v>0</v>
      </c>
      <c r="H590" s="108" t="n">
        <f aca="false">IF(AND(E590=0,E591=0),25,20)</f>
        <v>25</v>
      </c>
      <c r="I590" s="110" t="n">
        <f aca="false">F590</f>
        <v>0</v>
      </c>
      <c r="J590" s="98" t="n">
        <f aca="false">IF(E590="WO40",-40,MAX(4,SUM(E590:E591)))</f>
        <v>4</v>
      </c>
      <c r="K590" s="108" t="n">
        <f aca="false">IF(D590&gt;E590,1,0)+IF(D591&gt;E591,1,0)+IF(D592&gt;E592,1,0)</f>
        <v>0</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109"/>
      <c r="C593" s="41"/>
      <c r="D593" s="100"/>
      <c r="E593" s="100"/>
      <c r="F593" s="41"/>
      <c r="G593" s="110" t="n">
        <f aca="false">C593</f>
        <v>0</v>
      </c>
      <c r="H593" s="108" t="n">
        <f aca="false">IF(AND(E593=0,E594=0),25,20)</f>
        <v>25</v>
      </c>
      <c r="I593" s="110" t="n">
        <f aca="false">F593</f>
        <v>0</v>
      </c>
      <c r="J593" s="98" t="n">
        <f aca="false">IF(E593="WO40",-40,MAX(4,SUM(E593:E594)))</f>
        <v>4</v>
      </c>
      <c r="K593" s="108" t="n">
        <f aca="false">IF(D593&gt;E593,1,0)+IF(D594&gt;E594,1,0)+IF(D595&gt;E595,1,0)</f>
        <v>0</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109"/>
      <c r="C596" s="41"/>
      <c r="D596" s="100"/>
      <c r="E596" s="100"/>
      <c r="F596" s="41"/>
      <c r="G596" s="110" t="n">
        <f aca="false">C596</f>
        <v>0</v>
      </c>
      <c r="H596" s="108" t="n">
        <f aca="false">IF(AND(E596=0,E597=0),25,20)</f>
        <v>25</v>
      </c>
      <c r="I596" s="110" t="n">
        <f aca="false">F596</f>
        <v>0</v>
      </c>
      <c r="J596" s="98" t="n">
        <f aca="false">IF(E596="WO40",-40,MAX(4,SUM(E596:E597)))</f>
        <v>4</v>
      </c>
      <c r="K596" s="108" t="n">
        <f aca="false">IF(D596&gt;E596,1,0)+IF(D597&gt;E597,1,0)+IF(D598&gt;E598,1,0)</f>
        <v>0</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109"/>
      <c r="C599" s="41"/>
      <c r="D599" s="100"/>
      <c r="E599" s="100"/>
      <c r="F599" s="41"/>
      <c r="G599" s="110" t="n">
        <f aca="false">C599</f>
        <v>0</v>
      </c>
      <c r="H599" s="108" t="n">
        <f aca="false">IF(AND(E599=0,E600=0),25,20)</f>
        <v>25</v>
      </c>
      <c r="I599" s="110" t="n">
        <f aca="false">F599</f>
        <v>0</v>
      </c>
      <c r="J599" s="98" t="n">
        <f aca="false">IF(E599="WO40",-40,MAX(4,SUM(E599:E600)))</f>
        <v>4</v>
      </c>
      <c r="K599" s="108" t="n">
        <f aca="false">IF(D599&gt;E599,1,0)+IF(D600&gt;E600,1,0)+IF(D601&gt;E601,1,0)</f>
        <v>0</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109"/>
      <c r="C602" s="41"/>
      <c r="D602" s="100"/>
      <c r="E602" s="100"/>
      <c r="F602" s="41"/>
      <c r="G602" s="110" t="n">
        <f aca="false">C602</f>
        <v>0</v>
      </c>
      <c r="H602" s="108" t="n">
        <f aca="false">IF(AND(E602=0,E603=0),25,20)</f>
        <v>25</v>
      </c>
      <c r="I602" s="110" t="n">
        <f aca="false">F602</f>
        <v>0</v>
      </c>
      <c r="J602" s="98" t="n">
        <f aca="false">IF(E602="WO40",-40,MAX(4,SUM(E602:E603)))</f>
        <v>4</v>
      </c>
      <c r="K602" s="108" t="n">
        <f aca="false">IF(D602&gt;E602,1,0)+IF(D603&gt;E603,1,0)+IF(D604&gt;E604,1,0)</f>
        <v>0</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109"/>
      <c r="C605" s="41"/>
      <c r="D605" s="100"/>
      <c r="E605" s="100"/>
      <c r="F605" s="41"/>
      <c r="G605" s="110" t="n">
        <f aca="false">C605</f>
        <v>0</v>
      </c>
      <c r="H605" s="108" t="n">
        <f aca="false">IF(AND(E605=0,E606=0),25,20)</f>
        <v>25</v>
      </c>
      <c r="I605" s="110" t="n">
        <f aca="false">F605</f>
        <v>0</v>
      </c>
      <c r="J605" s="98" t="n">
        <f aca="false">IF(E605="WO40",-40,MAX(4,SUM(E605:E606)))</f>
        <v>4</v>
      </c>
      <c r="K605" s="108" t="n">
        <f aca="false">IF(D605&gt;E605,1,0)+IF(D606&gt;E606,1,0)+IF(D607&gt;E607,1,0)</f>
        <v>0</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109"/>
      <c r="C608" s="41"/>
      <c r="D608" s="100"/>
      <c r="E608" s="100"/>
      <c r="F608" s="41"/>
      <c r="G608" s="110" t="n">
        <f aca="false">C608</f>
        <v>0</v>
      </c>
      <c r="H608" s="108" t="n">
        <f aca="false">IF(AND(E608=0,E609=0),25,20)</f>
        <v>25</v>
      </c>
      <c r="I608" s="110" t="n">
        <f aca="false">F608</f>
        <v>0</v>
      </c>
      <c r="J608" s="98" t="n">
        <f aca="false">IF(E608="WO40",-40,MAX(4,SUM(E608:E609)))</f>
        <v>4</v>
      </c>
      <c r="K608" s="108" t="n">
        <f aca="false">IF(D608&gt;E608,1,0)+IF(D609&gt;E609,1,0)+IF(D610&gt;E610,1,0)</f>
        <v>0</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109"/>
      <c r="C611" s="41"/>
      <c r="D611" s="100"/>
      <c r="E611" s="100"/>
      <c r="F611" s="41"/>
      <c r="G611" s="110" t="n">
        <f aca="false">C611</f>
        <v>0</v>
      </c>
      <c r="H611" s="108" t="n">
        <f aca="false">IF(AND(E611=0,E612=0),25,20)</f>
        <v>25</v>
      </c>
      <c r="I611" s="110" t="n">
        <f aca="false">F611</f>
        <v>0</v>
      </c>
      <c r="J611" s="98" t="n">
        <f aca="false">IF(E611="WO40",-40,MAX(4,SUM(E611:E612)))</f>
        <v>4</v>
      </c>
      <c r="K611" s="108" t="n">
        <f aca="false">IF(D611&gt;E611,1,0)+IF(D612&gt;E612,1,0)+IF(D613&gt;E613,1,0)</f>
        <v>0</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109"/>
      <c r="C614" s="41"/>
      <c r="D614" s="100"/>
      <c r="E614" s="100"/>
      <c r="F614" s="41"/>
      <c r="G614" s="110" t="n">
        <f aca="false">C614</f>
        <v>0</v>
      </c>
      <c r="H614" s="108" t="n">
        <f aca="false">IF(AND(E614=0,E615=0),25,20)</f>
        <v>25</v>
      </c>
      <c r="I614" s="110" t="n">
        <f aca="false">F614</f>
        <v>0</v>
      </c>
      <c r="J614" s="98" t="n">
        <f aca="false">IF(E614="WO40",-40,MAX(4,SUM(E614:E615)))</f>
        <v>4</v>
      </c>
      <c r="K614" s="108" t="n">
        <f aca="false">IF(D614&gt;E614,1,0)+IF(D615&gt;E615,1,0)+IF(D616&gt;E616,1,0)</f>
        <v>0</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109"/>
      <c r="C617" s="41"/>
      <c r="D617" s="100"/>
      <c r="E617" s="100"/>
      <c r="F617" s="41"/>
      <c r="G617" s="110" t="n">
        <f aca="false">C617</f>
        <v>0</v>
      </c>
      <c r="H617" s="108" t="n">
        <f aca="false">IF(AND(E617=0,E618=0),25,20)</f>
        <v>25</v>
      </c>
      <c r="I617" s="110" t="n">
        <f aca="false">F617</f>
        <v>0</v>
      </c>
      <c r="J617" s="98" t="n">
        <f aca="false">IF(E617="WO40",-40,MAX(4,SUM(E617:E618)))</f>
        <v>4</v>
      </c>
      <c r="K617" s="108" t="n">
        <f aca="false">IF(D617&gt;E617,1,0)+IF(D618&gt;E618,1,0)+IF(D619&gt;E619,1,0)</f>
        <v>0</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109"/>
      <c r="C620" s="41"/>
      <c r="D620" s="100"/>
      <c r="E620" s="100"/>
      <c r="F620" s="41"/>
      <c r="G620" s="110" t="n">
        <f aca="false">C620</f>
        <v>0</v>
      </c>
      <c r="H620" s="108" t="n">
        <f aca="false">IF(AND(E620=0,E621=0),25,20)</f>
        <v>25</v>
      </c>
      <c r="I620" s="110" t="n">
        <f aca="false">F620</f>
        <v>0</v>
      </c>
      <c r="J620" s="98" t="n">
        <f aca="false">IF(E620="WO40",-40,MAX(4,SUM(E620:E621)))</f>
        <v>4</v>
      </c>
      <c r="K620" s="108" t="n">
        <f aca="false">IF(D620&gt;E620,1,0)+IF(D621&gt;E621,1,0)+IF(D622&gt;E622,1,0)</f>
        <v>0</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109"/>
      <c r="C623" s="41"/>
      <c r="D623" s="100"/>
      <c r="E623" s="100"/>
      <c r="F623" s="41"/>
      <c r="G623" s="110" t="n">
        <f aca="false">C623</f>
        <v>0</v>
      </c>
      <c r="H623" s="108" t="n">
        <f aca="false">IF(AND(E623=0,E624=0),25,20)</f>
        <v>25</v>
      </c>
      <c r="I623" s="110" t="n">
        <f aca="false">F623</f>
        <v>0</v>
      </c>
      <c r="J623" s="98" t="n">
        <f aca="false">IF(E623="WO40",-40,MAX(4,SUM(E623:E624)))</f>
        <v>4</v>
      </c>
      <c r="K623" s="108" t="n">
        <f aca="false">IF(D623&gt;E623,1,0)+IF(D624&gt;E624,1,0)+IF(D625&gt;E625,1,0)</f>
        <v>0</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109"/>
      <c r="C626" s="41"/>
      <c r="D626" s="100"/>
      <c r="E626" s="100"/>
      <c r="F626" s="41"/>
      <c r="G626" s="110" t="n">
        <f aca="false">C626</f>
        <v>0</v>
      </c>
      <c r="H626" s="108" t="n">
        <f aca="false">IF(AND(E626=0,E627=0),25,20)</f>
        <v>25</v>
      </c>
      <c r="I626" s="110" t="n">
        <f aca="false">F626</f>
        <v>0</v>
      </c>
      <c r="J626" s="98" t="n">
        <f aca="false">IF(E626="WO40",-40,MAX(4,SUM(E626:E627)))</f>
        <v>4</v>
      </c>
      <c r="K626" s="108" t="n">
        <f aca="false">IF(D626&gt;E626,1,0)+IF(D627&gt;E627,1,0)+IF(D628&gt;E628,1,0)</f>
        <v>0</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109"/>
      <c r="C629" s="41"/>
      <c r="D629" s="100"/>
      <c r="E629" s="100"/>
      <c r="F629" s="41"/>
      <c r="G629" s="110" t="n">
        <f aca="false">C629</f>
        <v>0</v>
      </c>
      <c r="H629" s="108" t="n">
        <f aca="false">IF(AND(E629=0,E630=0),25,20)</f>
        <v>25</v>
      </c>
      <c r="I629" s="110" t="n">
        <f aca="false">F629</f>
        <v>0</v>
      </c>
      <c r="J629" s="98" t="n">
        <f aca="false">IF(E629="WO40",-40,MAX(4,SUM(E629:E630)))</f>
        <v>4</v>
      </c>
      <c r="K629" s="108" t="n">
        <f aca="false">IF(D629&gt;E629,1,0)+IF(D630&gt;E630,1,0)+IF(D631&gt;E631,1,0)</f>
        <v>0</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109"/>
      <c r="C632" s="41"/>
      <c r="D632" s="100"/>
      <c r="E632" s="100"/>
      <c r="F632" s="41"/>
      <c r="G632" s="110" t="n">
        <f aca="false">C632</f>
        <v>0</v>
      </c>
      <c r="H632" s="108" t="n">
        <f aca="false">IF(AND(E632=0,E633=0),25,20)</f>
        <v>25</v>
      </c>
      <c r="I632" s="110" t="n">
        <f aca="false">F632</f>
        <v>0</v>
      </c>
      <c r="J632" s="98" t="n">
        <f aca="false">IF(E632="WO40",-40,MAX(4,SUM(E632:E633)))</f>
        <v>4</v>
      </c>
      <c r="K632" s="108" t="n">
        <f aca="false">IF(D632&gt;E632,1,0)+IF(D633&gt;E633,1,0)+IF(D634&gt;E634,1,0)</f>
        <v>0</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109"/>
      <c r="C635" s="41"/>
      <c r="D635" s="100"/>
      <c r="E635" s="100"/>
      <c r="F635" s="41"/>
      <c r="G635" s="110" t="n">
        <f aca="false">C635</f>
        <v>0</v>
      </c>
      <c r="H635" s="108" t="n">
        <f aca="false">IF(AND(E635=0,E636=0),25,20)</f>
        <v>25</v>
      </c>
      <c r="I635" s="110" t="n">
        <f aca="false">F635</f>
        <v>0</v>
      </c>
      <c r="J635" s="98" t="n">
        <f aca="false">IF(E635="WO40",-40,MAX(4,SUM(E635:E636)))</f>
        <v>4</v>
      </c>
      <c r="K635" s="108" t="n">
        <f aca="false">IF(D635&gt;E635,1,0)+IF(D636&gt;E636,1,0)+IF(D637&gt;E637,1,0)</f>
        <v>0</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109"/>
      <c r="C638" s="41"/>
      <c r="D638" s="100"/>
      <c r="E638" s="100"/>
      <c r="F638" s="41"/>
      <c r="G638" s="110" t="n">
        <f aca="false">C638</f>
        <v>0</v>
      </c>
      <c r="H638" s="108" t="n">
        <f aca="false">IF(AND(E638=0,E639=0),25,20)</f>
        <v>25</v>
      </c>
      <c r="I638" s="110" t="n">
        <f aca="false">F638</f>
        <v>0</v>
      </c>
      <c r="J638" s="98" t="n">
        <f aca="false">IF(E638="WO40",-40,MAX(4,SUM(E638:E639)))</f>
        <v>4</v>
      </c>
      <c r="K638" s="108" t="n">
        <f aca="false">IF(D638&gt;E638,1,0)+IF(D639&gt;E639,1,0)+IF(D640&gt;E640,1,0)</f>
        <v>0</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109"/>
      <c r="C641" s="41"/>
      <c r="D641" s="100"/>
      <c r="E641" s="100"/>
      <c r="F641" s="41"/>
      <c r="G641" s="110" t="n">
        <f aca="false">C641</f>
        <v>0</v>
      </c>
      <c r="H641" s="108" t="n">
        <f aca="false">IF(AND(E641=0,E642=0),25,20)</f>
        <v>25</v>
      </c>
      <c r="I641" s="110" t="n">
        <f aca="false">F641</f>
        <v>0</v>
      </c>
      <c r="J641" s="98" t="n">
        <f aca="false">IF(E641="WO40",-40,MAX(4,SUM(E641:E642)))</f>
        <v>4</v>
      </c>
      <c r="K641" s="108" t="n">
        <f aca="false">IF(D641&gt;E641,1,0)+IF(D642&gt;E642,1,0)+IF(D643&gt;E643,1,0)</f>
        <v>0</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109"/>
      <c r="C644" s="41"/>
      <c r="D644" s="100"/>
      <c r="E644" s="100"/>
      <c r="F644" s="41"/>
      <c r="G644" s="110" t="n">
        <f aca="false">C644</f>
        <v>0</v>
      </c>
      <c r="H644" s="108" t="n">
        <f aca="false">IF(AND(E644=0,E645=0),25,20)</f>
        <v>25</v>
      </c>
      <c r="I644" s="110" t="n">
        <f aca="false">F644</f>
        <v>0</v>
      </c>
      <c r="J644" s="98" t="n">
        <f aca="false">IF(E644="WO40",-40,MAX(4,SUM(E644:E645)))</f>
        <v>4</v>
      </c>
      <c r="K644" s="108" t="n">
        <f aca="false">IF(D644&gt;E644,1,0)+IF(D645&gt;E645,1,0)+IF(D646&gt;E646,1,0)</f>
        <v>0</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109"/>
      <c r="C647" s="41"/>
      <c r="D647" s="100"/>
      <c r="E647" s="100"/>
      <c r="F647" s="41"/>
      <c r="G647" s="110" t="n">
        <f aca="false">C647</f>
        <v>0</v>
      </c>
      <c r="H647" s="108" t="n">
        <f aca="false">IF(AND(E647=0,E648=0),25,20)</f>
        <v>25</v>
      </c>
      <c r="I647" s="110" t="n">
        <f aca="false">F647</f>
        <v>0</v>
      </c>
      <c r="J647" s="98" t="n">
        <f aca="false">IF(E647="WO40",-40,MAX(4,SUM(E647:E648)))</f>
        <v>4</v>
      </c>
      <c r="K647" s="108" t="n">
        <f aca="false">IF(D647&gt;E647,1,0)+IF(D648&gt;E648,1,0)+IF(D649&gt;E649,1,0)</f>
        <v>0</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109"/>
      <c r="C650" s="41"/>
      <c r="D650" s="100"/>
      <c r="E650" s="100"/>
      <c r="F650" s="41"/>
      <c r="G650" s="110" t="n">
        <f aca="false">C650</f>
        <v>0</v>
      </c>
      <c r="H650" s="108" t="n">
        <f aca="false">IF(AND(E650=0,E651=0),25,20)</f>
        <v>25</v>
      </c>
      <c r="I650" s="110" t="n">
        <f aca="false">F650</f>
        <v>0</v>
      </c>
      <c r="J650" s="98" t="n">
        <f aca="false">IF(E650="WO40",-40,MAX(4,SUM(E650:E651)))</f>
        <v>4</v>
      </c>
      <c r="K650" s="108" t="n">
        <f aca="false">IF(D650&gt;E650,1,0)+IF(D651&gt;E651,1,0)+IF(D652&gt;E652,1,0)</f>
        <v>0</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109"/>
      <c r="C653" s="41"/>
      <c r="D653" s="100"/>
      <c r="E653" s="100"/>
      <c r="F653" s="41"/>
      <c r="G653" s="110" t="n">
        <f aca="false">C653</f>
        <v>0</v>
      </c>
      <c r="H653" s="108" t="n">
        <f aca="false">IF(AND(E653=0,E654=0),25,20)</f>
        <v>25</v>
      </c>
      <c r="I653" s="110" t="n">
        <f aca="false">F653</f>
        <v>0</v>
      </c>
      <c r="J653" s="98" t="n">
        <f aca="false">IF(E653="WO40",-40,MAX(4,SUM(E653:E654)))</f>
        <v>4</v>
      </c>
      <c r="K653" s="108" t="n">
        <f aca="false">IF(D653&gt;E653,1,0)+IF(D654&gt;E654,1,0)+IF(D655&gt;E655,1,0)</f>
        <v>0</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109"/>
      <c r="C656" s="41"/>
      <c r="D656" s="100"/>
      <c r="E656" s="100"/>
      <c r="F656" s="41"/>
      <c r="G656" s="110" t="n">
        <f aca="false">C656</f>
        <v>0</v>
      </c>
      <c r="H656" s="108" t="n">
        <f aca="false">IF(AND(E656=0,E657=0),25,20)</f>
        <v>25</v>
      </c>
      <c r="I656" s="110" t="n">
        <f aca="false">F656</f>
        <v>0</v>
      </c>
      <c r="J656" s="98" t="n">
        <f aca="false">IF(E656="WO40",-40,MAX(4,SUM(E656:E657)))</f>
        <v>4</v>
      </c>
      <c r="K656" s="108" t="n">
        <f aca="false">IF(D656&gt;E656,1,0)+IF(D657&gt;E657,1,0)+IF(D658&gt;E658,1,0)</f>
        <v>0</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109"/>
      <c r="C659" s="41"/>
      <c r="D659" s="100"/>
      <c r="E659" s="100"/>
      <c r="F659" s="41"/>
      <c r="G659" s="110" t="n">
        <f aca="false">C659</f>
        <v>0</v>
      </c>
      <c r="H659" s="108" t="n">
        <f aca="false">IF(AND(E659=0,E660=0),25,20)</f>
        <v>25</v>
      </c>
      <c r="I659" s="110" t="n">
        <f aca="false">F659</f>
        <v>0</v>
      </c>
      <c r="J659" s="98" t="n">
        <f aca="false">IF(E659="WO40",-40,MAX(4,SUM(E659:E660)))</f>
        <v>4</v>
      </c>
      <c r="K659" s="108" t="n">
        <f aca="false">IF(D659&gt;E659,1,0)+IF(D660&gt;E660,1,0)+IF(D661&gt;E661,1,0)</f>
        <v>0</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109"/>
      <c r="C662" s="41"/>
      <c r="D662" s="100"/>
      <c r="E662" s="100"/>
      <c r="F662" s="41"/>
      <c r="G662" s="110" t="n">
        <f aca="false">C662</f>
        <v>0</v>
      </c>
      <c r="H662" s="108" t="n">
        <f aca="false">IF(AND(E662=0,E663=0),25,20)</f>
        <v>25</v>
      </c>
      <c r="I662" s="110" t="n">
        <f aca="false">F662</f>
        <v>0</v>
      </c>
      <c r="J662" s="98" t="n">
        <f aca="false">IF(E662="WO40",-40,MAX(4,SUM(E662:E663)))</f>
        <v>4</v>
      </c>
      <c r="K662" s="108" t="n">
        <f aca="false">IF(D662&gt;E662,1,0)+IF(D663&gt;E663,1,0)+IF(D664&gt;E664,1,0)</f>
        <v>0</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109"/>
      <c r="C665" s="41"/>
      <c r="D665" s="100"/>
      <c r="E665" s="100"/>
      <c r="F665" s="41"/>
      <c r="G665" s="110" t="n">
        <f aca="false">C665</f>
        <v>0</v>
      </c>
      <c r="H665" s="108" t="n">
        <f aca="false">IF(AND(E665=0,E666=0),25,20)</f>
        <v>25</v>
      </c>
      <c r="I665" s="110" t="n">
        <f aca="false">F665</f>
        <v>0</v>
      </c>
      <c r="J665" s="98" t="n">
        <f aca="false">IF(E665="WO40",-40,MAX(4,SUM(E665:E666)))</f>
        <v>4</v>
      </c>
      <c r="K665" s="108" t="n">
        <f aca="false">IF(D665&gt;E665,1,0)+IF(D666&gt;E666,1,0)+IF(D667&gt;E667,1,0)</f>
        <v>0</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109"/>
      <c r="C668" s="41"/>
      <c r="D668" s="100"/>
      <c r="E668" s="100"/>
      <c r="F668" s="41"/>
      <c r="G668" s="110" t="n">
        <f aca="false">C668</f>
        <v>0</v>
      </c>
      <c r="H668" s="108" t="n">
        <f aca="false">IF(AND(E668=0,E669=0),25,20)</f>
        <v>25</v>
      </c>
      <c r="I668" s="110" t="n">
        <f aca="false">F668</f>
        <v>0</v>
      </c>
      <c r="J668" s="98" t="n">
        <f aca="false">IF(E668="WO40",-40,MAX(4,SUM(E668:E669)))</f>
        <v>4</v>
      </c>
      <c r="K668" s="108" t="n">
        <f aca="false">IF(D668&gt;E668,1,0)+IF(D669&gt;E669,1,0)+IF(D670&gt;E670,1,0)</f>
        <v>0</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109"/>
      <c r="C671" s="41"/>
      <c r="D671" s="100"/>
      <c r="E671" s="100"/>
      <c r="F671" s="41"/>
      <c r="G671" s="110" t="n">
        <f aca="false">C671</f>
        <v>0</v>
      </c>
      <c r="H671" s="108" t="n">
        <f aca="false">IF(AND(E671=0,E672=0),25,20)</f>
        <v>25</v>
      </c>
      <c r="I671" s="110" t="n">
        <f aca="false">F671</f>
        <v>0</v>
      </c>
      <c r="J671" s="98" t="n">
        <f aca="false">IF(E671="WO40",-40,MAX(4,SUM(E671:E672)))</f>
        <v>4</v>
      </c>
      <c r="K671" s="108" t="n">
        <f aca="false">IF(D671&gt;E671,1,0)+IF(D672&gt;E672,1,0)+IF(D673&gt;E673,1,0)</f>
        <v>0</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109"/>
      <c r="C674" s="41"/>
      <c r="D674" s="100"/>
      <c r="E674" s="100"/>
      <c r="F674" s="41"/>
      <c r="G674" s="110" t="n">
        <f aca="false">C674</f>
        <v>0</v>
      </c>
      <c r="H674" s="108" t="n">
        <f aca="false">IF(AND(E674=0,E675=0),25,20)</f>
        <v>25</v>
      </c>
      <c r="I674" s="110" t="n">
        <f aca="false">F674</f>
        <v>0</v>
      </c>
      <c r="J674" s="98" t="n">
        <f aca="false">IF(E674="WO40",-40,MAX(4,SUM(E674:E675)))</f>
        <v>4</v>
      </c>
      <c r="K674" s="108" t="n">
        <f aca="false">IF(D674&gt;E674,1,0)+IF(D675&gt;E675,1,0)+IF(D676&gt;E676,1,0)</f>
        <v>0</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109"/>
      <c r="C677" s="41"/>
      <c r="D677" s="100"/>
      <c r="E677" s="100"/>
      <c r="F677" s="41"/>
      <c r="G677" s="110" t="n">
        <f aca="false">C677</f>
        <v>0</v>
      </c>
      <c r="H677" s="108" t="n">
        <f aca="false">IF(AND(E677=0,E678=0),25,20)</f>
        <v>25</v>
      </c>
      <c r="I677" s="110" t="n">
        <f aca="false">F677</f>
        <v>0</v>
      </c>
      <c r="J677" s="98" t="n">
        <f aca="false">IF(E677="WO40",-40,MAX(4,SUM(E677:E678)))</f>
        <v>4</v>
      </c>
      <c r="K677" s="108" t="n">
        <f aca="false">IF(D677&gt;E677,1,0)+IF(D678&gt;E678,1,0)+IF(D679&gt;E679,1,0)</f>
        <v>0</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109"/>
      <c r="C680" s="41"/>
      <c r="D680" s="100"/>
      <c r="E680" s="100"/>
      <c r="F680" s="41"/>
      <c r="G680" s="110" t="n">
        <f aca="false">C680</f>
        <v>0</v>
      </c>
      <c r="H680" s="108" t="n">
        <f aca="false">IF(AND(E680=0,E681=0),25,20)</f>
        <v>25</v>
      </c>
      <c r="I680" s="110" t="n">
        <f aca="false">F680</f>
        <v>0</v>
      </c>
      <c r="J680" s="98" t="n">
        <f aca="false">IF(E680="WO40",-40,MAX(4,SUM(E680:E681)))</f>
        <v>4</v>
      </c>
      <c r="K680" s="108" t="n">
        <f aca="false">IF(D680&gt;E680,1,0)+IF(D681&gt;E681,1,0)+IF(D682&gt;E682,1,0)</f>
        <v>0</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109"/>
      <c r="C683" s="41"/>
      <c r="D683" s="100"/>
      <c r="E683" s="100"/>
      <c r="F683" s="41"/>
      <c r="G683" s="110" t="n">
        <f aca="false">C683</f>
        <v>0</v>
      </c>
      <c r="H683" s="108" t="n">
        <f aca="false">IF(AND(E683=0,E684=0),25,20)</f>
        <v>25</v>
      </c>
      <c r="I683" s="110" t="n">
        <f aca="false">F683</f>
        <v>0</v>
      </c>
      <c r="J683" s="98" t="n">
        <f aca="false">IF(E683="WO40",-40,MAX(4,SUM(E683:E684)))</f>
        <v>4</v>
      </c>
      <c r="K683" s="108" t="n">
        <f aca="false">IF(D683&gt;E683,1,0)+IF(D684&gt;E684,1,0)+IF(D685&gt;E685,1,0)</f>
        <v>0</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109"/>
      <c r="C686" s="41"/>
      <c r="D686" s="100"/>
      <c r="E686" s="100"/>
      <c r="F686" s="41"/>
      <c r="G686" s="110" t="n">
        <f aca="false">C686</f>
        <v>0</v>
      </c>
      <c r="H686" s="108" t="n">
        <f aca="false">IF(AND(E686=0,E687=0),25,20)</f>
        <v>25</v>
      </c>
      <c r="I686" s="110" t="n">
        <f aca="false">F686</f>
        <v>0</v>
      </c>
      <c r="J686" s="98" t="n">
        <f aca="false">IF(E686="WO40",-40,MAX(4,SUM(E686:E687)))</f>
        <v>4</v>
      </c>
      <c r="K686" s="108" t="n">
        <f aca="false">IF(D686&gt;E686,1,0)+IF(D687&gt;E687,1,0)+IF(D688&gt;E688,1,0)</f>
        <v>0</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109"/>
      <c r="C689" s="41"/>
      <c r="D689" s="100"/>
      <c r="E689" s="100"/>
      <c r="F689" s="41"/>
      <c r="G689" s="110" t="n">
        <f aca="false">C689</f>
        <v>0</v>
      </c>
      <c r="H689" s="108" t="n">
        <f aca="false">IF(AND(E689=0,E690=0),25,20)</f>
        <v>25</v>
      </c>
      <c r="I689" s="110" t="n">
        <f aca="false">F689</f>
        <v>0</v>
      </c>
      <c r="J689" s="98" t="n">
        <f aca="false">IF(E689="WO40",-40,MAX(4,SUM(E689:E690)))</f>
        <v>4</v>
      </c>
      <c r="K689" s="108" t="n">
        <f aca="false">IF(D689&gt;E689,1,0)+IF(D690&gt;E690,1,0)+IF(D691&gt;E691,1,0)</f>
        <v>0</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109"/>
      <c r="C692" s="41"/>
      <c r="D692" s="100"/>
      <c r="E692" s="100"/>
      <c r="F692" s="41"/>
      <c r="G692" s="110" t="n">
        <f aca="false">C692</f>
        <v>0</v>
      </c>
      <c r="H692" s="108" t="n">
        <f aca="false">IF(AND(E692=0,E693=0),25,20)</f>
        <v>25</v>
      </c>
      <c r="I692" s="110" t="n">
        <f aca="false">F692</f>
        <v>0</v>
      </c>
      <c r="J692" s="98" t="n">
        <f aca="false">IF(E692="WO40",-40,MAX(4,SUM(E692:E693)))</f>
        <v>4</v>
      </c>
      <c r="K692" s="108" t="n">
        <f aca="false">IF(D692&gt;E692,1,0)+IF(D693&gt;E693,1,0)+IF(D694&gt;E694,1,0)</f>
        <v>0</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109"/>
      <c r="C695" s="41"/>
      <c r="D695" s="100"/>
      <c r="E695" s="100"/>
      <c r="F695" s="41"/>
      <c r="G695" s="110" t="n">
        <f aca="false">C695</f>
        <v>0</v>
      </c>
      <c r="H695" s="108" t="n">
        <f aca="false">IF(AND(E695=0,E696=0),25,20)</f>
        <v>25</v>
      </c>
      <c r="I695" s="110" t="n">
        <f aca="false">F695</f>
        <v>0</v>
      </c>
      <c r="J695" s="98" t="n">
        <f aca="false">IF(E695="WO40",-40,MAX(4,SUM(E695:E696)))</f>
        <v>4</v>
      </c>
      <c r="K695" s="108" t="n">
        <f aca="false">IF(D695&gt;E695,1,0)+IF(D696&gt;E696,1,0)+IF(D697&gt;E697,1,0)</f>
        <v>0</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109"/>
      <c r="C698" s="41"/>
      <c r="D698" s="100"/>
      <c r="E698" s="100"/>
      <c r="F698" s="41"/>
      <c r="G698" s="110" t="n">
        <f aca="false">C698</f>
        <v>0</v>
      </c>
      <c r="H698" s="108" t="n">
        <f aca="false">IF(AND(E698=0,E699=0),25,20)</f>
        <v>25</v>
      </c>
      <c r="I698" s="110" t="n">
        <f aca="false">F698</f>
        <v>0</v>
      </c>
      <c r="J698" s="98" t="n">
        <f aca="false">IF(E698="WO40",-40,MAX(4,SUM(E698:E699)))</f>
        <v>4</v>
      </c>
      <c r="K698" s="108" t="n">
        <f aca="false">IF(D698&gt;E698,1,0)+IF(D699&gt;E699,1,0)+IF(D700&gt;E700,1,0)</f>
        <v>0</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109"/>
      <c r="C701" s="41"/>
      <c r="D701" s="100"/>
      <c r="E701" s="100"/>
      <c r="F701" s="41"/>
      <c r="G701" s="110" t="n">
        <f aca="false">C701</f>
        <v>0</v>
      </c>
      <c r="H701" s="108" t="n">
        <f aca="false">IF(AND(E701=0,E702=0),25,20)</f>
        <v>25</v>
      </c>
      <c r="I701" s="110" t="n">
        <f aca="false">F701</f>
        <v>0</v>
      </c>
      <c r="J701" s="98" t="n">
        <f aca="false">IF(E701="WO40",-40,MAX(4,SUM(E701:E702)))</f>
        <v>4</v>
      </c>
      <c r="K701" s="108" t="n">
        <f aca="false">IF(D701&gt;E701,1,0)+IF(D702&gt;E702,1,0)+IF(D703&gt;E703,1,0)</f>
        <v>0</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109"/>
      <c r="C704" s="41"/>
      <c r="D704" s="100"/>
      <c r="E704" s="100"/>
      <c r="F704" s="41"/>
      <c r="G704" s="110" t="n">
        <f aca="false">C704</f>
        <v>0</v>
      </c>
      <c r="H704" s="108" t="n">
        <f aca="false">IF(AND(E704=0,E705=0),25,20)</f>
        <v>25</v>
      </c>
      <c r="I704" s="110" t="n">
        <f aca="false">F704</f>
        <v>0</v>
      </c>
      <c r="J704" s="98" t="n">
        <f aca="false">IF(E704="WO40",-40,MAX(4,SUM(E704:E705)))</f>
        <v>4</v>
      </c>
      <c r="K704" s="108" t="n">
        <f aca="false">IF(D704&gt;E704,1,0)+IF(D705&gt;E705,1,0)+IF(D706&gt;E706,1,0)</f>
        <v>0</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109"/>
      <c r="C707" s="41"/>
      <c r="D707" s="100"/>
      <c r="E707" s="100"/>
      <c r="F707" s="41"/>
      <c r="G707" s="110" t="n">
        <f aca="false">C707</f>
        <v>0</v>
      </c>
      <c r="H707" s="108" t="n">
        <f aca="false">IF(AND(E707=0,E708=0),25,20)</f>
        <v>25</v>
      </c>
      <c r="I707" s="110" t="n">
        <f aca="false">F707</f>
        <v>0</v>
      </c>
      <c r="J707" s="98" t="n">
        <f aca="false">IF(E707="WO40",-40,MAX(4,SUM(E707:E708)))</f>
        <v>4</v>
      </c>
      <c r="K707" s="108" t="n">
        <f aca="false">IF(D707&gt;E707,1,0)+IF(D708&gt;E708,1,0)+IF(D709&gt;E709,1,0)</f>
        <v>0</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109"/>
      <c r="C710" s="41"/>
      <c r="D710" s="100"/>
      <c r="E710" s="100"/>
      <c r="F710" s="41"/>
      <c r="G710" s="110" t="n">
        <f aca="false">C710</f>
        <v>0</v>
      </c>
      <c r="H710" s="108" t="n">
        <f aca="false">IF(AND(E710=0,E711=0),25,20)</f>
        <v>25</v>
      </c>
      <c r="I710" s="110" t="n">
        <f aca="false">F710</f>
        <v>0</v>
      </c>
      <c r="J710" s="98" t="n">
        <f aca="false">IF(E710="WO40",-40,MAX(4,SUM(E710:E711)))</f>
        <v>4</v>
      </c>
      <c r="K710" s="108" t="n">
        <f aca="false">IF(D710&gt;E710,1,0)+IF(D711&gt;E711,1,0)+IF(D712&gt;E712,1,0)</f>
        <v>0</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109"/>
      <c r="C713" s="41"/>
      <c r="D713" s="100"/>
      <c r="E713" s="100"/>
      <c r="F713" s="41"/>
      <c r="G713" s="110" t="n">
        <f aca="false">C713</f>
        <v>0</v>
      </c>
      <c r="H713" s="108" t="n">
        <f aca="false">IF(AND(E713=0,E714=0),25,20)</f>
        <v>25</v>
      </c>
      <c r="I713" s="110" t="n">
        <f aca="false">F713</f>
        <v>0</v>
      </c>
      <c r="J713" s="98" t="n">
        <f aca="false">IF(E713="WO40",-40,MAX(4,SUM(E713:E714)))</f>
        <v>4</v>
      </c>
      <c r="K713" s="108" t="n">
        <f aca="false">IF(D713&gt;E713,1,0)+IF(D714&gt;E714,1,0)+IF(D715&gt;E715,1,0)</f>
        <v>0</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109"/>
      <c r="C716" s="41"/>
      <c r="D716" s="100"/>
      <c r="E716" s="100"/>
      <c r="F716" s="41"/>
      <c r="G716" s="110" t="n">
        <f aca="false">C716</f>
        <v>0</v>
      </c>
      <c r="H716" s="108" t="n">
        <f aca="false">IF(AND(E716=0,E717=0),25,20)</f>
        <v>25</v>
      </c>
      <c r="I716" s="110" t="n">
        <f aca="false">F716</f>
        <v>0</v>
      </c>
      <c r="J716" s="98" t="n">
        <f aca="false">IF(E716="WO40",-40,MAX(4,SUM(E716:E717)))</f>
        <v>4</v>
      </c>
      <c r="K716" s="108" t="n">
        <f aca="false">IF(D716&gt;E716,1,0)+IF(D717&gt;E717,1,0)+IF(D718&gt;E718,1,0)</f>
        <v>0</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109"/>
      <c r="C719" s="41"/>
      <c r="D719" s="100"/>
      <c r="E719" s="100"/>
      <c r="F719" s="41"/>
      <c r="G719" s="110" t="n">
        <f aca="false">C719</f>
        <v>0</v>
      </c>
      <c r="H719" s="108" t="n">
        <f aca="false">IF(AND(E719=0,E720=0),25,20)</f>
        <v>25</v>
      </c>
      <c r="I719" s="110" t="n">
        <f aca="false">F719</f>
        <v>0</v>
      </c>
      <c r="J719" s="98" t="n">
        <f aca="false">IF(E719="WO40",-40,MAX(4,SUM(E719:E720)))</f>
        <v>4</v>
      </c>
      <c r="K719" s="108" t="n">
        <f aca="false">IF(D719&gt;E719,1,0)+IF(D720&gt;E720,1,0)+IF(D721&gt;E721,1,0)</f>
        <v>0</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109"/>
      <c r="C722" s="41"/>
      <c r="D722" s="100"/>
      <c r="E722" s="100"/>
      <c r="F722" s="41"/>
      <c r="G722" s="110" t="n">
        <f aca="false">C722</f>
        <v>0</v>
      </c>
      <c r="H722" s="108" t="n">
        <f aca="false">IF(AND(E722=0,E723=0),25,20)</f>
        <v>25</v>
      </c>
      <c r="I722" s="110" t="n">
        <f aca="false">F722</f>
        <v>0</v>
      </c>
      <c r="J722" s="98" t="n">
        <f aca="false">IF(E722="WO40",-40,MAX(4,SUM(E722:E723)))</f>
        <v>4</v>
      </c>
      <c r="K722" s="108" t="n">
        <f aca="false">IF(D722&gt;E722,1,0)+IF(D723&gt;E723,1,0)+IF(D724&gt;E724,1,0)</f>
        <v>0</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109"/>
      <c r="C725" s="41"/>
      <c r="D725" s="100"/>
      <c r="E725" s="100"/>
      <c r="F725" s="41"/>
      <c r="G725" s="110" t="n">
        <f aca="false">C725</f>
        <v>0</v>
      </c>
      <c r="H725" s="108" t="n">
        <f aca="false">IF(AND(E725=0,E726=0),25,20)</f>
        <v>25</v>
      </c>
      <c r="I725" s="110" t="n">
        <f aca="false">F725</f>
        <v>0</v>
      </c>
      <c r="J725" s="98" t="n">
        <f aca="false">IF(E725="WO40",-40,MAX(4,SUM(E725:E726)))</f>
        <v>4</v>
      </c>
      <c r="K725" s="108" t="n">
        <f aca="false">IF(D725&gt;E725,1,0)+IF(D726&gt;E726,1,0)+IF(D727&gt;E727,1,0)</f>
        <v>0</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109"/>
      <c r="C728" s="41"/>
      <c r="D728" s="100"/>
      <c r="E728" s="100"/>
      <c r="F728" s="41"/>
      <c r="G728" s="110" t="n">
        <f aca="false">C728</f>
        <v>0</v>
      </c>
      <c r="H728" s="108" t="n">
        <f aca="false">IF(AND(E728=0,E729=0),25,20)</f>
        <v>25</v>
      </c>
      <c r="I728" s="110" t="n">
        <f aca="false">F728</f>
        <v>0</v>
      </c>
      <c r="J728" s="98" t="n">
        <f aca="false">IF(E728="WO40",-40,MAX(4,SUM(E728:E729)))</f>
        <v>4</v>
      </c>
      <c r="K728" s="108" t="n">
        <f aca="false">IF(D728&gt;E728,1,0)+IF(D729&gt;E729,1,0)+IF(D730&gt;E730,1,0)</f>
        <v>0</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109"/>
      <c r="C731" s="41"/>
      <c r="D731" s="100"/>
      <c r="E731" s="100"/>
      <c r="F731" s="41"/>
      <c r="G731" s="110" t="n">
        <f aca="false">C731</f>
        <v>0</v>
      </c>
      <c r="H731" s="108" t="n">
        <f aca="false">IF(AND(E731=0,E732=0),25,20)</f>
        <v>25</v>
      </c>
      <c r="I731" s="110" t="n">
        <f aca="false">F731</f>
        <v>0</v>
      </c>
      <c r="J731" s="98" t="n">
        <f aca="false">IF(E731="WO40",-40,MAX(4,SUM(E731:E732)))</f>
        <v>4</v>
      </c>
      <c r="K731" s="108" t="n">
        <f aca="false">IF(D731&gt;E731,1,0)+IF(D732&gt;E732,1,0)+IF(D733&gt;E733,1,0)</f>
        <v>0</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109"/>
      <c r="C734" s="41"/>
      <c r="D734" s="100"/>
      <c r="E734" s="100"/>
      <c r="F734" s="41"/>
      <c r="G734" s="110" t="n">
        <f aca="false">C734</f>
        <v>0</v>
      </c>
      <c r="H734" s="108" t="n">
        <f aca="false">IF(AND(E734=0,E735=0),25,20)</f>
        <v>25</v>
      </c>
      <c r="I734" s="110" t="n">
        <f aca="false">F734</f>
        <v>0</v>
      </c>
      <c r="J734" s="98" t="n">
        <f aca="false">IF(E734="WO40",-40,MAX(4,SUM(E734:E735)))</f>
        <v>4</v>
      </c>
      <c r="K734" s="108" t="n">
        <f aca="false">IF(D734&gt;E734,1,0)+IF(D735&gt;E735,1,0)+IF(D736&gt;E736,1,0)</f>
        <v>0</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109"/>
      <c r="C737" s="41"/>
      <c r="D737" s="100"/>
      <c r="E737" s="100"/>
      <c r="F737" s="41"/>
      <c r="G737" s="110" t="n">
        <f aca="false">C737</f>
        <v>0</v>
      </c>
      <c r="H737" s="108" t="n">
        <f aca="false">IF(AND(E737=0,E738=0),25,20)</f>
        <v>25</v>
      </c>
      <c r="I737" s="110" t="n">
        <f aca="false">F737</f>
        <v>0</v>
      </c>
      <c r="J737" s="98" t="n">
        <f aca="false">IF(E737="WO40",-40,MAX(4,SUM(E737:E738)))</f>
        <v>4</v>
      </c>
      <c r="K737" s="108" t="n">
        <f aca="false">IF(D737&gt;E737,1,0)+IF(D738&gt;E738,1,0)+IF(D739&gt;E739,1,0)</f>
        <v>0</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109"/>
      <c r="C740" s="41"/>
      <c r="D740" s="100"/>
      <c r="E740" s="100"/>
      <c r="F740" s="41"/>
      <c r="G740" s="110" t="n">
        <f aca="false">C740</f>
        <v>0</v>
      </c>
      <c r="H740" s="108" t="n">
        <f aca="false">IF(AND(E740=0,E741=0),25,20)</f>
        <v>25</v>
      </c>
      <c r="I740" s="110" t="n">
        <f aca="false">F740</f>
        <v>0</v>
      </c>
      <c r="J740" s="98" t="n">
        <f aca="false">IF(E740="WO40",-40,MAX(4,SUM(E740:E741)))</f>
        <v>4</v>
      </c>
      <c r="K740" s="108" t="n">
        <f aca="false">IF(D740&gt;E740,1,0)+IF(D741&gt;E741,1,0)+IF(D742&gt;E742,1,0)</f>
        <v>0</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109"/>
      <c r="C743" s="41"/>
      <c r="D743" s="100"/>
      <c r="E743" s="100"/>
      <c r="F743" s="41"/>
      <c r="G743" s="110" t="n">
        <f aca="false">C743</f>
        <v>0</v>
      </c>
      <c r="H743" s="108" t="n">
        <f aca="false">IF(AND(E743=0,E744=0),25,20)</f>
        <v>25</v>
      </c>
      <c r="I743" s="110" t="n">
        <f aca="false">F743</f>
        <v>0</v>
      </c>
      <c r="J743" s="98" t="n">
        <f aca="false">IF(E743="WO40",-40,MAX(4,SUM(E743:E744)))</f>
        <v>4</v>
      </c>
      <c r="K743" s="108" t="n">
        <f aca="false">IF(D743&gt;E743,1,0)+IF(D744&gt;E744,1,0)+IF(D745&gt;E745,1,0)</f>
        <v>0</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109"/>
      <c r="C746" s="41"/>
      <c r="D746" s="100"/>
      <c r="E746" s="100"/>
      <c r="F746" s="41"/>
      <c r="G746" s="110" t="n">
        <f aca="false">C746</f>
        <v>0</v>
      </c>
      <c r="H746" s="108" t="n">
        <f aca="false">IF(AND(E746=0,E747=0),25,20)</f>
        <v>25</v>
      </c>
      <c r="I746" s="110" t="n">
        <f aca="false">F746</f>
        <v>0</v>
      </c>
      <c r="J746" s="98" t="n">
        <f aca="false">IF(E746="WO40",-40,MAX(4,SUM(E746:E747)))</f>
        <v>4</v>
      </c>
      <c r="K746" s="108" t="n">
        <f aca="false">IF(D746&gt;E746,1,0)+IF(D747&gt;E747,1,0)+IF(D748&gt;E748,1,0)</f>
        <v>0</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109"/>
      <c r="C749" s="41"/>
      <c r="D749" s="100"/>
      <c r="E749" s="100"/>
      <c r="F749" s="41"/>
      <c r="G749" s="110" t="n">
        <f aca="false">C749</f>
        <v>0</v>
      </c>
      <c r="H749" s="108" t="n">
        <f aca="false">IF(AND(E749=0,E750=0),25,20)</f>
        <v>25</v>
      </c>
      <c r="I749" s="110" t="n">
        <f aca="false">F749</f>
        <v>0</v>
      </c>
      <c r="J749" s="98" t="n">
        <f aca="false">IF(E749="WO40",-40,MAX(4,SUM(E749:E750)))</f>
        <v>4</v>
      </c>
      <c r="K749" s="108" t="n">
        <f aca="false">IF(D749&gt;E749,1,0)+IF(D750&gt;E750,1,0)+IF(D751&gt;E751,1,0)</f>
        <v>0</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109"/>
      <c r="C752" s="41"/>
      <c r="D752" s="100"/>
      <c r="E752" s="100"/>
      <c r="F752" s="41"/>
      <c r="G752" s="110" t="n">
        <f aca="false">C752</f>
        <v>0</v>
      </c>
      <c r="H752" s="108" t="n">
        <f aca="false">IF(AND(E752=0,E753=0),25,20)</f>
        <v>25</v>
      </c>
      <c r="I752" s="110" t="n">
        <f aca="false">F752</f>
        <v>0</v>
      </c>
      <c r="J752" s="98" t="n">
        <f aca="false">IF(E752="WO40",-40,MAX(4,SUM(E752:E753)))</f>
        <v>4</v>
      </c>
      <c r="K752" s="108" t="n">
        <f aca="false">IF(D752&gt;E752,1,0)+IF(D753&gt;E753,1,0)+IF(D754&gt;E754,1,0)</f>
        <v>0</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109"/>
      <c r="C755" s="41"/>
      <c r="D755" s="100"/>
      <c r="E755" s="100"/>
      <c r="F755" s="41"/>
      <c r="G755" s="110" t="n">
        <f aca="false">C755</f>
        <v>0</v>
      </c>
      <c r="H755" s="108" t="n">
        <f aca="false">IF(AND(E755=0,E756=0),25,20)</f>
        <v>25</v>
      </c>
      <c r="I755" s="110" t="n">
        <f aca="false">F755</f>
        <v>0</v>
      </c>
      <c r="J755" s="98" t="n">
        <f aca="false">IF(E755="WO40",-40,MAX(4,SUM(E755:E756)))</f>
        <v>4</v>
      </c>
      <c r="K755" s="108" t="n">
        <f aca="false">IF(D755&gt;E755,1,0)+IF(D756&gt;E756,1,0)+IF(D757&gt;E757,1,0)</f>
        <v>0</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109"/>
      <c r="C758" s="41"/>
      <c r="D758" s="100"/>
      <c r="E758" s="100"/>
      <c r="F758" s="41"/>
      <c r="G758" s="110" t="n">
        <f aca="false">C758</f>
        <v>0</v>
      </c>
      <c r="H758" s="108" t="n">
        <f aca="false">IF(AND(E758=0,E759=0),25,20)</f>
        <v>25</v>
      </c>
      <c r="I758" s="110" t="n">
        <f aca="false">F758</f>
        <v>0</v>
      </c>
      <c r="J758" s="98" t="n">
        <f aca="false">IF(E758="WO40",-40,MAX(4,SUM(E758:E759)))</f>
        <v>4</v>
      </c>
      <c r="K758" s="108" t="n">
        <f aca="false">IF(D758&gt;E758,1,0)+IF(D759&gt;E759,1,0)+IF(D760&gt;E760,1,0)</f>
        <v>0</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109"/>
      <c r="C761" s="41"/>
      <c r="D761" s="100"/>
      <c r="E761" s="100"/>
      <c r="F761" s="41"/>
      <c r="G761" s="110" t="n">
        <f aca="false">C761</f>
        <v>0</v>
      </c>
      <c r="H761" s="108" t="n">
        <f aca="false">IF(AND(E761=0,E762=0),25,20)</f>
        <v>25</v>
      </c>
      <c r="I761" s="110" t="n">
        <f aca="false">F761</f>
        <v>0</v>
      </c>
      <c r="J761" s="98" t="n">
        <f aca="false">IF(E761="WO40",-40,MAX(4,SUM(E761:E762)))</f>
        <v>4</v>
      </c>
      <c r="K761" s="108" t="n">
        <f aca="false">IF(D761&gt;E761,1,0)+IF(D762&gt;E762,1,0)+IF(D763&gt;E763,1,0)</f>
        <v>0</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109"/>
      <c r="C764" s="41"/>
      <c r="D764" s="100"/>
      <c r="E764" s="100"/>
      <c r="F764" s="41"/>
      <c r="G764" s="110" t="n">
        <f aca="false">C764</f>
        <v>0</v>
      </c>
      <c r="H764" s="108" t="n">
        <f aca="false">IF(AND(E764=0,E765=0),25,20)</f>
        <v>25</v>
      </c>
      <c r="I764" s="110" t="n">
        <f aca="false">F764</f>
        <v>0</v>
      </c>
      <c r="J764" s="98" t="n">
        <f aca="false">IF(E764="WO40",-40,MAX(4,SUM(E764:E765)))</f>
        <v>4</v>
      </c>
      <c r="K764" s="108" t="n">
        <f aca="false">IF(D764&gt;E764,1,0)+IF(D765&gt;E765,1,0)+IF(D766&gt;E766,1,0)</f>
        <v>0</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109"/>
      <c r="C767" s="41"/>
      <c r="D767" s="100"/>
      <c r="E767" s="100"/>
      <c r="F767" s="41"/>
      <c r="G767" s="110" t="n">
        <f aca="false">C767</f>
        <v>0</v>
      </c>
      <c r="H767" s="108" t="n">
        <f aca="false">IF(AND(E767=0,E768=0),25,20)</f>
        <v>25</v>
      </c>
      <c r="I767" s="110" t="n">
        <f aca="false">F767</f>
        <v>0</v>
      </c>
      <c r="J767" s="98" t="n">
        <f aca="false">IF(E767="WO40",-40,MAX(4,SUM(E767:E768)))</f>
        <v>4</v>
      </c>
      <c r="K767" s="108" t="n">
        <f aca="false">IF(D767&gt;E767,1,0)+IF(D768&gt;E768,1,0)+IF(D769&gt;E769,1,0)</f>
        <v>0</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109"/>
      <c r="C770" s="41"/>
      <c r="D770" s="100"/>
      <c r="E770" s="100"/>
      <c r="F770" s="41"/>
      <c r="G770" s="110" t="n">
        <f aca="false">C770</f>
        <v>0</v>
      </c>
      <c r="H770" s="108" t="n">
        <f aca="false">IF(AND(E770=0,E771=0),25,20)</f>
        <v>25</v>
      </c>
      <c r="I770" s="110" t="n">
        <f aca="false">F770</f>
        <v>0</v>
      </c>
      <c r="J770" s="98" t="n">
        <f aca="false">IF(E770="WO40",-40,MAX(4,SUM(E770:E771)))</f>
        <v>4</v>
      </c>
      <c r="K770" s="108" t="n">
        <f aca="false">IF(D770&gt;E770,1,0)+IF(D771&gt;E771,1,0)+IF(D772&gt;E772,1,0)</f>
        <v>0</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109"/>
      <c r="C773" s="41"/>
      <c r="D773" s="100"/>
      <c r="E773" s="100"/>
      <c r="F773" s="41"/>
      <c r="G773" s="110" t="n">
        <f aca="false">C773</f>
        <v>0</v>
      </c>
      <c r="H773" s="108" t="n">
        <f aca="false">IF(AND(E773=0,E774=0),25,20)</f>
        <v>25</v>
      </c>
      <c r="I773" s="110" t="n">
        <f aca="false">F773</f>
        <v>0</v>
      </c>
      <c r="J773" s="98" t="n">
        <f aca="false">IF(E773="WO40",-40,MAX(4,SUM(E773:E774)))</f>
        <v>4</v>
      </c>
      <c r="K773" s="108" t="n">
        <f aca="false">IF(D773&gt;E773,1,0)+IF(D774&gt;E774,1,0)+IF(D775&gt;E775,1,0)</f>
        <v>0</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109"/>
      <c r="C776" s="41"/>
      <c r="D776" s="100"/>
      <c r="E776" s="100"/>
      <c r="F776" s="41"/>
      <c r="G776" s="110" t="n">
        <f aca="false">C776</f>
        <v>0</v>
      </c>
      <c r="H776" s="108" t="n">
        <f aca="false">IF(AND(E776=0,E777=0),25,20)</f>
        <v>25</v>
      </c>
      <c r="I776" s="110" t="n">
        <f aca="false">F776</f>
        <v>0</v>
      </c>
      <c r="J776" s="98" t="n">
        <f aca="false">IF(E776="WO40",-40,MAX(4,SUM(E776:E777)))</f>
        <v>4</v>
      </c>
      <c r="K776" s="108" t="n">
        <f aca="false">IF(D776&gt;E776,1,0)+IF(D777&gt;E777,1,0)+IF(D778&gt;E778,1,0)</f>
        <v>0</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109"/>
      <c r="C779" s="41"/>
      <c r="D779" s="100"/>
      <c r="E779" s="100"/>
      <c r="F779" s="41"/>
      <c r="G779" s="110" t="n">
        <f aca="false">C779</f>
        <v>0</v>
      </c>
      <c r="H779" s="108" t="n">
        <f aca="false">IF(AND(E779=0,E780=0),25,20)</f>
        <v>25</v>
      </c>
      <c r="I779" s="110" t="n">
        <f aca="false">F779</f>
        <v>0</v>
      </c>
      <c r="J779" s="98" t="n">
        <f aca="false">IF(E779="WO40",-40,MAX(4,SUM(E779:E780)))</f>
        <v>4</v>
      </c>
      <c r="K779" s="108" t="n">
        <f aca="false">IF(D779&gt;E779,1,0)+IF(D780&gt;E780,1,0)+IF(D781&gt;E781,1,0)</f>
        <v>0</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109"/>
      <c r="C782" s="41"/>
      <c r="D782" s="100"/>
      <c r="E782" s="100"/>
      <c r="F782" s="41"/>
      <c r="G782" s="110" t="n">
        <f aca="false">C782</f>
        <v>0</v>
      </c>
      <c r="H782" s="108" t="n">
        <f aca="false">IF(AND(E782=0,E783=0),25,20)</f>
        <v>25</v>
      </c>
      <c r="I782" s="110" t="n">
        <f aca="false">F782</f>
        <v>0</v>
      </c>
      <c r="J782" s="98" t="n">
        <f aca="false">IF(E782="WO40",-40,MAX(4,SUM(E782:E783)))</f>
        <v>4</v>
      </c>
      <c r="K782" s="108" t="n">
        <f aca="false">IF(D782&gt;E782,1,0)+IF(D783&gt;E783,1,0)+IF(D784&gt;E784,1,0)</f>
        <v>0</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109"/>
      <c r="C785" s="41"/>
      <c r="D785" s="100"/>
      <c r="E785" s="100"/>
      <c r="F785" s="41"/>
      <c r="G785" s="110" t="n">
        <f aca="false">C785</f>
        <v>0</v>
      </c>
      <c r="H785" s="108" t="n">
        <f aca="false">IF(AND(E785=0,E786=0),25,20)</f>
        <v>25</v>
      </c>
      <c r="I785" s="110" t="n">
        <f aca="false">F785</f>
        <v>0</v>
      </c>
      <c r="J785" s="98" t="n">
        <f aca="false">IF(E785="WO40",-40,MAX(4,SUM(E785:E786)))</f>
        <v>4</v>
      </c>
      <c r="K785" s="108" t="n">
        <f aca="false">IF(D785&gt;E785,1,0)+IF(D786&gt;E786,1,0)+IF(D787&gt;E787,1,0)</f>
        <v>0</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109"/>
      <c r="C788" s="41"/>
      <c r="D788" s="100"/>
      <c r="E788" s="100"/>
      <c r="F788" s="41"/>
      <c r="G788" s="110" t="n">
        <f aca="false">C788</f>
        <v>0</v>
      </c>
      <c r="H788" s="108" t="n">
        <f aca="false">IF(AND(E788=0,E789=0),25,20)</f>
        <v>25</v>
      </c>
      <c r="I788" s="110" t="n">
        <f aca="false">F788</f>
        <v>0</v>
      </c>
      <c r="J788" s="98" t="n">
        <f aca="false">IF(E788="WO40",-40,MAX(4,SUM(E788:E789)))</f>
        <v>4</v>
      </c>
      <c r="K788" s="108" t="n">
        <f aca="false">IF(D788&gt;E788,1,0)+IF(D789&gt;E789,1,0)+IF(D790&gt;E790,1,0)</f>
        <v>0</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109"/>
      <c r="C791" s="41"/>
      <c r="D791" s="100"/>
      <c r="E791" s="100"/>
      <c r="F791" s="41"/>
      <c r="G791" s="110" t="n">
        <f aca="false">C791</f>
        <v>0</v>
      </c>
      <c r="H791" s="108" t="n">
        <f aca="false">IF(AND(E791=0,E792=0),25,20)</f>
        <v>25</v>
      </c>
      <c r="I791" s="110" t="n">
        <f aca="false">F791</f>
        <v>0</v>
      </c>
      <c r="J791" s="98" t="n">
        <f aca="false">IF(E791="WO40",-40,MAX(4,SUM(E791:E792)))</f>
        <v>4</v>
      </c>
      <c r="K791" s="108" t="n">
        <f aca="false">IF(D791&gt;E791,1,0)+IF(D792&gt;E792,1,0)+IF(D793&gt;E793,1,0)</f>
        <v>0</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109"/>
      <c r="C794" s="41"/>
      <c r="D794" s="100"/>
      <c r="E794" s="100"/>
      <c r="F794" s="41"/>
      <c r="G794" s="110" t="n">
        <f aca="false">C794</f>
        <v>0</v>
      </c>
      <c r="H794" s="108" t="n">
        <f aca="false">IF(AND(E794=0,E795=0),25,20)</f>
        <v>25</v>
      </c>
      <c r="I794" s="110" t="n">
        <f aca="false">F794</f>
        <v>0</v>
      </c>
      <c r="J794" s="98" t="n">
        <f aca="false">IF(E794="WO40",-40,MAX(4,SUM(E794:E795)))</f>
        <v>4</v>
      </c>
      <c r="K794" s="108" t="n">
        <f aca="false">IF(D794&gt;E794,1,0)+IF(D795&gt;E795,1,0)+IF(D796&gt;E796,1,0)</f>
        <v>0</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109"/>
      <c r="C797" s="41"/>
      <c r="D797" s="100"/>
      <c r="E797" s="100"/>
      <c r="F797" s="41"/>
      <c r="G797" s="110" t="n">
        <f aca="false">C797</f>
        <v>0</v>
      </c>
      <c r="H797" s="108" t="n">
        <f aca="false">IF(AND(E797=0,E798=0),25,20)</f>
        <v>25</v>
      </c>
      <c r="I797" s="110" t="n">
        <f aca="false">F797</f>
        <v>0</v>
      </c>
      <c r="J797" s="98" t="n">
        <f aca="false">IF(E797="WO40",-40,MAX(4,SUM(E797:E798)))</f>
        <v>4</v>
      </c>
      <c r="K797" s="108" t="n">
        <f aca="false">IF(D797&gt;E797,1,0)+IF(D798&gt;E798,1,0)+IF(D799&gt;E799,1,0)</f>
        <v>0</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109"/>
      <c r="C800" s="41"/>
      <c r="D800" s="100"/>
      <c r="E800" s="100"/>
      <c r="F800" s="41"/>
      <c r="G800" s="110" t="n">
        <f aca="false">C800</f>
        <v>0</v>
      </c>
      <c r="H800" s="108" t="n">
        <f aca="false">IF(AND(E800=0,E801=0),25,20)</f>
        <v>25</v>
      </c>
      <c r="I800" s="110" t="n">
        <f aca="false">F800</f>
        <v>0</v>
      </c>
      <c r="J800" s="98" t="n">
        <f aca="false">IF(E800="WO40",-40,MAX(4,SUM(E800:E801)))</f>
        <v>4</v>
      </c>
      <c r="K800" s="108" t="n">
        <f aca="false">IF(D800&gt;E800,1,0)+IF(D801&gt;E801,1,0)+IF(D802&gt;E802,1,0)</f>
        <v>0</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109"/>
      <c r="C803" s="41"/>
      <c r="D803" s="100"/>
      <c r="E803" s="100"/>
      <c r="F803" s="41"/>
      <c r="G803" s="110" t="n">
        <f aca="false">C803</f>
        <v>0</v>
      </c>
      <c r="H803" s="108" t="n">
        <f aca="false">IF(AND(E803=0,E804=0),25,20)</f>
        <v>25</v>
      </c>
      <c r="I803" s="110" t="n">
        <f aca="false">F803</f>
        <v>0</v>
      </c>
      <c r="J803" s="98" t="n">
        <f aca="false">IF(E803="WO40",-40,MAX(4,SUM(E803:E804)))</f>
        <v>4</v>
      </c>
      <c r="K803" s="108" t="n">
        <f aca="false">IF(D803&gt;E803,1,0)+IF(D804&gt;E804,1,0)+IF(D805&gt;E805,1,0)</f>
        <v>0</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109"/>
      <c r="C806" s="41"/>
      <c r="D806" s="100"/>
      <c r="E806" s="100"/>
      <c r="F806" s="41"/>
      <c r="G806" s="110" t="n">
        <f aca="false">C806</f>
        <v>0</v>
      </c>
      <c r="H806" s="108" t="n">
        <f aca="false">IF(AND(E806=0,E807=0),25,20)</f>
        <v>25</v>
      </c>
      <c r="I806" s="110" t="n">
        <f aca="false">F806</f>
        <v>0</v>
      </c>
      <c r="J806" s="98" t="n">
        <f aca="false">IF(E806="WO40",-40,MAX(4,SUM(E806:E807)))</f>
        <v>4</v>
      </c>
      <c r="K806" s="108" t="n">
        <f aca="false">IF(D806&gt;E806,1,0)+IF(D807&gt;E807,1,0)+IF(D808&gt;E808,1,0)</f>
        <v>0</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109"/>
      <c r="C809" s="41"/>
      <c r="D809" s="100"/>
      <c r="E809" s="100"/>
      <c r="F809" s="41"/>
      <c r="G809" s="110" t="n">
        <f aca="false">C809</f>
        <v>0</v>
      </c>
      <c r="H809" s="108" t="n">
        <f aca="false">IF(AND(E809=0,E810=0),25,20)</f>
        <v>25</v>
      </c>
      <c r="I809" s="110" t="n">
        <f aca="false">F809</f>
        <v>0</v>
      </c>
      <c r="J809" s="98" t="n">
        <f aca="false">IF(E809="WO40",-40,MAX(4,SUM(E809:E810)))</f>
        <v>4</v>
      </c>
      <c r="K809" s="108" t="n">
        <f aca="false">IF(D809&gt;E809,1,0)+IF(D810&gt;E810,1,0)+IF(D811&gt;E811,1,0)</f>
        <v>0</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109"/>
      <c r="C812" s="41"/>
      <c r="D812" s="100"/>
      <c r="E812" s="100"/>
      <c r="F812" s="41"/>
      <c r="G812" s="110" t="n">
        <f aca="false">C812</f>
        <v>0</v>
      </c>
      <c r="H812" s="108" t="n">
        <f aca="false">IF(AND(E812=0,E813=0),25,20)</f>
        <v>25</v>
      </c>
      <c r="I812" s="110" t="n">
        <f aca="false">F812</f>
        <v>0</v>
      </c>
      <c r="J812" s="98" t="n">
        <f aca="false">IF(E812="WO40",-40,MAX(4,SUM(E812:E813)))</f>
        <v>4</v>
      </c>
      <c r="K812" s="108" t="n">
        <f aca="false">IF(D812&gt;E812,1,0)+IF(D813&gt;E813,1,0)+IF(D814&gt;E814,1,0)</f>
        <v>0</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109"/>
      <c r="C815" s="41"/>
      <c r="D815" s="100"/>
      <c r="E815" s="100"/>
      <c r="F815" s="41"/>
      <c r="G815" s="110" t="n">
        <f aca="false">C815</f>
        <v>0</v>
      </c>
      <c r="H815" s="108" t="n">
        <f aca="false">IF(AND(E815=0,E816=0),25,20)</f>
        <v>25</v>
      </c>
      <c r="I815" s="110" t="n">
        <f aca="false">F815</f>
        <v>0</v>
      </c>
      <c r="J815" s="98" t="n">
        <f aca="false">IF(E815="WO40",-40,MAX(4,SUM(E815:E816)))</f>
        <v>4</v>
      </c>
      <c r="K815" s="108" t="n">
        <f aca="false">IF(D815&gt;E815,1,0)+IF(D816&gt;E816,1,0)+IF(D817&gt;E817,1,0)</f>
        <v>0</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109"/>
      <c r="C818" s="41"/>
      <c r="D818" s="100"/>
      <c r="E818" s="100"/>
      <c r="F818" s="41"/>
      <c r="G818" s="110" t="n">
        <f aca="false">C818</f>
        <v>0</v>
      </c>
      <c r="H818" s="108" t="n">
        <f aca="false">IF(AND(E818=0,E819=0),25,20)</f>
        <v>25</v>
      </c>
      <c r="I818" s="110" t="n">
        <f aca="false">F818</f>
        <v>0</v>
      </c>
      <c r="J818" s="98" t="n">
        <f aca="false">IF(E818="WO40",-40,MAX(4,SUM(E818:E819)))</f>
        <v>4</v>
      </c>
      <c r="K818" s="108" t="n">
        <f aca="false">IF(D818&gt;E818,1,0)+IF(D819&gt;E819,1,0)+IF(D820&gt;E820,1,0)</f>
        <v>0</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109"/>
      <c r="C821" s="41"/>
      <c r="D821" s="100"/>
      <c r="E821" s="100"/>
      <c r="F821" s="41"/>
      <c r="G821" s="110" t="n">
        <f aca="false">C821</f>
        <v>0</v>
      </c>
      <c r="H821" s="108" t="n">
        <f aca="false">IF(AND(E821=0,E822=0),25,20)</f>
        <v>25</v>
      </c>
      <c r="I821" s="110" t="n">
        <f aca="false">F821</f>
        <v>0</v>
      </c>
      <c r="J821" s="98" t="n">
        <f aca="false">IF(E821="WO40",-40,MAX(4,SUM(E821:E822)))</f>
        <v>4</v>
      </c>
      <c r="K821" s="108" t="n">
        <f aca="false">IF(D821&gt;E821,1,0)+IF(D822&gt;E822,1,0)+IF(D823&gt;E823,1,0)</f>
        <v>0</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109"/>
      <c r="C824" s="41"/>
      <c r="D824" s="100"/>
      <c r="E824" s="100"/>
      <c r="F824" s="41"/>
      <c r="G824" s="110" t="n">
        <f aca="false">C824</f>
        <v>0</v>
      </c>
      <c r="H824" s="108" t="n">
        <f aca="false">IF(AND(E824=0,E825=0),25,20)</f>
        <v>25</v>
      </c>
      <c r="I824" s="110" t="n">
        <f aca="false">F824</f>
        <v>0</v>
      </c>
      <c r="J824" s="98" t="n">
        <f aca="false">IF(E824="WO40",-40,MAX(4,SUM(E824:E825)))</f>
        <v>4</v>
      </c>
      <c r="K824" s="108" t="n">
        <f aca="false">IF(D824&gt;E824,1,0)+IF(D825&gt;E825,1,0)+IF(D826&gt;E826,1,0)</f>
        <v>0</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109"/>
      <c r="C827" s="41"/>
      <c r="D827" s="100"/>
      <c r="E827" s="100"/>
      <c r="F827" s="41"/>
      <c r="G827" s="110" t="n">
        <f aca="false">C827</f>
        <v>0</v>
      </c>
      <c r="H827" s="108" t="n">
        <f aca="false">IF(AND(E827=0,E828=0),25,20)</f>
        <v>25</v>
      </c>
      <c r="I827" s="110" t="n">
        <f aca="false">F827</f>
        <v>0</v>
      </c>
      <c r="J827" s="98" t="n">
        <f aca="false">IF(E827="WO40",-40,MAX(4,SUM(E827:E828)))</f>
        <v>4</v>
      </c>
      <c r="K827" s="108" t="n">
        <f aca="false">IF(D827&gt;E827,1,0)+IF(D828&gt;E828,1,0)+IF(D829&gt;E829,1,0)</f>
        <v>0</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109"/>
      <c r="C830" s="41"/>
      <c r="D830" s="100"/>
      <c r="E830" s="100"/>
      <c r="F830" s="41"/>
      <c r="G830" s="110" t="n">
        <f aca="false">C830</f>
        <v>0</v>
      </c>
      <c r="H830" s="108" t="n">
        <f aca="false">IF(AND(E830=0,E831=0),25,20)</f>
        <v>25</v>
      </c>
      <c r="I830" s="110" t="n">
        <f aca="false">F830</f>
        <v>0</v>
      </c>
      <c r="J830" s="98" t="n">
        <f aca="false">IF(E830="WO40",-40,MAX(4,SUM(E830:E831)))</f>
        <v>4</v>
      </c>
      <c r="K830" s="108" t="n">
        <f aca="false">IF(D830&gt;E830,1,0)+IF(D831&gt;E831,1,0)+IF(D832&gt;E832,1,0)</f>
        <v>0</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109"/>
      <c r="C833" s="41"/>
      <c r="D833" s="100"/>
      <c r="E833" s="100"/>
      <c r="F833" s="41"/>
      <c r="G833" s="110" t="n">
        <f aca="false">C833</f>
        <v>0</v>
      </c>
      <c r="H833" s="108" t="n">
        <f aca="false">IF(AND(E833=0,E834=0),25,20)</f>
        <v>25</v>
      </c>
      <c r="I833" s="110" t="n">
        <f aca="false">F833</f>
        <v>0</v>
      </c>
      <c r="J833" s="98" t="n">
        <f aca="false">IF(E833="WO40",-40,MAX(4,SUM(E833:E834)))</f>
        <v>4</v>
      </c>
      <c r="K833" s="108" t="n">
        <f aca="false">IF(D833&gt;E833,1,0)+IF(D834&gt;E834,1,0)+IF(D835&gt;E835,1,0)</f>
        <v>0</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109"/>
      <c r="C836" s="41"/>
      <c r="D836" s="100"/>
      <c r="E836" s="100"/>
      <c r="F836" s="41"/>
      <c r="G836" s="110" t="n">
        <f aca="false">C836</f>
        <v>0</v>
      </c>
      <c r="H836" s="108" t="n">
        <f aca="false">IF(AND(E836=0,E837=0),25,20)</f>
        <v>25</v>
      </c>
      <c r="I836" s="110" t="n">
        <f aca="false">F836</f>
        <v>0</v>
      </c>
      <c r="J836" s="98" t="n">
        <f aca="false">IF(E836="WO40",-40,MAX(4,SUM(E836:E837)))</f>
        <v>4</v>
      </c>
      <c r="K836" s="108" t="n">
        <f aca="false">IF(D836&gt;E836,1,0)+IF(D837&gt;E837,1,0)+IF(D838&gt;E838,1,0)</f>
        <v>0</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109"/>
      <c r="C839" s="41"/>
      <c r="D839" s="100"/>
      <c r="E839" s="100"/>
      <c r="F839" s="41"/>
      <c r="G839" s="110" t="n">
        <f aca="false">C839</f>
        <v>0</v>
      </c>
      <c r="H839" s="108" t="n">
        <f aca="false">IF(AND(E839=0,E840=0),25,20)</f>
        <v>25</v>
      </c>
      <c r="I839" s="110" t="n">
        <f aca="false">F839</f>
        <v>0</v>
      </c>
      <c r="J839" s="98" t="n">
        <f aca="false">IF(E839="WO40",-40,MAX(4,SUM(E839:E840)))</f>
        <v>4</v>
      </c>
      <c r="K839" s="108" t="n">
        <f aca="false">IF(D839&gt;E839,1,0)+IF(D840&gt;E840,1,0)+IF(D841&gt;E841,1,0)</f>
        <v>0</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109"/>
      <c r="C842" s="41"/>
      <c r="D842" s="100"/>
      <c r="E842" s="100"/>
      <c r="F842" s="41"/>
      <c r="G842" s="110" t="n">
        <f aca="false">C842</f>
        <v>0</v>
      </c>
      <c r="H842" s="108" t="n">
        <f aca="false">IF(AND(E842=0,E843=0),25,20)</f>
        <v>25</v>
      </c>
      <c r="I842" s="110" t="n">
        <f aca="false">F842</f>
        <v>0</v>
      </c>
      <c r="J842" s="98" t="n">
        <f aca="false">IF(E842="WO40",-40,MAX(4,SUM(E842:E843)))</f>
        <v>4</v>
      </c>
      <c r="K842" s="108" t="n">
        <f aca="false">IF(D842&gt;E842,1,0)+IF(D843&gt;E843,1,0)+IF(D844&gt;E844,1,0)</f>
        <v>0</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109"/>
      <c r="C845" s="41"/>
      <c r="D845" s="100"/>
      <c r="E845" s="100"/>
      <c r="F845" s="41"/>
      <c r="G845" s="110" t="n">
        <f aca="false">C845</f>
        <v>0</v>
      </c>
      <c r="H845" s="108" t="n">
        <f aca="false">IF(AND(E845=0,E846=0),25,20)</f>
        <v>25</v>
      </c>
      <c r="I845" s="110" t="n">
        <f aca="false">F845</f>
        <v>0</v>
      </c>
      <c r="J845" s="98" t="n">
        <f aca="false">IF(E845="WO40",-40,MAX(4,SUM(E845:E846)))</f>
        <v>4</v>
      </c>
      <c r="K845" s="108" t="n">
        <f aca="false">IF(D845&gt;E845,1,0)+IF(D846&gt;E846,1,0)+IF(D847&gt;E847,1,0)</f>
        <v>0</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109"/>
      <c r="C848" s="41"/>
      <c r="D848" s="100"/>
      <c r="E848" s="100"/>
      <c r="F848" s="41"/>
      <c r="G848" s="110" t="n">
        <f aca="false">C848</f>
        <v>0</v>
      </c>
      <c r="H848" s="108" t="n">
        <f aca="false">IF(AND(E848=0,E849=0),25,20)</f>
        <v>25</v>
      </c>
      <c r="I848" s="110" t="n">
        <f aca="false">F848</f>
        <v>0</v>
      </c>
      <c r="J848" s="98" t="n">
        <f aca="false">IF(E848="WO40",-40,MAX(4,SUM(E848:E849)))</f>
        <v>4</v>
      </c>
      <c r="K848" s="108" t="n">
        <f aca="false">IF(D848&gt;E848,1,0)+IF(D849&gt;E849,1,0)+IF(D850&gt;E850,1,0)</f>
        <v>0</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109"/>
      <c r="C851" s="41"/>
      <c r="D851" s="100"/>
      <c r="E851" s="100"/>
      <c r="F851" s="41"/>
      <c r="G851" s="110" t="n">
        <f aca="false">C851</f>
        <v>0</v>
      </c>
      <c r="H851" s="108" t="n">
        <f aca="false">IF(AND(E851=0,E852=0),25,20)</f>
        <v>25</v>
      </c>
      <c r="I851" s="110" t="n">
        <f aca="false">F851</f>
        <v>0</v>
      </c>
      <c r="J851" s="98" t="n">
        <f aca="false">IF(E851="WO40",-40,MAX(4,SUM(E851:E852)))</f>
        <v>4</v>
      </c>
      <c r="K851" s="108" t="n">
        <f aca="false">IF(D851&gt;E851,1,0)+IF(D852&gt;E852,1,0)+IF(D853&gt;E853,1,0)</f>
        <v>0</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109"/>
      <c r="C854" s="41"/>
      <c r="D854" s="100"/>
      <c r="E854" s="100"/>
      <c r="F854" s="41"/>
      <c r="G854" s="110" t="n">
        <f aca="false">C854</f>
        <v>0</v>
      </c>
      <c r="H854" s="108" t="n">
        <f aca="false">IF(AND(E854=0,E855=0),25,20)</f>
        <v>25</v>
      </c>
      <c r="I854" s="110" t="n">
        <f aca="false">F854</f>
        <v>0</v>
      </c>
      <c r="J854" s="98" t="n">
        <f aca="false">IF(E854="WO40",-40,MAX(4,SUM(E854:E855)))</f>
        <v>4</v>
      </c>
      <c r="K854" s="108" t="n">
        <f aca="false">IF(D854&gt;E854,1,0)+IF(D855&gt;E855,1,0)+IF(D856&gt;E856,1,0)</f>
        <v>0</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109"/>
      <c r="C857" s="41"/>
      <c r="D857" s="100"/>
      <c r="E857" s="100"/>
      <c r="F857" s="41"/>
      <c r="G857" s="110" t="n">
        <f aca="false">C857</f>
        <v>0</v>
      </c>
      <c r="H857" s="108" t="n">
        <f aca="false">IF(AND(E857=0,E858=0),25,20)</f>
        <v>25</v>
      </c>
      <c r="I857" s="110" t="n">
        <f aca="false">F857</f>
        <v>0</v>
      </c>
      <c r="J857" s="98" t="n">
        <f aca="false">IF(E857="WO40",-40,MAX(4,SUM(E857:E858)))</f>
        <v>4</v>
      </c>
      <c r="K857" s="108" t="n">
        <f aca="false">IF(D857&gt;E857,1,0)+IF(D858&gt;E858,1,0)+IF(D859&gt;E859,1,0)</f>
        <v>0</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109"/>
      <c r="C860" s="41"/>
      <c r="D860" s="100"/>
      <c r="E860" s="100"/>
      <c r="F860" s="41"/>
      <c r="G860" s="110" t="n">
        <f aca="false">C860</f>
        <v>0</v>
      </c>
      <c r="H860" s="108" t="n">
        <f aca="false">IF(AND(E860=0,E861=0),25,20)</f>
        <v>25</v>
      </c>
      <c r="I860" s="110" t="n">
        <f aca="false">F860</f>
        <v>0</v>
      </c>
      <c r="J860" s="98" t="n">
        <f aca="false">IF(E860="WO40",-40,MAX(4,SUM(E860:E861)))</f>
        <v>4</v>
      </c>
      <c r="K860" s="108" t="n">
        <f aca="false">IF(D860&gt;E860,1,0)+IF(D861&gt;E861,1,0)+IF(D862&gt;E862,1,0)</f>
        <v>0</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109"/>
      <c r="C863" s="41"/>
      <c r="D863" s="100"/>
      <c r="E863" s="100"/>
      <c r="F863" s="41"/>
      <c r="G863" s="110" t="n">
        <f aca="false">C863</f>
        <v>0</v>
      </c>
      <c r="H863" s="108" t="n">
        <f aca="false">IF(AND(E863=0,E864=0),25,20)</f>
        <v>25</v>
      </c>
      <c r="I863" s="110" t="n">
        <f aca="false">F863</f>
        <v>0</v>
      </c>
      <c r="J863" s="98" t="n">
        <f aca="false">IF(E863="WO40",-40,MAX(4,SUM(E863:E864)))</f>
        <v>4</v>
      </c>
      <c r="K863" s="108" t="n">
        <f aca="false">IF(D863&gt;E863,1,0)+IF(D864&gt;E864,1,0)+IF(D865&gt;E865,1,0)</f>
        <v>0</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109"/>
      <c r="C866" s="41"/>
      <c r="D866" s="100"/>
      <c r="E866" s="100"/>
      <c r="F866" s="41"/>
      <c r="G866" s="110" t="n">
        <f aca="false">C866</f>
        <v>0</v>
      </c>
      <c r="H866" s="108" t="n">
        <f aca="false">IF(AND(E866=0,E867=0),25,20)</f>
        <v>25</v>
      </c>
      <c r="I866" s="110" t="n">
        <f aca="false">F866</f>
        <v>0</v>
      </c>
      <c r="J866" s="98" t="n">
        <f aca="false">IF(E866="WO40",-40,MAX(4,SUM(E866:E867)))</f>
        <v>4</v>
      </c>
      <c r="K866" s="108" t="n">
        <f aca="false">IF(D866&gt;E866,1,0)+IF(D867&gt;E867,1,0)+IF(D868&gt;E868,1,0)</f>
        <v>0</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109"/>
      <c r="C869" s="41"/>
      <c r="D869" s="100"/>
      <c r="E869" s="100"/>
      <c r="F869" s="41"/>
      <c r="G869" s="110" t="n">
        <f aca="false">C869</f>
        <v>0</v>
      </c>
      <c r="H869" s="108" t="n">
        <f aca="false">IF(AND(E869=0,E870=0),25,20)</f>
        <v>25</v>
      </c>
      <c r="I869" s="110" t="n">
        <f aca="false">F869</f>
        <v>0</v>
      </c>
      <c r="J869" s="98" t="n">
        <f aca="false">IF(E869="WO40",-40,MAX(4,SUM(E869:E870)))</f>
        <v>4</v>
      </c>
      <c r="K869" s="108" t="n">
        <f aca="false">IF(D869&gt;E869,1,0)+IF(D870&gt;E870,1,0)+IF(D871&gt;E871,1,0)</f>
        <v>0</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109"/>
      <c r="C872" s="41"/>
      <c r="D872" s="100"/>
      <c r="E872" s="100"/>
      <c r="F872" s="41"/>
      <c r="G872" s="110" t="n">
        <f aca="false">C872</f>
        <v>0</v>
      </c>
      <c r="H872" s="108" t="n">
        <f aca="false">IF(AND(E872=0,E873=0),25,20)</f>
        <v>25</v>
      </c>
      <c r="I872" s="110" t="n">
        <f aca="false">F872</f>
        <v>0</v>
      </c>
      <c r="J872" s="98" t="n">
        <f aca="false">IF(E872="WO40",-40,MAX(4,SUM(E872:E873)))</f>
        <v>4</v>
      </c>
      <c r="K872" s="108" t="n">
        <f aca="false">IF(D872&gt;E872,1,0)+IF(D873&gt;E873,1,0)+IF(D874&gt;E874,1,0)</f>
        <v>0</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109"/>
      <c r="C875" s="41"/>
      <c r="D875" s="100"/>
      <c r="E875" s="100"/>
      <c r="F875" s="41"/>
      <c r="G875" s="110" t="n">
        <f aca="false">C875</f>
        <v>0</v>
      </c>
      <c r="H875" s="108" t="n">
        <f aca="false">IF(AND(E875=0,E876=0),25,20)</f>
        <v>25</v>
      </c>
      <c r="I875" s="110" t="n">
        <f aca="false">F875</f>
        <v>0</v>
      </c>
      <c r="J875" s="98" t="n">
        <f aca="false">IF(E875="WO40",-40,MAX(4,SUM(E875:E876)))</f>
        <v>4</v>
      </c>
      <c r="K875" s="108" t="n">
        <f aca="false">IF(D875&gt;E875,1,0)+IF(D876&gt;E876,1,0)+IF(D877&gt;E877,1,0)</f>
        <v>0</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109"/>
      <c r="C878" s="41"/>
      <c r="D878" s="100"/>
      <c r="E878" s="100"/>
      <c r="F878" s="41"/>
      <c r="G878" s="110" t="n">
        <f aca="false">C878</f>
        <v>0</v>
      </c>
      <c r="H878" s="108" t="n">
        <f aca="false">IF(AND(E878=0,E879=0),25,20)</f>
        <v>25</v>
      </c>
      <c r="I878" s="110" t="n">
        <f aca="false">F878</f>
        <v>0</v>
      </c>
      <c r="J878" s="98" t="n">
        <f aca="false">IF(E878="WO40",-40,MAX(4,SUM(E878:E879)))</f>
        <v>4</v>
      </c>
      <c r="K878" s="108" t="n">
        <f aca="false">IF(D878&gt;E878,1,0)+IF(D879&gt;E879,1,0)+IF(D880&gt;E880,1,0)</f>
        <v>0</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109"/>
      <c r="C881" s="41"/>
      <c r="D881" s="100"/>
      <c r="E881" s="100"/>
      <c r="F881" s="41"/>
      <c r="G881" s="110" t="n">
        <f aca="false">C881</f>
        <v>0</v>
      </c>
      <c r="H881" s="108" t="n">
        <f aca="false">IF(AND(E881=0,E882=0),25,20)</f>
        <v>25</v>
      </c>
      <c r="I881" s="110" t="n">
        <f aca="false">F881</f>
        <v>0</v>
      </c>
      <c r="J881" s="98" t="n">
        <f aca="false">IF(E881="WO40",-40,MAX(4,SUM(E881:E882)))</f>
        <v>4</v>
      </c>
      <c r="K881" s="108" t="n">
        <f aca="false">IF(D881&gt;E881,1,0)+IF(D882&gt;E882,1,0)+IF(D883&gt;E883,1,0)</f>
        <v>0</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109"/>
      <c r="C884" s="41"/>
      <c r="D884" s="100"/>
      <c r="E884" s="100"/>
      <c r="F884" s="41"/>
      <c r="G884" s="110" t="n">
        <f aca="false">C884</f>
        <v>0</v>
      </c>
      <c r="H884" s="108" t="n">
        <f aca="false">IF(AND(E884=0,E885=0),25,20)</f>
        <v>25</v>
      </c>
      <c r="I884" s="110" t="n">
        <f aca="false">F884</f>
        <v>0</v>
      </c>
      <c r="J884" s="98" t="n">
        <f aca="false">IF(E884="WO40",-40,MAX(4,SUM(E884:E885)))</f>
        <v>4</v>
      </c>
      <c r="K884" s="108" t="n">
        <f aca="false">IF(D884&gt;E884,1,0)+IF(D885&gt;E885,1,0)+IF(D886&gt;E886,1,0)</f>
        <v>0</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109"/>
      <c r="C887" s="41"/>
      <c r="D887" s="100"/>
      <c r="E887" s="100"/>
      <c r="F887" s="41"/>
      <c r="G887" s="110" t="n">
        <f aca="false">C887</f>
        <v>0</v>
      </c>
      <c r="H887" s="108" t="n">
        <f aca="false">IF(AND(E887=0,E888=0),25,20)</f>
        <v>25</v>
      </c>
      <c r="I887" s="110" t="n">
        <f aca="false">F887</f>
        <v>0</v>
      </c>
      <c r="J887" s="98" t="n">
        <f aca="false">IF(E887="WO40",-40,MAX(4,SUM(E887:E888)))</f>
        <v>4</v>
      </c>
      <c r="K887" s="108" t="n">
        <f aca="false">IF(D887&gt;E887,1,0)+IF(D888&gt;E888,1,0)+IF(D889&gt;E889,1,0)</f>
        <v>0</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109"/>
      <c r="C890" s="41"/>
      <c r="D890" s="100"/>
      <c r="E890" s="100"/>
      <c r="F890" s="41"/>
      <c r="G890" s="110" t="n">
        <f aca="false">C890</f>
        <v>0</v>
      </c>
      <c r="H890" s="108" t="n">
        <f aca="false">IF(AND(E890=0,E891=0),25,20)</f>
        <v>25</v>
      </c>
      <c r="I890" s="110" t="n">
        <f aca="false">F890</f>
        <v>0</v>
      </c>
      <c r="J890" s="98" t="n">
        <f aca="false">IF(E890="WO40",-40,MAX(4,SUM(E890:E891)))</f>
        <v>4</v>
      </c>
      <c r="K890" s="108" t="n">
        <f aca="false">IF(D890&gt;E890,1,0)+IF(D891&gt;E891,1,0)+IF(D892&gt;E892,1,0)</f>
        <v>0</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109"/>
      <c r="C893" s="41"/>
      <c r="D893" s="100"/>
      <c r="E893" s="100"/>
      <c r="F893" s="41"/>
      <c r="G893" s="110" t="n">
        <f aca="false">C893</f>
        <v>0</v>
      </c>
      <c r="H893" s="108" t="n">
        <f aca="false">IF(AND(E893=0,E894=0),25,20)</f>
        <v>25</v>
      </c>
      <c r="I893" s="110" t="n">
        <f aca="false">F893</f>
        <v>0</v>
      </c>
      <c r="J893" s="98" t="n">
        <f aca="false">IF(E893="WO40",-40,MAX(4,SUM(E893:E894)))</f>
        <v>4</v>
      </c>
      <c r="K893" s="108" t="n">
        <f aca="false">IF(D893&gt;E893,1,0)+IF(D894&gt;E894,1,0)+IF(D895&gt;E895,1,0)</f>
        <v>0</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109"/>
      <c r="C896" s="41"/>
      <c r="D896" s="100"/>
      <c r="E896" s="100"/>
      <c r="F896" s="41"/>
      <c r="G896" s="110" t="n">
        <f aca="false">C896</f>
        <v>0</v>
      </c>
      <c r="H896" s="108" t="n">
        <f aca="false">IF(AND(E896=0,E897=0),25,20)</f>
        <v>25</v>
      </c>
      <c r="I896" s="110" t="n">
        <f aca="false">F896</f>
        <v>0</v>
      </c>
      <c r="J896" s="98" t="n">
        <f aca="false">IF(E896="WO40",-40,MAX(4,SUM(E896:E897)))</f>
        <v>4</v>
      </c>
      <c r="K896" s="108" t="n">
        <f aca="false">IF(D896&gt;E896,1,0)+IF(D897&gt;E897,1,0)+IF(D898&gt;E898,1,0)</f>
        <v>0</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109"/>
      <c r="C899" s="41"/>
      <c r="D899" s="100"/>
      <c r="E899" s="100"/>
      <c r="F899" s="41"/>
      <c r="G899" s="110" t="n">
        <f aca="false">C899</f>
        <v>0</v>
      </c>
      <c r="H899" s="108" t="n">
        <f aca="false">IF(AND(E899=0,E900=0),25,20)</f>
        <v>25</v>
      </c>
      <c r="I899" s="110" t="n">
        <f aca="false">F899</f>
        <v>0</v>
      </c>
      <c r="J899" s="98" t="n">
        <f aca="false">IF(E899="WO40",-40,MAX(4,SUM(E899:E900)))</f>
        <v>4</v>
      </c>
      <c r="K899" s="108" t="n">
        <f aca="false">IF(D899&gt;E899,1,0)+IF(D900&gt;E900,1,0)+IF(D901&gt;E901,1,0)</f>
        <v>0</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109"/>
      <c r="C902" s="41"/>
      <c r="D902" s="100"/>
      <c r="E902" s="100"/>
      <c r="F902" s="41"/>
      <c r="G902" s="110" t="n">
        <f aca="false">C902</f>
        <v>0</v>
      </c>
      <c r="H902" s="108" t="n">
        <f aca="false">IF(AND(E902=0,E903=0),25,20)</f>
        <v>25</v>
      </c>
      <c r="I902" s="110" t="n">
        <f aca="false">F902</f>
        <v>0</v>
      </c>
      <c r="J902" s="98" t="n">
        <f aca="false">IF(E902="WO40",-40,MAX(4,SUM(E902:E903)))</f>
        <v>4</v>
      </c>
      <c r="K902" s="108" t="n">
        <f aca="false">IF(D902&gt;E902,1,0)+IF(D903&gt;E903,1,0)+IF(D904&gt;E904,1,0)</f>
        <v>0</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109"/>
      <c r="C905" s="41"/>
      <c r="D905" s="100"/>
      <c r="E905" s="100"/>
      <c r="F905" s="41"/>
      <c r="G905" s="110" t="n">
        <f aca="false">C905</f>
        <v>0</v>
      </c>
      <c r="H905" s="108" t="n">
        <f aca="false">IF(AND(E905=0,E906=0),25,20)</f>
        <v>25</v>
      </c>
      <c r="I905" s="110" t="n">
        <f aca="false">F905</f>
        <v>0</v>
      </c>
      <c r="J905" s="98" t="n">
        <f aca="false">IF(E905="WO40",-40,MAX(4,SUM(E905:E906)))</f>
        <v>4</v>
      </c>
      <c r="K905" s="108" t="n">
        <f aca="false">IF(D905&gt;E905,1,0)+IF(D906&gt;E906,1,0)+IF(D907&gt;E907,1,0)</f>
        <v>0</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109"/>
      <c r="C908" s="41"/>
      <c r="D908" s="100"/>
      <c r="E908" s="100"/>
      <c r="F908" s="41"/>
      <c r="G908" s="110" t="n">
        <f aca="false">C908</f>
        <v>0</v>
      </c>
      <c r="H908" s="108" t="n">
        <f aca="false">IF(AND(E908=0,E909=0),25,20)</f>
        <v>25</v>
      </c>
      <c r="I908" s="110" t="n">
        <f aca="false">F908</f>
        <v>0</v>
      </c>
      <c r="J908" s="98" t="n">
        <f aca="false">IF(E908="WO40",-40,MAX(4,SUM(E908:E909)))</f>
        <v>4</v>
      </c>
      <c r="K908" s="108" t="n">
        <f aca="false">IF(D908&gt;E908,1,0)+IF(D909&gt;E909,1,0)+IF(D910&gt;E910,1,0)</f>
        <v>0</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109"/>
      <c r="C911" s="41"/>
      <c r="D911" s="100"/>
      <c r="E911" s="100"/>
      <c r="F911" s="41"/>
      <c r="G911" s="110" t="n">
        <f aca="false">C911</f>
        <v>0</v>
      </c>
      <c r="H911" s="108" t="n">
        <f aca="false">IF(AND(E911=0,E912=0),25,20)</f>
        <v>25</v>
      </c>
      <c r="I911" s="110" t="n">
        <f aca="false">F911</f>
        <v>0</v>
      </c>
      <c r="J911" s="98" t="n">
        <f aca="false">IF(E911="WO40",-40,MAX(4,SUM(E911:E912)))</f>
        <v>4</v>
      </c>
      <c r="K911" s="108" t="n">
        <f aca="false">IF(D911&gt;E911,1,0)+IF(D912&gt;E912,1,0)+IF(D913&gt;E913,1,0)</f>
        <v>0</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109"/>
      <c r="C914" s="41"/>
      <c r="D914" s="100"/>
      <c r="E914" s="100"/>
      <c r="F914" s="41"/>
      <c r="G914" s="110" t="n">
        <f aca="false">C914</f>
        <v>0</v>
      </c>
      <c r="H914" s="108" t="n">
        <f aca="false">IF(AND(E914=0,E915=0),25,20)</f>
        <v>25</v>
      </c>
      <c r="I914" s="110" t="n">
        <f aca="false">F914</f>
        <v>0</v>
      </c>
      <c r="J914" s="98" t="n">
        <f aca="false">IF(E914="WO40",-40,MAX(4,SUM(E914:E915)))</f>
        <v>4</v>
      </c>
      <c r="K914" s="108" t="n">
        <f aca="false">IF(D914&gt;E914,1,0)+IF(D915&gt;E915,1,0)+IF(D916&gt;E916,1,0)</f>
        <v>0</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109"/>
      <c r="C917" s="41"/>
      <c r="D917" s="100"/>
      <c r="E917" s="100"/>
      <c r="F917" s="41"/>
      <c r="G917" s="110" t="n">
        <f aca="false">C917</f>
        <v>0</v>
      </c>
      <c r="H917" s="108" t="n">
        <f aca="false">IF(AND(E917=0,E918=0),25,20)</f>
        <v>25</v>
      </c>
      <c r="I917" s="110" t="n">
        <f aca="false">F917</f>
        <v>0</v>
      </c>
      <c r="J917" s="98" t="n">
        <f aca="false">IF(E917="WO40",-40,MAX(4,SUM(E917:E918)))</f>
        <v>4</v>
      </c>
      <c r="K917" s="108" t="n">
        <f aca="false">IF(D917&gt;E917,1,0)+IF(D918&gt;E918,1,0)+IF(D919&gt;E919,1,0)</f>
        <v>0</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109"/>
      <c r="C920" s="41"/>
      <c r="D920" s="100"/>
      <c r="E920" s="100"/>
      <c r="F920" s="41"/>
      <c r="G920" s="110" t="n">
        <f aca="false">C920</f>
        <v>0</v>
      </c>
      <c r="H920" s="108" t="n">
        <f aca="false">IF(AND(E920=0,E921=0),25,20)</f>
        <v>25</v>
      </c>
      <c r="I920" s="110" t="n">
        <f aca="false">F920</f>
        <v>0</v>
      </c>
      <c r="J920" s="98" t="n">
        <f aca="false">IF(E920="WO40",-40,MAX(4,SUM(E920:E921)))</f>
        <v>4</v>
      </c>
      <c r="K920" s="108" t="n">
        <f aca="false">IF(D920&gt;E920,1,0)+IF(D921&gt;E921,1,0)+IF(D922&gt;E922,1,0)</f>
        <v>0</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109"/>
      <c r="C923" s="41"/>
      <c r="D923" s="100"/>
      <c r="E923" s="100"/>
      <c r="F923" s="41"/>
      <c r="G923" s="110" t="n">
        <f aca="false">C923</f>
        <v>0</v>
      </c>
      <c r="H923" s="108" t="n">
        <f aca="false">IF(AND(E923=0,E924=0),25,20)</f>
        <v>25</v>
      </c>
      <c r="I923" s="110" t="n">
        <f aca="false">F923</f>
        <v>0</v>
      </c>
      <c r="J923" s="98" t="n">
        <f aca="false">IF(E923="WO40",-40,MAX(4,SUM(E923:E924)))</f>
        <v>4</v>
      </c>
      <c r="K923" s="108" t="n">
        <f aca="false">IF(D923&gt;E923,1,0)+IF(D924&gt;E924,1,0)+IF(D925&gt;E925,1,0)</f>
        <v>0</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109"/>
      <c r="C926" s="41"/>
      <c r="D926" s="100"/>
      <c r="E926" s="100"/>
      <c r="F926" s="41"/>
      <c r="G926" s="110" t="n">
        <f aca="false">C926</f>
        <v>0</v>
      </c>
      <c r="H926" s="108" t="n">
        <f aca="false">IF(AND(E926=0,E927=0),25,20)</f>
        <v>25</v>
      </c>
      <c r="I926" s="110" t="n">
        <f aca="false">F926</f>
        <v>0</v>
      </c>
      <c r="J926" s="98" t="n">
        <f aca="false">IF(E926="WO40",-40,MAX(4,SUM(E926:E927)))</f>
        <v>4</v>
      </c>
      <c r="K926" s="108" t="n">
        <f aca="false">IF(D926&gt;E926,1,0)+IF(D927&gt;E927,1,0)+IF(D928&gt;E928,1,0)</f>
        <v>0</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109"/>
      <c r="C929" s="41"/>
      <c r="D929" s="100"/>
      <c r="E929" s="100"/>
      <c r="F929" s="41"/>
      <c r="G929" s="110" t="n">
        <f aca="false">C929</f>
        <v>0</v>
      </c>
      <c r="H929" s="108" t="n">
        <f aca="false">IF(AND(E929=0,E930=0),25,20)</f>
        <v>25</v>
      </c>
      <c r="I929" s="110" t="n">
        <f aca="false">F929</f>
        <v>0</v>
      </c>
      <c r="J929" s="98" t="n">
        <f aca="false">IF(E929="WO40",-40,MAX(4,SUM(E929:E930)))</f>
        <v>4</v>
      </c>
      <c r="K929" s="108" t="n">
        <f aca="false">IF(D929&gt;E929,1,0)+IF(D930&gt;E930,1,0)+IF(D931&gt;E931,1,0)</f>
        <v>0</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109"/>
      <c r="C932" s="41"/>
      <c r="D932" s="100"/>
      <c r="E932" s="100"/>
      <c r="F932" s="41"/>
      <c r="G932" s="110" t="n">
        <f aca="false">C932</f>
        <v>0</v>
      </c>
      <c r="H932" s="108" t="n">
        <f aca="false">IF(AND(E932=0,E933=0),25,20)</f>
        <v>25</v>
      </c>
      <c r="I932" s="110" t="n">
        <f aca="false">F932</f>
        <v>0</v>
      </c>
      <c r="J932" s="98" t="n">
        <f aca="false">IF(E932="WO40",-40,MAX(4,SUM(E932:E933)))</f>
        <v>4</v>
      </c>
      <c r="K932" s="108" t="n">
        <f aca="false">IF(D932&gt;E932,1,0)+IF(D933&gt;E933,1,0)+IF(D934&gt;E934,1,0)</f>
        <v>0</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109"/>
      <c r="C935" s="41"/>
      <c r="D935" s="100"/>
      <c r="E935" s="100"/>
      <c r="F935" s="41"/>
      <c r="G935" s="110" t="n">
        <f aca="false">C935</f>
        <v>0</v>
      </c>
      <c r="H935" s="108" t="n">
        <f aca="false">IF(AND(E935=0,E936=0),25,20)</f>
        <v>25</v>
      </c>
      <c r="I935" s="110" t="n">
        <f aca="false">F935</f>
        <v>0</v>
      </c>
      <c r="J935" s="98" t="n">
        <f aca="false">IF(E935="WO40",-40,MAX(4,SUM(E935:E936)))</f>
        <v>4</v>
      </c>
      <c r="K935" s="108" t="n">
        <f aca="false">IF(D935&gt;E935,1,0)+IF(D936&gt;E936,1,0)+IF(D937&gt;E937,1,0)</f>
        <v>0</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109"/>
      <c r="C938" s="41"/>
      <c r="D938" s="100"/>
      <c r="E938" s="100"/>
      <c r="F938" s="41"/>
      <c r="G938" s="110" t="n">
        <f aca="false">C938</f>
        <v>0</v>
      </c>
      <c r="H938" s="108" t="n">
        <f aca="false">IF(AND(E938=0,E939=0),25,20)</f>
        <v>25</v>
      </c>
      <c r="I938" s="110" t="n">
        <f aca="false">F938</f>
        <v>0</v>
      </c>
      <c r="J938" s="98" t="n">
        <f aca="false">IF(E938="WO40",-40,MAX(4,SUM(E938:E939)))</f>
        <v>4</v>
      </c>
      <c r="K938" s="108" t="n">
        <f aca="false">IF(D938&gt;E938,1,0)+IF(D939&gt;E939,1,0)+IF(D940&gt;E940,1,0)</f>
        <v>0</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109"/>
      <c r="C941" s="41"/>
      <c r="D941" s="100"/>
      <c r="E941" s="100"/>
      <c r="F941" s="41"/>
      <c r="G941" s="110" t="n">
        <f aca="false">C941</f>
        <v>0</v>
      </c>
      <c r="H941" s="108" t="n">
        <f aca="false">IF(AND(E941=0,E942=0),25,20)</f>
        <v>25</v>
      </c>
      <c r="I941" s="110" t="n">
        <f aca="false">F941</f>
        <v>0</v>
      </c>
      <c r="J941" s="98" t="n">
        <f aca="false">IF(E941="WO40",-40,MAX(4,SUM(E941:E942)))</f>
        <v>4</v>
      </c>
      <c r="K941" s="108" t="n">
        <f aca="false">IF(D941&gt;E941,1,0)+IF(D942&gt;E942,1,0)+IF(D943&gt;E943,1,0)</f>
        <v>0</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109"/>
      <c r="C944" s="41"/>
      <c r="D944" s="100"/>
      <c r="E944" s="100"/>
      <c r="F944" s="41"/>
      <c r="G944" s="110" t="n">
        <f aca="false">C944</f>
        <v>0</v>
      </c>
      <c r="H944" s="108" t="n">
        <f aca="false">IF(AND(E944=0,E945=0),25,20)</f>
        <v>25</v>
      </c>
      <c r="I944" s="110" t="n">
        <f aca="false">F944</f>
        <v>0</v>
      </c>
      <c r="J944" s="98" t="n">
        <f aca="false">IF(E944="WO40",-40,MAX(4,SUM(E944:E945)))</f>
        <v>4</v>
      </c>
      <c r="K944" s="108" t="n">
        <f aca="false">IF(D944&gt;E944,1,0)+IF(D945&gt;E945,1,0)+IF(D946&gt;E946,1,0)</f>
        <v>0</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109"/>
      <c r="C947" s="41"/>
      <c r="D947" s="100"/>
      <c r="E947" s="100"/>
      <c r="F947" s="41"/>
      <c r="G947" s="110" t="n">
        <f aca="false">C947</f>
        <v>0</v>
      </c>
      <c r="H947" s="108" t="n">
        <f aca="false">IF(AND(E947=0,E948=0),25,20)</f>
        <v>25</v>
      </c>
      <c r="I947" s="110" t="n">
        <f aca="false">F947</f>
        <v>0</v>
      </c>
      <c r="J947" s="98" t="n">
        <f aca="false">IF(E947="WO40",-40,MAX(4,SUM(E947:E948)))</f>
        <v>4</v>
      </c>
      <c r="K947" s="108" t="n">
        <f aca="false">IF(D947&gt;E947,1,0)+IF(D948&gt;E948,1,0)+IF(D949&gt;E949,1,0)</f>
        <v>0</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109"/>
      <c r="C950" s="41"/>
      <c r="D950" s="100"/>
      <c r="E950" s="100"/>
      <c r="F950" s="41"/>
      <c r="G950" s="110" t="n">
        <f aca="false">C950</f>
        <v>0</v>
      </c>
      <c r="H950" s="108" t="n">
        <f aca="false">IF(AND(E950=0,E951=0),25,20)</f>
        <v>25</v>
      </c>
      <c r="I950" s="110" t="n">
        <f aca="false">F950</f>
        <v>0</v>
      </c>
      <c r="J950" s="98" t="n">
        <f aca="false">IF(E950="WO40",-40,MAX(4,SUM(E950:E951)))</f>
        <v>4</v>
      </c>
      <c r="K950" s="108" t="n">
        <f aca="false">IF(D950&gt;E950,1,0)+IF(D951&gt;E951,1,0)+IF(D952&gt;E952,1,0)</f>
        <v>0</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109"/>
      <c r="C953" s="41"/>
      <c r="D953" s="100"/>
      <c r="E953" s="100"/>
      <c r="F953" s="41"/>
      <c r="G953" s="110" t="n">
        <f aca="false">C953</f>
        <v>0</v>
      </c>
      <c r="H953" s="108" t="n">
        <f aca="false">IF(AND(E953=0,E954=0),25,20)</f>
        <v>25</v>
      </c>
      <c r="I953" s="110" t="n">
        <f aca="false">F953</f>
        <v>0</v>
      </c>
      <c r="J953" s="98" t="n">
        <f aca="false">IF(E953="WO40",-40,MAX(4,SUM(E953:E954)))</f>
        <v>4</v>
      </c>
      <c r="K953" s="108" t="n">
        <f aca="false">IF(D953&gt;E953,1,0)+IF(D954&gt;E954,1,0)+IF(D955&gt;E955,1,0)</f>
        <v>0</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109"/>
      <c r="C956" s="41"/>
      <c r="D956" s="100"/>
      <c r="E956" s="100"/>
      <c r="F956" s="41"/>
      <c r="G956" s="110" t="n">
        <f aca="false">C956</f>
        <v>0</v>
      </c>
      <c r="H956" s="108" t="n">
        <f aca="false">IF(AND(E956=0,E957=0),25,20)</f>
        <v>25</v>
      </c>
      <c r="I956" s="110" t="n">
        <f aca="false">F956</f>
        <v>0</v>
      </c>
      <c r="J956" s="98" t="n">
        <f aca="false">IF(E956="WO40",-40,MAX(4,SUM(E956:E957)))</f>
        <v>4</v>
      </c>
      <c r="K956" s="108" t="n">
        <f aca="false">IF(D956&gt;E956,1,0)+IF(D957&gt;E957,1,0)+IF(D958&gt;E958,1,0)</f>
        <v>0</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109"/>
      <c r="C959" s="41"/>
      <c r="D959" s="100"/>
      <c r="E959" s="100"/>
      <c r="F959" s="41"/>
      <c r="G959" s="110" t="n">
        <f aca="false">C959</f>
        <v>0</v>
      </c>
      <c r="H959" s="108" t="n">
        <f aca="false">IF(AND(E959=0,E960=0),25,20)</f>
        <v>25</v>
      </c>
      <c r="I959" s="110" t="n">
        <f aca="false">F959</f>
        <v>0</v>
      </c>
      <c r="J959" s="98" t="n">
        <f aca="false">IF(E959="WO40",-40,MAX(4,SUM(E959:E960)))</f>
        <v>4</v>
      </c>
      <c r="K959" s="108" t="n">
        <f aca="false">IF(D959&gt;E959,1,0)+IF(D960&gt;E960,1,0)+IF(D961&gt;E961,1,0)</f>
        <v>0</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109"/>
      <c r="C962" s="41"/>
      <c r="D962" s="100"/>
      <c r="E962" s="100"/>
      <c r="F962" s="41"/>
      <c r="G962" s="110" t="n">
        <f aca="false">C962</f>
        <v>0</v>
      </c>
      <c r="H962" s="108" t="n">
        <f aca="false">IF(AND(E962=0,E963=0),25,20)</f>
        <v>25</v>
      </c>
      <c r="I962" s="110" t="n">
        <f aca="false">F962</f>
        <v>0</v>
      </c>
      <c r="J962" s="98" t="n">
        <f aca="false">IF(E962="WO40",-40,MAX(4,SUM(E962:E963)))</f>
        <v>4</v>
      </c>
      <c r="K962" s="108" t="n">
        <f aca="false">IF(D962&gt;E962,1,0)+IF(D963&gt;E963,1,0)+IF(D964&gt;E964,1,0)</f>
        <v>0</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109"/>
      <c r="C965" s="41"/>
      <c r="D965" s="100"/>
      <c r="E965" s="100"/>
      <c r="F965" s="41"/>
      <c r="G965" s="110" t="n">
        <f aca="false">C965</f>
        <v>0</v>
      </c>
      <c r="H965" s="108" t="n">
        <f aca="false">IF(AND(E965=0,E966=0),25,20)</f>
        <v>25</v>
      </c>
      <c r="I965" s="110" t="n">
        <f aca="false">F965</f>
        <v>0</v>
      </c>
      <c r="J965" s="98" t="n">
        <f aca="false">IF(E965="WO40",-40,MAX(4,SUM(E965:E966)))</f>
        <v>4</v>
      </c>
      <c r="K965" s="108" t="n">
        <f aca="false">IF(D965&gt;E965,1,0)+IF(D966&gt;E966,1,0)+IF(D967&gt;E967,1,0)</f>
        <v>0</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109"/>
      <c r="C968" s="41"/>
      <c r="D968" s="100"/>
      <c r="E968" s="100"/>
      <c r="F968" s="41"/>
      <c r="G968" s="110" t="n">
        <f aca="false">C968</f>
        <v>0</v>
      </c>
      <c r="H968" s="108" t="n">
        <f aca="false">IF(AND(E968=0,E969=0),25,20)</f>
        <v>25</v>
      </c>
      <c r="I968" s="110" t="n">
        <f aca="false">F968</f>
        <v>0</v>
      </c>
      <c r="J968" s="98" t="n">
        <f aca="false">IF(E968="WO40",-40,MAX(4,SUM(E968:E969)))</f>
        <v>4</v>
      </c>
      <c r="K968" s="108" t="n">
        <f aca="false">IF(D968&gt;E968,1,0)+IF(D969&gt;E969,1,0)+IF(D970&gt;E970,1,0)</f>
        <v>0</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109"/>
      <c r="C971" s="41"/>
      <c r="D971" s="100"/>
      <c r="E971" s="100"/>
      <c r="F971" s="41"/>
      <c r="G971" s="110" t="n">
        <f aca="false">C971</f>
        <v>0</v>
      </c>
      <c r="H971" s="108" t="n">
        <f aca="false">IF(AND(E971=0,E972=0),25,20)</f>
        <v>25</v>
      </c>
      <c r="I971" s="110" t="n">
        <f aca="false">F971</f>
        <v>0</v>
      </c>
      <c r="J971" s="98" t="n">
        <f aca="false">IF(E971="WO40",-40,MAX(4,SUM(E971:E972)))</f>
        <v>4</v>
      </c>
      <c r="K971" s="108" t="n">
        <f aca="false">IF(D971&gt;E971,1,0)+IF(D972&gt;E972,1,0)+IF(D973&gt;E973,1,0)</f>
        <v>0</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109"/>
      <c r="C974" s="41"/>
      <c r="D974" s="100"/>
      <c r="E974" s="100"/>
      <c r="F974" s="41"/>
      <c r="G974" s="110" t="n">
        <f aca="false">C974</f>
        <v>0</v>
      </c>
      <c r="H974" s="108" t="n">
        <f aca="false">IF(AND(E974=0,E975=0),25,20)</f>
        <v>25</v>
      </c>
      <c r="I974" s="110" t="n">
        <f aca="false">F974</f>
        <v>0</v>
      </c>
      <c r="J974" s="98" t="n">
        <f aca="false">IF(E974="WO40",-40,MAX(4,SUM(E974:E975)))</f>
        <v>4</v>
      </c>
      <c r="K974" s="108" t="n">
        <f aca="false">IF(D974&gt;E974,1,0)+IF(D975&gt;E975,1,0)+IF(D976&gt;E976,1,0)</f>
        <v>0</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109"/>
      <c r="C977" s="41"/>
      <c r="D977" s="100"/>
      <c r="E977" s="100"/>
      <c r="F977" s="41"/>
      <c r="G977" s="110" t="n">
        <f aca="false">C977</f>
        <v>0</v>
      </c>
      <c r="H977" s="108" t="n">
        <f aca="false">IF(AND(E977=0,E978=0),25,20)</f>
        <v>25</v>
      </c>
      <c r="I977" s="110" t="n">
        <f aca="false">F977</f>
        <v>0</v>
      </c>
      <c r="J977" s="98" t="n">
        <f aca="false">IF(E977="WO40",-40,MAX(4,SUM(E977:E978)))</f>
        <v>4</v>
      </c>
      <c r="K977" s="108" t="n">
        <f aca="false">IF(D977&gt;E977,1,0)+IF(D978&gt;E978,1,0)+IF(D979&gt;E979,1,0)</f>
        <v>0</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109"/>
      <c r="C980" s="41"/>
      <c r="D980" s="100"/>
      <c r="E980" s="100"/>
      <c r="F980" s="41"/>
      <c r="G980" s="110" t="n">
        <f aca="false">C980</f>
        <v>0</v>
      </c>
      <c r="H980" s="108" t="n">
        <f aca="false">IF(AND(E980=0,E981=0),25,20)</f>
        <v>25</v>
      </c>
      <c r="I980" s="110" t="n">
        <f aca="false">F980</f>
        <v>0</v>
      </c>
      <c r="J980" s="98" t="n">
        <f aca="false">IF(E980="WO40",-40,MAX(4,SUM(E980:E981)))</f>
        <v>4</v>
      </c>
      <c r="K980" s="108" t="n">
        <f aca="false">IF(D980&gt;E980,1,0)+IF(D981&gt;E981,1,0)+IF(D982&gt;E982,1,0)</f>
        <v>0</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109"/>
      <c r="C983" s="41"/>
      <c r="D983" s="100"/>
      <c r="E983" s="100"/>
      <c r="F983" s="41"/>
      <c r="G983" s="110" t="n">
        <f aca="false">C983</f>
        <v>0</v>
      </c>
      <c r="H983" s="108" t="n">
        <f aca="false">IF(AND(E983=0,E984=0),25,20)</f>
        <v>25</v>
      </c>
      <c r="I983" s="110" t="n">
        <f aca="false">F983</f>
        <v>0</v>
      </c>
      <c r="J983" s="98" t="n">
        <f aca="false">IF(E983="WO40",-40,MAX(4,SUM(E983:E984)))</f>
        <v>4</v>
      </c>
      <c r="K983" s="108" t="n">
        <f aca="false">IF(D983&gt;E983,1,0)+IF(D984&gt;E984,1,0)+IF(D985&gt;E985,1,0)</f>
        <v>0</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109"/>
      <c r="C986" s="41"/>
      <c r="D986" s="100"/>
      <c r="E986" s="100"/>
      <c r="F986" s="41"/>
      <c r="G986" s="110" t="n">
        <f aca="false">C986</f>
        <v>0</v>
      </c>
      <c r="H986" s="108" t="n">
        <f aca="false">IF(AND(E986=0,E987=0),25,20)</f>
        <v>25</v>
      </c>
      <c r="I986" s="110" t="n">
        <f aca="false">F986</f>
        <v>0</v>
      </c>
      <c r="J986" s="98" t="n">
        <f aca="false">IF(E986="WO40",-40,MAX(4,SUM(E986:E987)))</f>
        <v>4</v>
      </c>
      <c r="K986" s="108" t="n">
        <f aca="false">IF(D986&gt;E986,1,0)+IF(D987&gt;E987,1,0)+IF(D988&gt;E988,1,0)</f>
        <v>0</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109"/>
      <c r="C989" s="41"/>
      <c r="D989" s="100"/>
      <c r="E989" s="100"/>
      <c r="F989" s="41"/>
      <c r="G989" s="110" t="n">
        <f aca="false">C989</f>
        <v>0</v>
      </c>
      <c r="H989" s="108" t="n">
        <f aca="false">IF(AND(E989=0,E990=0),25,20)</f>
        <v>25</v>
      </c>
      <c r="I989" s="110" t="n">
        <f aca="false">F989</f>
        <v>0</v>
      </c>
      <c r="J989" s="98" t="n">
        <f aca="false">IF(E989="WO40",-40,MAX(4,SUM(E989:E990)))</f>
        <v>4</v>
      </c>
      <c r="K989" s="108" t="n">
        <f aca="false">IF(D989&gt;E989,1,0)+IF(D990&gt;E990,1,0)+IF(D991&gt;E991,1,0)</f>
        <v>0</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109"/>
      <c r="C992" s="41"/>
      <c r="D992" s="100"/>
      <c r="E992" s="100"/>
      <c r="F992" s="41"/>
      <c r="G992" s="110" t="n">
        <f aca="false">C992</f>
        <v>0</v>
      </c>
      <c r="H992" s="108" t="n">
        <f aca="false">IF(AND(E992=0,E993=0),25,20)</f>
        <v>25</v>
      </c>
      <c r="I992" s="110" t="n">
        <f aca="false">F992</f>
        <v>0</v>
      </c>
      <c r="J992" s="98" t="n">
        <f aca="false">IF(E992="WO40",-40,MAX(4,SUM(E992:E993)))</f>
        <v>4</v>
      </c>
      <c r="K992" s="108" t="n">
        <f aca="false">IF(D992&gt;E992,1,0)+IF(D993&gt;E993,1,0)+IF(D994&gt;E994,1,0)</f>
        <v>0</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109"/>
      <c r="C995" s="41"/>
      <c r="D995" s="100"/>
      <c r="E995" s="100"/>
      <c r="F995" s="41"/>
      <c r="G995" s="110" t="n">
        <f aca="false">C995</f>
        <v>0</v>
      </c>
      <c r="H995" s="108" t="n">
        <f aca="false">IF(AND(E995=0,E996=0),25,20)</f>
        <v>25</v>
      </c>
      <c r="I995" s="110" t="n">
        <f aca="false">F995</f>
        <v>0</v>
      </c>
      <c r="J995" s="98" t="n">
        <f aca="false">IF(E995="WO40",-40,MAX(4,SUM(E995:E996)))</f>
        <v>4</v>
      </c>
      <c r="K995" s="108" t="n">
        <f aca="false">IF(D995&gt;E995,1,0)+IF(D996&gt;E996,1,0)+IF(D997&gt;E997,1,0)</f>
        <v>0</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109"/>
      <c r="C998" s="41"/>
      <c r="D998" s="100"/>
      <c r="E998" s="100"/>
      <c r="F998" s="41"/>
      <c r="G998" s="110" t="n">
        <f aca="false">C998</f>
        <v>0</v>
      </c>
      <c r="H998" s="108" t="n">
        <f aca="false">IF(AND(E998=0,E999=0),25,20)</f>
        <v>25</v>
      </c>
      <c r="I998" s="110" t="n">
        <f aca="false">F998</f>
        <v>0</v>
      </c>
      <c r="J998" s="98" t="n">
        <f aca="false">IF(E998="WO40",-40,MAX(4,SUM(E998:E999)))</f>
        <v>4</v>
      </c>
      <c r="K998" s="108" t="n">
        <f aca="false">IF(D998&gt;E998,1,0)+IF(D999&gt;E999,1,0)+IF(D1000&gt;E1000,1,0)</f>
        <v>0</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109"/>
      <c r="C1001" s="41"/>
      <c r="D1001" s="100"/>
      <c r="E1001" s="100"/>
      <c r="F1001" s="41"/>
      <c r="G1001" s="110" t="n">
        <f aca="false">C1001</f>
        <v>0</v>
      </c>
      <c r="H1001" s="108" t="n">
        <f aca="false">IF(AND(E1001=0,E1002=0),25,20)</f>
        <v>25</v>
      </c>
      <c r="I1001" s="110" t="n">
        <f aca="false">F1001</f>
        <v>0</v>
      </c>
      <c r="J1001" s="98" t="n">
        <f aca="false">IF(E1001="WO40",-40,MAX(4,SUM(E1001:E1002)))</f>
        <v>4</v>
      </c>
      <c r="K1001" s="108" t="n">
        <f aca="false">IF(D1001&gt;E1001,1,0)+IF(D1002&gt;E1002,1,0)+IF(D1003&gt;E1003,1,0)</f>
        <v>0</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109"/>
      <c r="C1004" s="41"/>
      <c r="D1004" s="100"/>
      <c r="E1004" s="100"/>
      <c r="F1004" s="41"/>
      <c r="G1004" s="110" t="n">
        <f aca="false">C1004</f>
        <v>0</v>
      </c>
      <c r="H1004" s="108" t="n">
        <f aca="false">IF(AND(E1004=0,E1005=0),25,20)</f>
        <v>25</v>
      </c>
      <c r="I1004" s="110" t="n">
        <f aca="false">F1004</f>
        <v>0</v>
      </c>
      <c r="J1004" s="98" t="n">
        <f aca="false">IF(E1004="WO40",-40,MAX(4,SUM(E1004:E1005)))</f>
        <v>4</v>
      </c>
      <c r="K1004" s="108" t="n">
        <f aca="false">IF(D1004&gt;E1004,1,0)+IF(D1005&gt;E1005,1,0)+IF(D1006&gt;E1006,1,0)</f>
        <v>0</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109"/>
      <c r="C1007" s="41"/>
      <c r="D1007" s="100"/>
      <c r="E1007" s="100"/>
      <c r="F1007" s="41"/>
      <c r="G1007" s="110" t="n">
        <f aca="false">C1007</f>
        <v>0</v>
      </c>
      <c r="H1007" s="108" t="n">
        <f aca="false">IF(AND(E1007=0,E1008=0),25,20)</f>
        <v>25</v>
      </c>
      <c r="I1007" s="110" t="n">
        <f aca="false">F1007</f>
        <v>0</v>
      </c>
      <c r="J1007" s="98" t="n">
        <f aca="false">IF(E1007="WO40",-40,MAX(4,SUM(E1007:E1008)))</f>
        <v>4</v>
      </c>
      <c r="K1007" s="108" t="n">
        <f aca="false">IF(D1007&gt;E1007,1,0)+IF(D1008&gt;E1008,1,0)+IF(D1009&gt;E1009,1,0)</f>
        <v>0</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109"/>
      <c r="C1010" s="41"/>
      <c r="D1010" s="100"/>
      <c r="E1010" s="100"/>
      <c r="F1010" s="41"/>
      <c r="G1010" s="110" t="n">
        <f aca="false">C1010</f>
        <v>0</v>
      </c>
      <c r="H1010" s="108" t="n">
        <f aca="false">IF(AND(E1010=0,E1011=0),25,20)</f>
        <v>25</v>
      </c>
      <c r="I1010" s="110" t="n">
        <f aca="false">F1010</f>
        <v>0</v>
      </c>
      <c r="J1010" s="98" t="n">
        <f aca="false">IF(E1010="WO40",-40,MAX(4,SUM(E1010:E1011)))</f>
        <v>4</v>
      </c>
      <c r="K1010" s="108" t="n">
        <f aca="false">IF(D1010&gt;E1010,1,0)+IF(D1011&gt;E1011,1,0)+IF(D1012&gt;E1012,1,0)</f>
        <v>0</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109"/>
      <c r="C1013" s="41"/>
      <c r="D1013" s="100"/>
      <c r="E1013" s="100"/>
      <c r="F1013" s="41"/>
      <c r="G1013" s="110" t="n">
        <f aca="false">C1013</f>
        <v>0</v>
      </c>
      <c r="H1013" s="108" t="n">
        <f aca="false">IF(AND(E1013=0,E1014=0),25,20)</f>
        <v>25</v>
      </c>
      <c r="I1013" s="110" t="n">
        <f aca="false">F1013</f>
        <v>0</v>
      </c>
      <c r="J1013" s="98" t="n">
        <f aca="false">IF(E1013="WO40",-40,MAX(4,SUM(E1013:E1014)))</f>
        <v>4</v>
      </c>
      <c r="K1013" s="108" t="n">
        <f aca="false">IF(D1013&gt;E1013,1,0)+IF(D1014&gt;E1014,1,0)+IF(D1015&gt;E1015,1,0)</f>
        <v>0</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109"/>
      <c r="C1016" s="41"/>
      <c r="D1016" s="100"/>
      <c r="E1016" s="100"/>
      <c r="F1016" s="41"/>
      <c r="G1016" s="110" t="n">
        <f aca="false">C1016</f>
        <v>0</v>
      </c>
      <c r="H1016" s="108" t="n">
        <f aca="false">IF(AND(E1016=0,E1017=0),25,20)</f>
        <v>25</v>
      </c>
      <c r="I1016" s="110" t="n">
        <f aca="false">F1016</f>
        <v>0</v>
      </c>
      <c r="J1016" s="98" t="n">
        <f aca="false">IF(E1016="WO40",-40,MAX(4,SUM(E1016:E1017)))</f>
        <v>4</v>
      </c>
      <c r="K1016" s="108" t="n">
        <f aca="false">IF(D1016&gt;E1016,1,0)+IF(D1017&gt;E1017,1,0)+IF(D1018&gt;E1018,1,0)</f>
        <v>0</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109"/>
      <c r="C1019" s="41"/>
      <c r="D1019" s="100"/>
      <c r="E1019" s="100"/>
      <c r="F1019" s="41"/>
      <c r="G1019" s="110" t="n">
        <f aca="false">C1019</f>
        <v>0</v>
      </c>
      <c r="H1019" s="108" t="n">
        <f aca="false">IF(AND(E1019=0,E1020=0),25,20)</f>
        <v>25</v>
      </c>
      <c r="I1019" s="110" t="n">
        <f aca="false">F1019</f>
        <v>0</v>
      </c>
      <c r="J1019" s="98" t="n">
        <f aca="false">IF(E1019="WO40",-40,MAX(4,SUM(E1019:E1020)))</f>
        <v>4</v>
      </c>
      <c r="K1019" s="108" t="n">
        <f aca="false">IF(D1019&gt;E1019,1,0)+IF(D1020&gt;E1020,1,0)+IF(D1021&gt;E1021,1,0)</f>
        <v>0</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109"/>
      <c r="C1022" s="41"/>
      <c r="D1022" s="100"/>
      <c r="E1022" s="100"/>
      <c r="F1022" s="41"/>
      <c r="G1022" s="110" t="n">
        <f aca="false">C1022</f>
        <v>0</v>
      </c>
      <c r="H1022" s="108" t="n">
        <f aca="false">IF(AND(E1022=0,E1023=0),25,20)</f>
        <v>25</v>
      </c>
      <c r="I1022" s="110" t="n">
        <f aca="false">F1022</f>
        <v>0</v>
      </c>
      <c r="J1022" s="98" t="n">
        <f aca="false">IF(E1022="WO40",-40,MAX(4,SUM(E1022:E1023)))</f>
        <v>4</v>
      </c>
      <c r="K1022" s="108" t="n">
        <f aca="false">IF(D1022&gt;E1022,1,0)+IF(D1023&gt;E1023,1,0)+IF(D1024&gt;E1024,1,0)</f>
        <v>0</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109"/>
      <c r="C1025" s="41"/>
      <c r="D1025" s="100"/>
      <c r="E1025" s="100"/>
      <c r="F1025" s="41"/>
      <c r="G1025" s="110" t="n">
        <f aca="false">C1025</f>
        <v>0</v>
      </c>
      <c r="H1025" s="108" t="n">
        <f aca="false">IF(AND(E1025=0,E1026=0),25,20)</f>
        <v>25</v>
      </c>
      <c r="I1025" s="110" t="n">
        <f aca="false">F1025</f>
        <v>0</v>
      </c>
      <c r="J1025" s="98" t="n">
        <f aca="false">IF(E1025="WO40",-40,MAX(4,SUM(E1025:E1026)))</f>
        <v>4</v>
      </c>
      <c r="K1025" s="108" t="n">
        <f aca="false">IF(D1025&gt;E1025,1,0)+IF(D1026&gt;E1026,1,0)+IF(D1027&gt;E1027,1,0)</f>
        <v>0</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109"/>
      <c r="C1028" s="41"/>
      <c r="D1028" s="100"/>
      <c r="E1028" s="100"/>
      <c r="F1028" s="41"/>
      <c r="G1028" s="110" t="n">
        <f aca="false">C1028</f>
        <v>0</v>
      </c>
      <c r="H1028" s="108" t="n">
        <f aca="false">IF(AND(E1028=0,E1029=0),25,20)</f>
        <v>25</v>
      </c>
      <c r="I1028" s="110" t="n">
        <f aca="false">F1028</f>
        <v>0</v>
      </c>
      <c r="J1028" s="98" t="n">
        <f aca="false">IF(E1028="WO40",-40,MAX(4,SUM(E1028:E1029)))</f>
        <v>4</v>
      </c>
      <c r="K1028" s="108" t="n">
        <f aca="false">IF(D1028&gt;E1028,1,0)+IF(D1029&gt;E1029,1,0)+IF(D1030&gt;E1030,1,0)</f>
        <v>0</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109"/>
      <c r="C1031" s="41"/>
      <c r="D1031" s="100"/>
      <c r="E1031" s="100"/>
      <c r="F1031" s="41"/>
      <c r="G1031" s="110" t="n">
        <f aca="false">C1031</f>
        <v>0</v>
      </c>
      <c r="H1031" s="108" t="n">
        <f aca="false">IF(AND(E1031=0,E1032=0),25,20)</f>
        <v>25</v>
      </c>
      <c r="I1031" s="110" t="n">
        <f aca="false">F1031</f>
        <v>0</v>
      </c>
      <c r="J1031" s="98" t="n">
        <f aca="false">IF(E1031="WO40",-40,MAX(4,SUM(E1031:E1032)))</f>
        <v>4</v>
      </c>
      <c r="K1031" s="108" t="n">
        <f aca="false">IF(D1031&gt;E1031,1,0)+IF(D1032&gt;E1032,1,0)+IF(D1033&gt;E1033,1,0)</f>
        <v>0</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109"/>
      <c r="C1034" s="41"/>
      <c r="D1034" s="100"/>
      <c r="E1034" s="100"/>
      <c r="F1034" s="41"/>
      <c r="G1034" s="110" t="n">
        <f aca="false">C1034</f>
        <v>0</v>
      </c>
      <c r="H1034" s="108" t="n">
        <f aca="false">IF(AND(E1034=0,E1035=0),25,20)</f>
        <v>25</v>
      </c>
      <c r="I1034" s="110" t="n">
        <f aca="false">F1034</f>
        <v>0</v>
      </c>
      <c r="J1034" s="98" t="n">
        <f aca="false">IF(E1034="WO40",-40,MAX(4,SUM(E1034:E1035)))</f>
        <v>4</v>
      </c>
      <c r="K1034" s="108" t="n">
        <f aca="false">IF(D1034&gt;E1034,1,0)+IF(D1035&gt;E1035,1,0)+IF(D1036&gt;E1036,1,0)</f>
        <v>0</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109"/>
      <c r="C1037" s="41"/>
      <c r="D1037" s="100"/>
      <c r="E1037" s="100"/>
      <c r="F1037" s="41"/>
      <c r="G1037" s="110" t="n">
        <f aca="false">C1037</f>
        <v>0</v>
      </c>
      <c r="H1037" s="108" t="n">
        <f aca="false">IF(AND(E1037=0,E1038=0),25,20)</f>
        <v>25</v>
      </c>
      <c r="I1037" s="110" t="n">
        <f aca="false">F1037</f>
        <v>0</v>
      </c>
      <c r="J1037" s="98" t="n">
        <f aca="false">IF(E1037="WO40",-40,MAX(4,SUM(E1037:E1038)))</f>
        <v>4</v>
      </c>
      <c r="K1037" s="108" t="n">
        <f aca="false">IF(D1037&gt;E1037,1,0)+IF(D1038&gt;E1038,1,0)+IF(D1039&gt;E1039,1,0)</f>
        <v>0</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109"/>
      <c r="C1040" s="41"/>
      <c r="D1040" s="100"/>
      <c r="E1040" s="100"/>
      <c r="F1040" s="41"/>
      <c r="G1040" s="110" t="n">
        <f aca="false">C1040</f>
        <v>0</v>
      </c>
      <c r="H1040" s="108" t="n">
        <f aca="false">IF(AND(E1040=0,E1041=0),25,20)</f>
        <v>25</v>
      </c>
      <c r="I1040" s="110" t="n">
        <f aca="false">F1040</f>
        <v>0</v>
      </c>
      <c r="J1040" s="98" t="n">
        <f aca="false">IF(E1040="WO40",-40,MAX(4,SUM(E1040:E1041)))</f>
        <v>4</v>
      </c>
      <c r="K1040" s="108" t="n">
        <f aca="false">IF(D1040&gt;E1040,1,0)+IF(D1041&gt;E1041,1,0)+IF(D1042&gt;E1042,1,0)</f>
        <v>0</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109"/>
      <c r="C1043" s="41"/>
      <c r="D1043" s="100"/>
      <c r="E1043" s="100"/>
      <c r="F1043" s="41"/>
      <c r="G1043" s="110" t="n">
        <f aca="false">C1043</f>
        <v>0</v>
      </c>
      <c r="H1043" s="108" t="n">
        <f aca="false">IF(AND(E1043=0,E1044=0),25,20)</f>
        <v>25</v>
      </c>
      <c r="I1043" s="110" t="n">
        <f aca="false">F1043</f>
        <v>0</v>
      </c>
      <c r="J1043" s="98" t="n">
        <f aca="false">IF(E1043="WO40",-40,MAX(4,SUM(E1043:E1044)))</f>
        <v>4</v>
      </c>
      <c r="K1043" s="108" t="n">
        <f aca="false">IF(D1043&gt;E1043,1,0)+IF(D1044&gt;E1044,1,0)+IF(D1045&gt;E1045,1,0)</f>
        <v>0</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109"/>
      <c r="C1046" s="41"/>
      <c r="D1046" s="100"/>
      <c r="E1046" s="100"/>
      <c r="F1046" s="41"/>
      <c r="G1046" s="110" t="n">
        <f aca="false">C1046</f>
        <v>0</v>
      </c>
      <c r="H1046" s="108" t="n">
        <f aca="false">IF(AND(E1046=0,E1047=0),25,20)</f>
        <v>25</v>
      </c>
      <c r="I1046" s="110" t="n">
        <f aca="false">F1046</f>
        <v>0</v>
      </c>
      <c r="J1046" s="98" t="n">
        <f aca="false">IF(E1046="WO40",-40,MAX(4,SUM(E1046:E1047)))</f>
        <v>4</v>
      </c>
      <c r="K1046" s="108" t="n">
        <f aca="false">IF(D1046&gt;E1046,1,0)+IF(D1047&gt;E1047,1,0)+IF(D1048&gt;E1048,1,0)</f>
        <v>0</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109"/>
      <c r="C1049" s="41"/>
      <c r="D1049" s="100"/>
      <c r="E1049" s="100"/>
      <c r="F1049" s="41"/>
      <c r="G1049" s="110" t="n">
        <f aca="false">C1049</f>
        <v>0</v>
      </c>
      <c r="H1049" s="108" t="n">
        <f aca="false">IF(AND(E1049=0,E1050=0),25,20)</f>
        <v>25</v>
      </c>
      <c r="I1049" s="110" t="n">
        <f aca="false">F1049</f>
        <v>0</v>
      </c>
      <c r="J1049" s="98" t="n">
        <f aca="false">IF(E1049="WO40",-40,MAX(4,SUM(E1049:E1050)))</f>
        <v>4</v>
      </c>
      <c r="K1049" s="108" t="n">
        <f aca="false">IF(D1049&gt;E1049,1,0)+IF(D1050&gt;E1050,1,0)+IF(D1051&gt;E1051,1,0)</f>
        <v>0</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109"/>
      <c r="C1052" s="41"/>
      <c r="D1052" s="100"/>
      <c r="E1052" s="100"/>
      <c r="F1052" s="41"/>
      <c r="G1052" s="110" t="n">
        <f aca="false">C1052</f>
        <v>0</v>
      </c>
      <c r="H1052" s="108" t="n">
        <f aca="false">IF(AND(E1052=0,E1053=0),25,20)</f>
        <v>25</v>
      </c>
      <c r="I1052" s="110" t="n">
        <f aca="false">F1052</f>
        <v>0</v>
      </c>
      <c r="J1052" s="98" t="n">
        <f aca="false">IF(E1052="WO40",-40,MAX(4,SUM(E1052:E1053)))</f>
        <v>4</v>
      </c>
      <c r="K1052" s="108" t="n">
        <f aca="false">IF(D1052&gt;E1052,1,0)+IF(D1053&gt;E1053,1,0)+IF(D1054&gt;E1054,1,0)</f>
        <v>0</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109"/>
      <c r="C1055" s="41"/>
      <c r="D1055" s="100"/>
      <c r="E1055" s="100"/>
      <c r="F1055" s="41"/>
      <c r="G1055" s="110" t="n">
        <f aca="false">C1055</f>
        <v>0</v>
      </c>
      <c r="H1055" s="108" t="n">
        <f aca="false">IF(AND(E1055=0,E1056=0),25,20)</f>
        <v>25</v>
      </c>
      <c r="I1055" s="110" t="n">
        <f aca="false">F1055</f>
        <v>0</v>
      </c>
      <c r="J1055" s="98" t="n">
        <f aca="false">IF(E1055="WO40",-40,MAX(4,SUM(E1055:E1056)))</f>
        <v>4</v>
      </c>
      <c r="K1055" s="108" t="n">
        <f aca="false">IF(D1055&gt;E1055,1,0)+IF(D1056&gt;E1056,1,0)+IF(D1057&gt;E1057,1,0)</f>
        <v>0</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109"/>
      <c r="C1058" s="41"/>
      <c r="D1058" s="100"/>
      <c r="E1058" s="100"/>
      <c r="F1058" s="41"/>
      <c r="G1058" s="110" t="n">
        <f aca="false">C1058</f>
        <v>0</v>
      </c>
      <c r="H1058" s="108" t="n">
        <f aca="false">IF(AND(E1058=0,E1059=0),25,20)</f>
        <v>25</v>
      </c>
      <c r="I1058" s="110" t="n">
        <f aca="false">F1058</f>
        <v>0</v>
      </c>
      <c r="J1058" s="98" t="n">
        <f aca="false">IF(E1058="WO40",-40,MAX(4,SUM(E1058:E1059)))</f>
        <v>4</v>
      </c>
      <c r="K1058" s="108" t="n">
        <f aca="false">IF(D1058&gt;E1058,1,0)+IF(D1059&gt;E1059,1,0)+IF(D1060&gt;E1060,1,0)</f>
        <v>0</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109"/>
      <c r="C1061" s="41"/>
      <c r="D1061" s="100"/>
      <c r="E1061" s="100"/>
      <c r="F1061" s="41"/>
      <c r="G1061" s="110" t="n">
        <f aca="false">C1061</f>
        <v>0</v>
      </c>
      <c r="H1061" s="108" t="n">
        <f aca="false">IF(AND(E1061=0,E1062=0),25,20)</f>
        <v>25</v>
      </c>
      <c r="I1061" s="110" t="n">
        <f aca="false">F1061</f>
        <v>0</v>
      </c>
      <c r="J1061" s="98" t="n">
        <f aca="false">IF(E1061="WO40",-40,MAX(4,SUM(E1061:E1062)))</f>
        <v>4</v>
      </c>
      <c r="K1061" s="108" t="n">
        <f aca="false">IF(D1061&gt;E1061,1,0)+IF(D1062&gt;E1062,1,0)+IF(D1063&gt;E1063,1,0)</f>
        <v>0</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109"/>
      <c r="C1064" s="41"/>
      <c r="D1064" s="100"/>
      <c r="E1064" s="100"/>
      <c r="F1064" s="41"/>
      <c r="G1064" s="110" t="n">
        <f aca="false">C1064</f>
        <v>0</v>
      </c>
      <c r="H1064" s="108" t="n">
        <f aca="false">IF(AND(E1064=0,E1065=0),25,20)</f>
        <v>25</v>
      </c>
      <c r="I1064" s="110" t="n">
        <f aca="false">F1064</f>
        <v>0</v>
      </c>
      <c r="J1064" s="98" t="n">
        <f aca="false">IF(E1064="WO40",-40,MAX(4,SUM(E1064:E1065)))</f>
        <v>4</v>
      </c>
      <c r="K1064" s="108" t="n">
        <f aca="false">IF(D1064&gt;E1064,1,0)+IF(D1065&gt;E1065,1,0)+IF(D1066&gt;E1066,1,0)</f>
        <v>0</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109"/>
      <c r="C1067" s="41"/>
      <c r="D1067" s="100"/>
      <c r="E1067" s="100"/>
      <c r="F1067" s="41"/>
      <c r="G1067" s="110" t="n">
        <f aca="false">C1067</f>
        <v>0</v>
      </c>
      <c r="H1067" s="108" t="n">
        <f aca="false">IF(AND(E1067=0,E1068=0),25,20)</f>
        <v>25</v>
      </c>
      <c r="I1067" s="110" t="n">
        <f aca="false">F1067</f>
        <v>0</v>
      </c>
      <c r="J1067" s="98" t="n">
        <f aca="false">IF(E1067="WO40",-40,MAX(4,SUM(E1067:E1068)))</f>
        <v>4</v>
      </c>
      <c r="K1067" s="108" t="n">
        <f aca="false">IF(D1067&gt;E1067,1,0)+IF(D1068&gt;E1068,1,0)+IF(D1069&gt;E1069,1,0)</f>
        <v>0</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109"/>
      <c r="C1070" s="41"/>
      <c r="D1070" s="100"/>
      <c r="E1070" s="100"/>
      <c r="F1070" s="41"/>
      <c r="G1070" s="110" t="n">
        <f aca="false">C1070</f>
        <v>0</v>
      </c>
      <c r="H1070" s="108" t="n">
        <f aca="false">IF(AND(E1070=0,E1071=0),25,20)</f>
        <v>25</v>
      </c>
      <c r="I1070" s="110" t="n">
        <f aca="false">F1070</f>
        <v>0</v>
      </c>
      <c r="J1070" s="98" t="n">
        <f aca="false">IF(E1070="WO40",-40,MAX(4,SUM(E1070:E1071)))</f>
        <v>4</v>
      </c>
      <c r="K1070" s="108" t="n">
        <f aca="false">IF(D1070&gt;E1070,1,0)+IF(D1071&gt;E1071,1,0)+IF(D1072&gt;E1072,1,0)</f>
        <v>0</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125"/>
      <c r="C1073" s="41"/>
      <c r="D1073" s="100"/>
      <c r="E1073" s="100"/>
      <c r="F1073" s="41"/>
      <c r="G1073" s="110" t="n">
        <f aca="false">C1073</f>
        <v>0</v>
      </c>
      <c r="H1073" s="108" t="n">
        <f aca="false">IF(AND(E1073=0,E1074=0),25,20)</f>
        <v>25</v>
      </c>
      <c r="I1073" s="110" t="n">
        <f aca="false">F1073</f>
        <v>0</v>
      </c>
      <c r="J1073" s="98" t="n">
        <f aca="false">IF(E1073="WO40",-40,MAX(4,SUM(E1073:E1074)))</f>
        <v>4</v>
      </c>
      <c r="K1073" s="108" t="n">
        <f aca="false">IF(D1073&gt;E1073,1,0)+IF(D1074&gt;E1074,1,0)+IF(D1075&gt;E1075,1,0)</f>
        <v>0</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125"/>
      <c r="C1076" s="41"/>
      <c r="D1076" s="100"/>
      <c r="E1076" s="100"/>
      <c r="F1076" s="41"/>
      <c r="G1076" s="110" t="n">
        <f aca="false">C1076</f>
        <v>0</v>
      </c>
      <c r="H1076" s="108" t="n">
        <f aca="false">IF(AND(E1076=0,E1077=0),25,20)</f>
        <v>25</v>
      </c>
      <c r="I1076" s="110" t="n">
        <f aca="false">F1076</f>
        <v>0</v>
      </c>
      <c r="J1076" s="98" t="n">
        <f aca="false">IF(E1076="WO40",-40,MAX(4,SUM(E1076:E1077)))</f>
        <v>4</v>
      </c>
      <c r="K1076" s="108" t="n">
        <f aca="false">IF(D1076&gt;E1076,1,0)+IF(D1077&gt;E1077,1,0)+IF(D1078&gt;E1078,1,0)</f>
        <v>0</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125"/>
      <c r="C1079" s="41"/>
      <c r="D1079" s="100"/>
      <c r="E1079" s="100"/>
      <c r="F1079" s="41"/>
      <c r="G1079" s="110" t="n">
        <f aca="false">C1079</f>
        <v>0</v>
      </c>
      <c r="H1079" s="108" t="n">
        <f aca="false">IF(AND(E1079=0,E1080=0),25,20)</f>
        <v>25</v>
      </c>
      <c r="I1079" s="110" t="n">
        <f aca="false">F1079</f>
        <v>0</v>
      </c>
      <c r="J1079" s="98" t="n">
        <f aca="false">IF(E1079="WO40",-40,MAX(4,SUM(E1079:E1080)))</f>
        <v>4</v>
      </c>
      <c r="K1079" s="108" t="n">
        <f aca="false">IF(D1079&gt;E1079,1,0)+IF(D1080&gt;E1080,1,0)+IF(D1081&gt;E1081,1,0)</f>
        <v>0</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125"/>
      <c r="C1082" s="41"/>
      <c r="D1082" s="100"/>
      <c r="E1082" s="100"/>
      <c r="F1082" s="41"/>
      <c r="G1082" s="110" t="n">
        <f aca="false">C1082</f>
        <v>0</v>
      </c>
      <c r="H1082" s="108" t="n">
        <f aca="false">IF(AND(E1082=0,E1083=0),25,20)</f>
        <v>25</v>
      </c>
      <c r="I1082" s="110" t="n">
        <f aca="false">F1082</f>
        <v>0</v>
      </c>
      <c r="J1082" s="98" t="n">
        <f aca="false">IF(E1082="WO40",-40,MAX(4,SUM(E1082:E1083)))</f>
        <v>4</v>
      </c>
      <c r="K1082" s="108" t="n">
        <f aca="false">IF(D1082&gt;E1082,1,0)+IF(D1083&gt;E1083,1,0)+IF(D1084&gt;E1084,1,0)</f>
        <v>0</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125"/>
      <c r="C1085" s="41"/>
      <c r="D1085" s="100"/>
      <c r="E1085" s="100"/>
      <c r="F1085" s="41"/>
      <c r="G1085" s="110" t="n">
        <f aca="false">C1085</f>
        <v>0</v>
      </c>
      <c r="H1085" s="108" t="n">
        <f aca="false">IF(AND(E1085=0,E1086=0),25,20)</f>
        <v>25</v>
      </c>
      <c r="I1085" s="110" t="n">
        <f aca="false">F1085</f>
        <v>0</v>
      </c>
      <c r="J1085" s="98" t="n">
        <f aca="false">IF(E1085="WO40",-40,MAX(4,SUM(E1085:E1086)))</f>
        <v>4</v>
      </c>
      <c r="K1085" s="108" t="n">
        <f aca="false">IF(D1085&gt;E1085,1,0)+IF(D1086&gt;E1086,1,0)+IF(D1087&gt;E1087,1,0)</f>
        <v>0</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125"/>
      <c r="C1088" s="41"/>
      <c r="D1088" s="100"/>
      <c r="E1088" s="100"/>
      <c r="F1088" s="41"/>
      <c r="G1088" s="110" t="n">
        <f aca="false">C1088</f>
        <v>0</v>
      </c>
      <c r="H1088" s="108" t="n">
        <f aca="false">IF(AND(E1088=0,E1089=0),25,20)</f>
        <v>25</v>
      </c>
      <c r="I1088" s="110" t="n">
        <f aca="false">F1088</f>
        <v>0</v>
      </c>
      <c r="J1088" s="98" t="n">
        <f aca="false">IF(E1088="WO40",-40,MAX(4,SUM(E1088:E1089)))</f>
        <v>4</v>
      </c>
      <c r="K1088" s="108" t="n">
        <f aca="false">IF(D1088&gt;E1088,1,0)+IF(D1089&gt;E1089,1,0)+IF(D1090&gt;E1090,1,0)</f>
        <v>0</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125"/>
      <c r="C1091" s="41"/>
      <c r="D1091" s="100"/>
      <c r="E1091" s="100"/>
      <c r="F1091" s="41"/>
      <c r="G1091" s="110" t="n">
        <f aca="false">C1091</f>
        <v>0</v>
      </c>
      <c r="H1091" s="108" t="n">
        <f aca="false">IF(AND(E1091=0,E1092=0),25,20)</f>
        <v>25</v>
      </c>
      <c r="I1091" s="110" t="n">
        <f aca="false">F1091</f>
        <v>0</v>
      </c>
      <c r="J1091" s="98" t="n">
        <f aca="false">IF(E1091="WO40",-40,MAX(4,SUM(E1091:E1092)))</f>
        <v>4</v>
      </c>
      <c r="K1091" s="108" t="n">
        <f aca="false">IF(D1091&gt;E1091,1,0)+IF(D1092&gt;E1092,1,0)+IF(D1093&gt;E1093,1,0)</f>
        <v>0</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125"/>
      <c r="C1094" s="41"/>
      <c r="D1094" s="100"/>
      <c r="E1094" s="100"/>
      <c r="F1094" s="41"/>
      <c r="G1094" s="110" t="n">
        <f aca="false">C1094</f>
        <v>0</v>
      </c>
      <c r="H1094" s="108" t="n">
        <f aca="false">IF(AND(E1094=0,E1095=0),25,20)</f>
        <v>25</v>
      </c>
      <c r="I1094" s="110" t="n">
        <f aca="false">F1094</f>
        <v>0</v>
      </c>
      <c r="J1094" s="98" t="n">
        <f aca="false">IF(E1094="WO40",-40,MAX(4,SUM(E1094:E1095)))</f>
        <v>4</v>
      </c>
      <c r="K1094" s="108" t="n">
        <f aca="false">IF(D1094&gt;E1094,1,0)+IF(D1095&gt;E1095,1,0)+IF(D1096&gt;E1096,1,0)</f>
        <v>0</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125"/>
      <c r="C1097" s="41"/>
      <c r="D1097" s="100"/>
      <c r="E1097" s="100"/>
      <c r="F1097" s="41"/>
      <c r="G1097" s="110" t="n">
        <f aca="false">C1097</f>
        <v>0</v>
      </c>
      <c r="H1097" s="108" t="n">
        <f aca="false">IF(AND(E1097=0,E1098=0),25,20)</f>
        <v>25</v>
      </c>
      <c r="I1097" s="110" t="n">
        <f aca="false">F1097</f>
        <v>0</v>
      </c>
      <c r="J1097" s="98" t="n">
        <f aca="false">IF(E1097="WO40",-40,MAX(4,SUM(E1097:E1098)))</f>
        <v>4</v>
      </c>
      <c r="K1097" s="108" t="n">
        <f aca="false">IF(D1097&gt;E1097,1,0)+IF(D1098&gt;E1098,1,0)+IF(D1099&gt;E1099,1,0)</f>
        <v>0</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125"/>
      <c r="C1100" s="41"/>
      <c r="D1100" s="100"/>
      <c r="E1100" s="100"/>
      <c r="F1100" s="41"/>
      <c r="G1100" s="110" t="n">
        <f aca="false">C1100</f>
        <v>0</v>
      </c>
      <c r="H1100" s="108" t="n">
        <f aca="false">IF(AND(E1100=0,E1101=0),25,20)</f>
        <v>25</v>
      </c>
      <c r="I1100" s="110" t="n">
        <f aca="false">F1100</f>
        <v>0</v>
      </c>
      <c r="J1100" s="98" t="n">
        <f aca="false">IF(E1100="WO40",-40,MAX(4,SUM(E1100:E1101)))</f>
        <v>4</v>
      </c>
      <c r="K1100" s="108" t="n">
        <f aca="false">IF(D1100&gt;E1100,1,0)+IF(D1101&gt;E1101,1,0)+IF(D1102&gt;E1102,1,0)</f>
        <v>0</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125"/>
      <c r="C1103" s="41"/>
      <c r="D1103" s="100"/>
      <c r="E1103" s="100"/>
      <c r="F1103" s="41"/>
      <c r="G1103" s="110" t="n">
        <f aca="false">C1103</f>
        <v>0</v>
      </c>
      <c r="H1103" s="108" t="n">
        <f aca="false">IF(AND(E1103=0,E1104=0),25,20)</f>
        <v>25</v>
      </c>
      <c r="I1103" s="110" t="n">
        <f aca="false">F1103</f>
        <v>0</v>
      </c>
      <c r="J1103" s="98" t="n">
        <f aca="false">IF(E1103="WO40",-40,MAX(4,SUM(E1103:E1104)))</f>
        <v>4</v>
      </c>
      <c r="K1103" s="108" t="n">
        <f aca="false">IF(D1103&gt;E1103,1,0)+IF(D1104&gt;E1104,1,0)+IF(D1105&gt;E1105,1,0)</f>
        <v>0</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125"/>
      <c r="C1106" s="41"/>
      <c r="D1106" s="100"/>
      <c r="E1106" s="100"/>
      <c r="F1106" s="41"/>
      <c r="G1106" s="110" t="n">
        <f aca="false">C1106</f>
        <v>0</v>
      </c>
      <c r="H1106" s="108" t="n">
        <f aca="false">IF(AND(E1106=0,E1107=0),25,20)</f>
        <v>25</v>
      </c>
      <c r="I1106" s="110" t="n">
        <f aca="false">F1106</f>
        <v>0</v>
      </c>
      <c r="J1106" s="98" t="n">
        <f aca="false">IF(E1106="WO40",-40,MAX(4,SUM(E1106:E1107)))</f>
        <v>4</v>
      </c>
      <c r="K1106" s="108" t="n">
        <f aca="false">IF(D1106&gt;E1106,1,0)+IF(D1107&gt;E1107,1,0)+IF(D1108&gt;E1108,1,0)</f>
        <v>0</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125"/>
      <c r="C1109" s="41"/>
      <c r="D1109" s="100"/>
      <c r="E1109" s="100"/>
      <c r="F1109" s="41"/>
      <c r="G1109" s="110" t="n">
        <f aca="false">C1109</f>
        <v>0</v>
      </c>
      <c r="H1109" s="108" t="n">
        <f aca="false">IF(AND(E1109=0,E1110=0),25,20)</f>
        <v>25</v>
      </c>
      <c r="I1109" s="110" t="n">
        <f aca="false">F1109</f>
        <v>0</v>
      </c>
      <c r="J1109" s="98" t="n">
        <f aca="false">IF(E1109="WO40",-40,MAX(4,SUM(E1109:E1110)))</f>
        <v>4</v>
      </c>
      <c r="K1109" s="108" t="n">
        <f aca="false">IF(D1109&gt;E1109,1,0)+IF(D1110&gt;E1110,1,0)+IF(D1111&gt;E1111,1,0)</f>
        <v>0</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125"/>
      <c r="C1112" s="41"/>
      <c r="D1112" s="100"/>
      <c r="E1112" s="100"/>
      <c r="F1112" s="41"/>
      <c r="G1112" s="110" t="n">
        <f aca="false">C1112</f>
        <v>0</v>
      </c>
      <c r="H1112" s="108" t="n">
        <f aca="false">IF(AND(E1112=0,E1113=0),25,20)</f>
        <v>25</v>
      </c>
      <c r="I1112" s="110" t="n">
        <f aca="false">F1112</f>
        <v>0</v>
      </c>
      <c r="J1112" s="98" t="n">
        <f aca="false">IF(E1112="WO40",-40,MAX(4,SUM(E1112:E1113)))</f>
        <v>4</v>
      </c>
      <c r="K1112" s="108" t="n">
        <f aca="false">IF(D1112&gt;E1112,1,0)+IF(D1113&gt;E1113,1,0)+IF(D1114&gt;E1114,1,0)</f>
        <v>0</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125"/>
      <c r="C1115" s="41"/>
      <c r="D1115" s="100"/>
      <c r="E1115" s="100"/>
      <c r="F1115" s="41"/>
      <c r="G1115" s="110" t="n">
        <f aca="false">C1115</f>
        <v>0</v>
      </c>
      <c r="H1115" s="108" t="n">
        <f aca="false">IF(AND(E1115=0,E1116=0),25,20)</f>
        <v>25</v>
      </c>
      <c r="I1115" s="110" t="n">
        <f aca="false">F1115</f>
        <v>0</v>
      </c>
      <c r="J1115" s="98" t="n">
        <f aca="false">IF(E1115="WO40",-40,MAX(4,SUM(E1115:E1116)))</f>
        <v>4</v>
      </c>
      <c r="K1115" s="108" t="n">
        <f aca="false">IF(D1115&gt;E1115,1,0)+IF(D1116&gt;E1116,1,0)+IF(D1117&gt;E1117,1,0)</f>
        <v>0</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125"/>
      <c r="C1118" s="41"/>
      <c r="D1118" s="100"/>
      <c r="E1118" s="100"/>
      <c r="F1118" s="41"/>
      <c r="G1118" s="110" t="n">
        <f aca="false">C1118</f>
        <v>0</v>
      </c>
      <c r="H1118" s="108" t="n">
        <f aca="false">IF(AND(E1118=0,E1119=0),25,20)</f>
        <v>25</v>
      </c>
      <c r="I1118" s="110" t="n">
        <f aca="false">F1118</f>
        <v>0</v>
      </c>
      <c r="J1118" s="98" t="n">
        <f aca="false">IF(E1118="WO40",-40,MAX(4,SUM(E1118:E1119)))</f>
        <v>4</v>
      </c>
      <c r="K1118" s="108" t="n">
        <f aca="false">IF(D1118&gt;E1118,1,0)+IF(D1119&gt;E1119,1,0)+IF(D1120&gt;E1120,1,0)</f>
        <v>0</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125"/>
      <c r="C1121" s="41"/>
      <c r="D1121" s="100"/>
      <c r="E1121" s="100"/>
      <c r="F1121" s="41"/>
      <c r="G1121" s="110" t="n">
        <f aca="false">C1121</f>
        <v>0</v>
      </c>
      <c r="H1121" s="108" t="n">
        <f aca="false">IF(AND(E1121=0,E1122=0),25,20)</f>
        <v>25</v>
      </c>
      <c r="I1121" s="110" t="n">
        <f aca="false">F1121</f>
        <v>0</v>
      </c>
      <c r="J1121" s="98" t="n">
        <f aca="false">IF(E1121="WO40",-40,MAX(4,SUM(E1121:E1122)))</f>
        <v>4</v>
      </c>
      <c r="K1121" s="108" t="n">
        <f aca="false">IF(D1121&gt;E1121,1,0)+IF(D1122&gt;E1122,1,0)+IF(D1123&gt;E1123,1,0)</f>
        <v>0</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125"/>
      <c r="C1124" s="41"/>
      <c r="D1124" s="100"/>
      <c r="E1124" s="100"/>
      <c r="F1124" s="41"/>
      <c r="G1124" s="110" t="n">
        <f aca="false">C1124</f>
        <v>0</v>
      </c>
      <c r="H1124" s="108" t="n">
        <f aca="false">IF(AND(E1124=0,E1125=0),25,20)</f>
        <v>25</v>
      </c>
      <c r="I1124" s="110" t="n">
        <f aca="false">F1124</f>
        <v>0</v>
      </c>
      <c r="J1124" s="98" t="n">
        <f aca="false">IF(E1124="WO40",-40,MAX(4,SUM(E1124:E1125)))</f>
        <v>4</v>
      </c>
      <c r="K1124" s="108" t="n">
        <f aca="false">IF(D1124&gt;E1124,1,0)+IF(D1125&gt;E1125,1,0)+IF(D1126&gt;E1126,1,0)</f>
        <v>0</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125"/>
      <c r="C1127" s="41"/>
      <c r="D1127" s="100"/>
      <c r="E1127" s="100"/>
      <c r="F1127" s="41"/>
      <c r="G1127" s="110" t="n">
        <f aca="false">C1127</f>
        <v>0</v>
      </c>
      <c r="H1127" s="108" t="n">
        <f aca="false">IF(AND(E1127=0,E1128=0),25,20)</f>
        <v>25</v>
      </c>
      <c r="I1127" s="110" t="n">
        <f aca="false">F1127</f>
        <v>0</v>
      </c>
      <c r="J1127" s="98" t="n">
        <f aca="false">IF(E1127="WO40",-40,MAX(4,SUM(E1127:E1128)))</f>
        <v>4</v>
      </c>
      <c r="K1127" s="108" t="n">
        <f aca="false">IF(D1127&gt;E1127,1,0)+IF(D1128&gt;E1128,1,0)+IF(D1129&gt;E1129,1,0)</f>
        <v>0</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125"/>
      <c r="C1130" s="41"/>
      <c r="D1130" s="100"/>
      <c r="E1130" s="100"/>
      <c r="F1130" s="41"/>
      <c r="G1130" s="110" t="n">
        <f aca="false">C1130</f>
        <v>0</v>
      </c>
      <c r="H1130" s="108" t="n">
        <f aca="false">IF(AND(E1130=0,E1131=0),25,20)</f>
        <v>25</v>
      </c>
      <c r="I1130" s="110" t="n">
        <f aca="false">F1130</f>
        <v>0</v>
      </c>
      <c r="J1130" s="98" t="n">
        <f aca="false">IF(E1130="WO40",-40,MAX(4,SUM(E1130:E1131)))</f>
        <v>4</v>
      </c>
      <c r="K1130" s="108" t="n">
        <f aca="false">IF(D1130&gt;E1130,1,0)+IF(D1131&gt;E1131,1,0)+IF(D1132&gt;E1132,1,0)</f>
        <v>0</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125"/>
      <c r="C1133" s="41"/>
      <c r="D1133" s="100"/>
      <c r="E1133" s="100"/>
      <c r="F1133" s="41"/>
      <c r="G1133" s="110" t="n">
        <f aca="false">C1133</f>
        <v>0</v>
      </c>
      <c r="H1133" s="108" t="n">
        <f aca="false">IF(AND(E1133=0,E1134=0),25,20)</f>
        <v>25</v>
      </c>
      <c r="I1133" s="110" t="n">
        <f aca="false">F1133</f>
        <v>0</v>
      </c>
      <c r="J1133" s="98" t="n">
        <f aca="false">IF(E1133="WO40",-40,MAX(4,SUM(E1133:E1134)))</f>
        <v>4</v>
      </c>
      <c r="K1133" s="108" t="n">
        <f aca="false">IF(D1133&gt;E1133,1,0)+IF(D1134&gt;E1134,1,0)+IF(D1135&gt;E1135,1,0)</f>
        <v>0</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125"/>
      <c r="C1136" s="41"/>
      <c r="D1136" s="100"/>
      <c r="E1136" s="100"/>
      <c r="F1136" s="41"/>
      <c r="G1136" s="110" t="n">
        <f aca="false">C1136</f>
        <v>0</v>
      </c>
      <c r="H1136" s="108" t="n">
        <f aca="false">IF(AND(E1136=0,E1137=0),25,20)</f>
        <v>25</v>
      </c>
      <c r="I1136" s="110" t="n">
        <f aca="false">F1136</f>
        <v>0</v>
      </c>
      <c r="J1136" s="98" t="n">
        <f aca="false">IF(E1136="WO40",-40,MAX(4,SUM(E1136:E1137)))</f>
        <v>4</v>
      </c>
      <c r="K1136" s="108" t="n">
        <f aca="false">IF(D1136&gt;E1136,1,0)+IF(D1137&gt;E1137,1,0)+IF(D1138&gt;E1138,1,0)</f>
        <v>0</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125"/>
      <c r="C1139" s="41"/>
      <c r="D1139" s="100"/>
      <c r="E1139" s="100"/>
      <c r="F1139" s="41"/>
      <c r="G1139" s="110" t="n">
        <f aca="false">C1139</f>
        <v>0</v>
      </c>
      <c r="H1139" s="108" t="n">
        <f aca="false">IF(AND(E1139=0,E1140=0),25,20)</f>
        <v>25</v>
      </c>
      <c r="I1139" s="110" t="n">
        <f aca="false">F1139</f>
        <v>0</v>
      </c>
      <c r="J1139" s="98" t="n">
        <f aca="false">IF(E1139="WO40",-40,MAX(4,SUM(E1139:E1140)))</f>
        <v>4</v>
      </c>
      <c r="K1139" s="108" t="n">
        <f aca="false">IF(D1139&gt;E1139,1,0)+IF(D1140&gt;E1140,1,0)+IF(D1141&gt;E1141,1,0)</f>
        <v>0</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125"/>
      <c r="C1142" s="41"/>
      <c r="D1142" s="100"/>
      <c r="E1142" s="100"/>
      <c r="F1142" s="41"/>
      <c r="G1142" s="110" t="n">
        <f aca="false">C1142</f>
        <v>0</v>
      </c>
      <c r="H1142" s="108" t="n">
        <f aca="false">IF(AND(E1142=0,E1143=0),25,20)</f>
        <v>25</v>
      </c>
      <c r="I1142" s="110" t="n">
        <f aca="false">F1142</f>
        <v>0</v>
      </c>
      <c r="J1142" s="98" t="n">
        <f aca="false">IF(E1142="WO40",-40,MAX(4,SUM(E1142:E1143)))</f>
        <v>4</v>
      </c>
      <c r="K1142" s="108" t="n">
        <f aca="false">IF(D1142&gt;E1142,1,0)+IF(D1143&gt;E1143,1,0)+IF(D1144&gt;E1144,1,0)</f>
        <v>0</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125"/>
      <c r="C1145" s="41"/>
      <c r="D1145" s="100"/>
      <c r="E1145" s="100"/>
      <c r="F1145" s="41"/>
      <c r="G1145" s="110" t="n">
        <f aca="false">C1145</f>
        <v>0</v>
      </c>
      <c r="H1145" s="108" t="n">
        <f aca="false">IF(AND(E1145=0,E1146=0),25,20)</f>
        <v>25</v>
      </c>
      <c r="I1145" s="110" t="n">
        <f aca="false">F1145</f>
        <v>0</v>
      </c>
      <c r="J1145" s="98" t="n">
        <f aca="false">IF(E1145="WO40",-40,MAX(4,SUM(E1145:E1146)))</f>
        <v>4</v>
      </c>
      <c r="K1145" s="108" t="n">
        <f aca="false">IF(D1145&gt;E1145,1,0)+IF(D1146&gt;E1146,1,0)+IF(D1147&gt;E1147,1,0)</f>
        <v>0</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125"/>
      <c r="C1148" s="41"/>
      <c r="D1148" s="100"/>
      <c r="E1148" s="100"/>
      <c r="F1148" s="41"/>
      <c r="G1148" s="110" t="n">
        <f aca="false">C1148</f>
        <v>0</v>
      </c>
      <c r="H1148" s="108" t="n">
        <f aca="false">IF(AND(E1148=0,E1149=0),25,20)</f>
        <v>25</v>
      </c>
      <c r="I1148" s="110" t="n">
        <f aca="false">F1148</f>
        <v>0</v>
      </c>
      <c r="J1148" s="98" t="n">
        <f aca="false">IF(E1148="WO40",-40,MAX(4,SUM(E1148:E1149)))</f>
        <v>4</v>
      </c>
      <c r="K1148" s="108" t="n">
        <f aca="false">IF(D1148&gt;E1148,1,0)+IF(D1149&gt;E1149,1,0)+IF(D1150&gt;E1150,1,0)</f>
        <v>0</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125"/>
      <c r="C1151" s="41"/>
      <c r="D1151" s="100"/>
      <c r="E1151" s="100"/>
      <c r="F1151" s="41"/>
      <c r="G1151" s="110" t="n">
        <f aca="false">C1151</f>
        <v>0</v>
      </c>
      <c r="H1151" s="108" t="n">
        <f aca="false">IF(AND(E1151=0,E1152=0),25,20)</f>
        <v>25</v>
      </c>
      <c r="I1151" s="110" t="n">
        <f aca="false">F1151</f>
        <v>0</v>
      </c>
      <c r="J1151" s="98" t="n">
        <f aca="false">IF(E1151="WO40",-40,MAX(4,SUM(E1151:E1152)))</f>
        <v>4</v>
      </c>
      <c r="K1151" s="108" t="n">
        <f aca="false">IF(D1151&gt;E1151,1,0)+IF(D1152&gt;E1152,1,0)+IF(D1153&gt;E1153,1,0)</f>
        <v>0</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125"/>
      <c r="C1154" s="41"/>
      <c r="D1154" s="100"/>
      <c r="E1154" s="100"/>
      <c r="F1154" s="41"/>
      <c r="G1154" s="110" t="n">
        <f aca="false">C1154</f>
        <v>0</v>
      </c>
      <c r="H1154" s="108" t="n">
        <f aca="false">IF(AND(E1154=0,E1155=0),25,20)</f>
        <v>25</v>
      </c>
      <c r="I1154" s="110" t="n">
        <f aca="false">F1154</f>
        <v>0</v>
      </c>
      <c r="J1154" s="98" t="n">
        <f aca="false">IF(E1154="WO40",-40,MAX(4,SUM(E1154:E1155)))</f>
        <v>4</v>
      </c>
      <c r="K1154" s="108" t="n">
        <f aca="false">IF(D1154&gt;E1154,1,0)+IF(D1155&gt;E1155,1,0)+IF(D1156&gt;E1156,1,0)</f>
        <v>0</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125"/>
      <c r="C1157" s="41"/>
      <c r="D1157" s="100"/>
      <c r="E1157" s="100"/>
      <c r="F1157" s="41"/>
      <c r="G1157" s="110" t="n">
        <f aca="false">C1157</f>
        <v>0</v>
      </c>
      <c r="H1157" s="108" t="n">
        <f aca="false">IF(AND(E1157=0,E1158=0),25,20)</f>
        <v>25</v>
      </c>
      <c r="I1157" s="110" t="n">
        <f aca="false">F1157</f>
        <v>0</v>
      </c>
      <c r="J1157" s="98" t="n">
        <f aca="false">IF(E1157="WO40",-40,MAX(4,SUM(E1157:E1158)))</f>
        <v>4</v>
      </c>
      <c r="K1157" s="108" t="n">
        <f aca="false">IF(D1157&gt;E1157,1,0)+IF(D1158&gt;E1158,1,0)+IF(D1159&gt;E1159,1,0)</f>
        <v>0</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125"/>
      <c r="C1160" s="41"/>
      <c r="D1160" s="100"/>
      <c r="E1160" s="100"/>
      <c r="F1160" s="41"/>
      <c r="G1160" s="110" t="n">
        <f aca="false">C1160</f>
        <v>0</v>
      </c>
      <c r="H1160" s="108" t="n">
        <f aca="false">IF(AND(E1160=0,E1161=0),25,20)</f>
        <v>25</v>
      </c>
      <c r="I1160" s="110" t="n">
        <f aca="false">F1160</f>
        <v>0</v>
      </c>
      <c r="J1160" s="98" t="n">
        <f aca="false">IF(E1160="WO40",-40,MAX(4,SUM(E1160:E1161)))</f>
        <v>4</v>
      </c>
      <c r="K1160" s="108" t="n">
        <f aca="false">IF(D1160&gt;E1160,1,0)+IF(D1161&gt;E1161,1,0)+IF(D1162&gt;E1162,1,0)</f>
        <v>0</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125"/>
      <c r="C1163" s="41"/>
      <c r="D1163" s="100"/>
      <c r="E1163" s="100"/>
      <c r="F1163" s="41"/>
      <c r="G1163" s="110" t="n">
        <f aca="false">C1163</f>
        <v>0</v>
      </c>
      <c r="H1163" s="108" t="n">
        <f aca="false">IF(AND(E1163=0,E1164=0),25,20)</f>
        <v>25</v>
      </c>
      <c r="I1163" s="110" t="n">
        <f aca="false">F1163</f>
        <v>0</v>
      </c>
      <c r="J1163" s="98" t="n">
        <f aca="false">IF(E1163="WO40",-40,MAX(4,SUM(E1163:E1164)))</f>
        <v>4</v>
      </c>
      <c r="K1163" s="108" t="n">
        <f aca="false">IF(D1163&gt;E1163,1,0)+IF(D1164&gt;E1164,1,0)+IF(D1165&gt;E1165,1,0)</f>
        <v>0</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125"/>
      <c r="C1166" s="41"/>
      <c r="D1166" s="100"/>
      <c r="E1166" s="100"/>
      <c r="F1166" s="41"/>
      <c r="G1166" s="110" t="n">
        <f aca="false">C1166</f>
        <v>0</v>
      </c>
      <c r="H1166" s="108" t="n">
        <f aca="false">IF(AND(E1166=0,E1167=0),25,20)</f>
        <v>25</v>
      </c>
      <c r="I1166" s="110" t="n">
        <f aca="false">F1166</f>
        <v>0</v>
      </c>
      <c r="J1166" s="98" t="n">
        <f aca="false">IF(E1166="WO40",-40,MAX(4,SUM(E1166:E1167)))</f>
        <v>4</v>
      </c>
      <c r="K1166" s="108" t="n">
        <f aca="false">IF(D1166&gt;E1166,1,0)+IF(D1167&gt;E1167,1,0)+IF(D1168&gt;E1168,1,0)</f>
        <v>0</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125"/>
      <c r="C1169" s="41"/>
      <c r="D1169" s="100"/>
      <c r="E1169" s="100"/>
      <c r="F1169" s="41"/>
      <c r="G1169" s="110" t="n">
        <f aca="false">C1169</f>
        <v>0</v>
      </c>
      <c r="H1169" s="108" t="n">
        <f aca="false">IF(AND(E1169=0,E1170=0),25,20)</f>
        <v>25</v>
      </c>
      <c r="I1169" s="110" t="n">
        <f aca="false">F1169</f>
        <v>0</v>
      </c>
      <c r="J1169" s="98" t="n">
        <f aca="false">IF(E1169="WO40",-40,MAX(4,SUM(E1169:E1170)))</f>
        <v>4</v>
      </c>
      <c r="K1169" s="108" t="n">
        <f aca="false">IF(D1169&gt;E1169,1,0)+IF(D1170&gt;E1170,1,0)+IF(D1171&gt;E1171,1,0)</f>
        <v>0</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125"/>
      <c r="C1172" s="41"/>
      <c r="D1172" s="100"/>
      <c r="E1172" s="100"/>
      <c r="F1172" s="41"/>
      <c r="G1172" s="110" t="n">
        <f aca="false">C1172</f>
        <v>0</v>
      </c>
      <c r="H1172" s="108" t="n">
        <f aca="false">IF(AND(E1172=0,E1173=0),25,20)</f>
        <v>25</v>
      </c>
      <c r="I1172" s="110" t="n">
        <f aca="false">F1172</f>
        <v>0</v>
      </c>
      <c r="J1172" s="98" t="n">
        <f aca="false">IF(E1172="WO40",-40,MAX(4,SUM(E1172:E1173)))</f>
        <v>4</v>
      </c>
      <c r="K1172" s="108" t="n">
        <f aca="false">IF(D1172&gt;E1172,1,0)+IF(D1173&gt;E1173,1,0)+IF(D1174&gt;E1174,1,0)</f>
        <v>0</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125"/>
      <c r="C1175" s="41"/>
      <c r="D1175" s="100"/>
      <c r="E1175" s="100"/>
      <c r="F1175" s="41"/>
      <c r="G1175" s="110" t="n">
        <f aca="false">C1175</f>
        <v>0</v>
      </c>
      <c r="H1175" s="108" t="n">
        <f aca="false">IF(AND(E1175=0,E1176=0),25,20)</f>
        <v>25</v>
      </c>
      <c r="I1175" s="110" t="n">
        <f aca="false">F1175</f>
        <v>0</v>
      </c>
      <c r="J1175" s="98" t="n">
        <f aca="false">IF(E1175="WO40",-40,MAX(4,SUM(E1175:E1176)))</f>
        <v>4</v>
      </c>
      <c r="K1175" s="108" t="n">
        <f aca="false">IF(D1175&gt;E1175,1,0)+IF(D1176&gt;E1176,1,0)+IF(D1177&gt;E1177,1,0)</f>
        <v>0</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125"/>
      <c r="C1178" s="41"/>
      <c r="D1178" s="100"/>
      <c r="E1178" s="100"/>
      <c r="F1178" s="41"/>
      <c r="G1178" s="110" t="n">
        <f aca="false">C1178</f>
        <v>0</v>
      </c>
      <c r="H1178" s="108" t="n">
        <f aca="false">IF(AND(E1178=0,E1179=0),25,20)</f>
        <v>25</v>
      </c>
      <c r="I1178" s="110" t="n">
        <f aca="false">F1178</f>
        <v>0</v>
      </c>
      <c r="J1178" s="98" t="n">
        <f aca="false">IF(E1178="WO40",-40,MAX(4,SUM(E1178:E1179)))</f>
        <v>4</v>
      </c>
      <c r="K1178" s="108" t="n">
        <f aca="false">IF(D1178&gt;E1178,1,0)+IF(D1179&gt;E1179,1,0)+IF(D1180&gt;E1180,1,0)</f>
        <v>0</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125"/>
      <c r="C1181" s="41"/>
      <c r="D1181" s="100"/>
      <c r="E1181" s="100"/>
      <c r="F1181" s="41"/>
      <c r="G1181" s="110" t="n">
        <f aca="false">C1181</f>
        <v>0</v>
      </c>
      <c r="H1181" s="108" t="n">
        <f aca="false">IF(AND(E1181=0,E1182=0),25,20)</f>
        <v>25</v>
      </c>
      <c r="I1181" s="110" t="n">
        <f aca="false">F1181</f>
        <v>0</v>
      </c>
      <c r="J1181" s="98" t="n">
        <f aca="false">IF(E1181="WO40",-40,MAX(4,SUM(E1181:E1182)))</f>
        <v>4</v>
      </c>
      <c r="K1181" s="108" t="n">
        <f aca="false">IF(D1181&gt;E1181,1,0)+IF(D1182&gt;E1182,1,0)+IF(D1183&gt;E1183,1,0)</f>
        <v>0</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125"/>
      <c r="C1184" s="41"/>
      <c r="D1184" s="100"/>
      <c r="E1184" s="100"/>
      <c r="F1184" s="41"/>
      <c r="G1184" s="110" t="n">
        <f aca="false">C1184</f>
        <v>0</v>
      </c>
      <c r="H1184" s="108" t="n">
        <f aca="false">IF(AND(E1184=0,E1185=0),25,20)</f>
        <v>25</v>
      </c>
      <c r="I1184" s="110" t="n">
        <f aca="false">F1184</f>
        <v>0</v>
      </c>
      <c r="J1184" s="98" t="n">
        <f aca="false">IF(E1184="WO40",-40,MAX(4,SUM(E1184:E1185)))</f>
        <v>4</v>
      </c>
      <c r="K1184" s="108" t="n">
        <f aca="false">IF(D1184&gt;E1184,1,0)+IF(D1185&gt;E1185,1,0)+IF(D1186&gt;E1186,1,0)</f>
        <v>0</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125"/>
      <c r="C1187" s="41"/>
      <c r="D1187" s="100"/>
      <c r="E1187" s="100"/>
      <c r="F1187" s="41"/>
      <c r="G1187" s="110" t="n">
        <f aca="false">C1187</f>
        <v>0</v>
      </c>
      <c r="H1187" s="108" t="n">
        <f aca="false">IF(AND(E1187=0,E1188=0),25,20)</f>
        <v>25</v>
      </c>
      <c r="I1187" s="110" t="n">
        <f aca="false">F1187</f>
        <v>0</v>
      </c>
      <c r="J1187" s="98" t="n">
        <f aca="false">IF(E1187="WO40",-40,MAX(4,SUM(E1187:E1188)))</f>
        <v>4</v>
      </c>
      <c r="K1187" s="108" t="n">
        <f aca="false">IF(D1187&gt;E1187,1,0)+IF(D1188&gt;E1188,1,0)+IF(D1189&gt;E1189,1,0)</f>
        <v>0</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125"/>
      <c r="C1190" s="41"/>
      <c r="D1190" s="100"/>
      <c r="E1190" s="100"/>
      <c r="F1190" s="41"/>
      <c r="G1190" s="110" t="n">
        <f aca="false">C1190</f>
        <v>0</v>
      </c>
      <c r="H1190" s="108" t="n">
        <f aca="false">IF(AND(E1190=0,E1191=0),25,20)</f>
        <v>25</v>
      </c>
      <c r="I1190" s="110" t="n">
        <f aca="false">F1190</f>
        <v>0</v>
      </c>
      <c r="J1190" s="98" t="n">
        <f aca="false">IF(E1190="WO40",-40,MAX(4,SUM(E1190:E1191)))</f>
        <v>4</v>
      </c>
      <c r="K1190" s="108" t="n">
        <f aca="false">IF(D1190&gt;E1190,1,0)+IF(D1191&gt;E1191,1,0)+IF(D1192&gt;E1192,1,0)</f>
        <v>0</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125"/>
      <c r="C1193" s="41"/>
      <c r="D1193" s="100"/>
      <c r="E1193" s="100"/>
      <c r="F1193" s="41"/>
      <c r="G1193" s="110" t="n">
        <f aca="false">C1193</f>
        <v>0</v>
      </c>
      <c r="H1193" s="108" t="n">
        <f aca="false">IF(AND(E1193=0,E1194=0),25,20)</f>
        <v>25</v>
      </c>
      <c r="I1193" s="110" t="n">
        <f aca="false">F1193</f>
        <v>0</v>
      </c>
      <c r="J1193" s="98" t="n">
        <f aca="false">IF(E1193="WO40",-40,MAX(4,SUM(E1193:E1194)))</f>
        <v>4</v>
      </c>
      <c r="K1193" s="108" t="n">
        <f aca="false">IF(D1193&gt;E1193,1,0)+IF(D1194&gt;E1194,1,0)+IF(D1195&gt;E1195,1,0)</f>
        <v>0</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125"/>
      <c r="C1196" s="41"/>
      <c r="D1196" s="100"/>
      <c r="E1196" s="100"/>
      <c r="F1196" s="41"/>
      <c r="G1196" s="110" t="n">
        <f aca="false">C1196</f>
        <v>0</v>
      </c>
      <c r="H1196" s="108" t="n">
        <f aca="false">IF(AND(E1196=0,E1197=0),25,20)</f>
        <v>25</v>
      </c>
      <c r="I1196" s="110" t="n">
        <f aca="false">F1196</f>
        <v>0</v>
      </c>
      <c r="J1196" s="98" t="n">
        <f aca="false">IF(E1196="WO40",-40,MAX(4,SUM(E1196:E1197)))</f>
        <v>4</v>
      </c>
      <c r="K1196" s="108" t="n">
        <f aca="false">IF(D1196&gt;E1196,1,0)+IF(D1197&gt;E1197,1,0)+IF(D1198&gt;E1198,1,0)</f>
        <v>0</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125"/>
      <c r="C1199" s="41"/>
      <c r="D1199" s="100"/>
      <c r="E1199" s="100"/>
      <c r="F1199" s="41"/>
      <c r="G1199" s="110" t="n">
        <f aca="false">C1199</f>
        <v>0</v>
      </c>
      <c r="H1199" s="108" t="n">
        <f aca="false">IF(AND(E1199=0,E1200=0),25,20)</f>
        <v>25</v>
      </c>
      <c r="I1199" s="110" t="n">
        <f aca="false">F1199</f>
        <v>0</v>
      </c>
      <c r="J1199" s="98" t="n">
        <f aca="false">IF(E1199="WO40",-40,MAX(4,SUM(E1199:E1200)))</f>
        <v>4</v>
      </c>
      <c r="K1199" s="108" t="n">
        <f aca="false">IF(D1199&gt;E1199,1,0)+IF(D1200&gt;E1200,1,0)+IF(D1201&gt;E1201,1,0)</f>
        <v>0</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125"/>
      <c r="C1202" s="41"/>
      <c r="D1202" s="100"/>
      <c r="E1202" s="100"/>
      <c r="F1202" s="41"/>
      <c r="G1202" s="110" t="n">
        <f aca="false">C1202</f>
        <v>0</v>
      </c>
      <c r="H1202" s="108" t="n">
        <f aca="false">IF(AND(E1202=0,E1203=0),25,20)</f>
        <v>25</v>
      </c>
      <c r="I1202" s="110" t="n">
        <f aca="false">F1202</f>
        <v>0</v>
      </c>
      <c r="J1202" s="98" t="n">
        <f aca="false">IF(E1202="WO40",-40,MAX(4,SUM(E1202:E1203)))</f>
        <v>4</v>
      </c>
      <c r="K1202" s="108" t="n">
        <f aca="false">IF(D1202&gt;E1202,1,0)+IF(D1203&gt;E1203,1,0)+IF(D1204&gt;E1204,1,0)</f>
        <v>0</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125"/>
      <c r="C1205" s="41"/>
      <c r="D1205" s="100"/>
      <c r="E1205" s="100"/>
      <c r="F1205" s="41"/>
      <c r="G1205" s="110" t="n">
        <f aca="false">C1205</f>
        <v>0</v>
      </c>
      <c r="H1205" s="108" t="n">
        <f aca="false">IF(AND(E1205=0,E1206=0),25,20)</f>
        <v>25</v>
      </c>
      <c r="I1205" s="110" t="n">
        <f aca="false">F1205</f>
        <v>0</v>
      </c>
      <c r="J1205" s="98" t="n">
        <f aca="false">IF(E1205="WO40",-40,MAX(4,SUM(E1205:E1206)))</f>
        <v>4</v>
      </c>
      <c r="K1205" s="108" t="n">
        <f aca="false">IF(D1205&gt;E1205,1,0)+IF(D1206&gt;E1206,1,0)+IF(D1207&gt;E1207,1,0)</f>
        <v>0</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125"/>
      <c r="C1208" s="41"/>
      <c r="D1208" s="100"/>
      <c r="E1208" s="100"/>
      <c r="F1208" s="41"/>
      <c r="G1208" s="110" t="n">
        <f aca="false">C1208</f>
        <v>0</v>
      </c>
      <c r="H1208" s="108" t="n">
        <f aca="false">IF(AND(E1208=0,E1209=0),25,20)</f>
        <v>25</v>
      </c>
      <c r="I1208" s="110" t="n">
        <f aca="false">F1208</f>
        <v>0</v>
      </c>
      <c r="J1208" s="98" t="n">
        <f aca="false">IF(E1208="WO40",-40,MAX(4,SUM(E1208:E1209)))</f>
        <v>4</v>
      </c>
      <c r="K1208" s="108" t="n">
        <f aca="false">IF(D1208&gt;E1208,1,0)+IF(D1209&gt;E1209,1,0)+IF(D1210&gt;E1210,1,0)</f>
        <v>0</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125"/>
      <c r="C1211" s="41"/>
      <c r="D1211" s="100"/>
      <c r="E1211" s="100"/>
      <c r="F1211" s="41"/>
      <c r="G1211" s="110" t="n">
        <f aca="false">C1211</f>
        <v>0</v>
      </c>
      <c r="H1211" s="108" t="n">
        <f aca="false">IF(AND(E1211=0,E1212=0),25,20)</f>
        <v>25</v>
      </c>
      <c r="I1211" s="110" t="n">
        <f aca="false">F1211</f>
        <v>0</v>
      </c>
      <c r="J1211" s="98" t="n">
        <f aca="false">IF(E1211="WO40",-40,MAX(4,SUM(E1211:E1212)))</f>
        <v>4</v>
      </c>
      <c r="K1211" s="108" t="n">
        <f aca="false">IF(D1211&gt;E1211,1,0)+IF(D1212&gt;E1212,1,0)+IF(D1213&gt;E1213,1,0)</f>
        <v>0</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125"/>
      <c r="C1214" s="41"/>
      <c r="D1214" s="100"/>
      <c r="E1214" s="100"/>
      <c r="F1214" s="41"/>
      <c r="G1214" s="110" t="n">
        <f aca="false">C1214</f>
        <v>0</v>
      </c>
      <c r="H1214" s="108" t="n">
        <f aca="false">IF(AND(E1214=0,E1215=0),25,20)</f>
        <v>25</v>
      </c>
      <c r="I1214" s="110" t="n">
        <f aca="false">F1214</f>
        <v>0</v>
      </c>
      <c r="J1214" s="98" t="n">
        <f aca="false">IF(E1214="WO40",-40,MAX(4,SUM(E1214:E1215)))</f>
        <v>4</v>
      </c>
      <c r="K1214" s="108" t="n">
        <f aca="false">IF(D1214&gt;E1214,1,0)+IF(D1215&gt;E1215,1,0)+IF(D1216&gt;E1216,1,0)</f>
        <v>0</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125"/>
      <c r="C1217" s="41"/>
      <c r="D1217" s="100"/>
      <c r="E1217" s="100"/>
      <c r="F1217" s="41"/>
      <c r="G1217" s="110" t="n">
        <f aca="false">C1217</f>
        <v>0</v>
      </c>
      <c r="H1217" s="108" t="n">
        <f aca="false">IF(AND(E1217=0,E1218=0),25,20)</f>
        <v>25</v>
      </c>
      <c r="I1217" s="110" t="n">
        <f aca="false">F1217</f>
        <v>0</v>
      </c>
      <c r="J1217" s="98" t="n">
        <f aca="false">IF(E1217="WO40",-40,MAX(4,SUM(E1217:E1218)))</f>
        <v>4</v>
      </c>
      <c r="K1217" s="108" t="n">
        <f aca="false">IF(D1217&gt;E1217,1,0)+IF(D1218&gt;E1218,1,0)+IF(D1219&gt;E1219,1,0)</f>
        <v>0</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125"/>
      <c r="C1220" s="41"/>
      <c r="D1220" s="100"/>
      <c r="E1220" s="100"/>
      <c r="F1220" s="41"/>
      <c r="G1220" s="110" t="n">
        <f aca="false">C1220</f>
        <v>0</v>
      </c>
      <c r="H1220" s="108" t="n">
        <f aca="false">IF(AND(E1220=0,E1221=0),25,20)</f>
        <v>25</v>
      </c>
      <c r="I1220" s="110" t="n">
        <f aca="false">F1220</f>
        <v>0</v>
      </c>
      <c r="J1220" s="98" t="n">
        <f aca="false">IF(E1220="WO40",-40,MAX(4,SUM(E1220:E1221)))</f>
        <v>4</v>
      </c>
      <c r="K1220" s="108" t="n">
        <f aca="false">IF(D1220&gt;E1220,1,0)+IF(D1221&gt;E1221,1,0)+IF(D1222&gt;E1222,1,0)</f>
        <v>0</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125"/>
      <c r="C1223" s="41"/>
      <c r="D1223" s="100"/>
      <c r="E1223" s="100"/>
      <c r="F1223" s="41"/>
      <c r="G1223" s="110" t="n">
        <f aca="false">C1223</f>
        <v>0</v>
      </c>
      <c r="H1223" s="108" t="n">
        <f aca="false">IF(AND(E1223=0,E1224=0),25,20)</f>
        <v>25</v>
      </c>
      <c r="I1223" s="110" t="n">
        <f aca="false">F1223</f>
        <v>0</v>
      </c>
      <c r="J1223" s="98" t="n">
        <f aca="false">IF(E1223="WO40",-40,MAX(4,SUM(E1223:E1224)))</f>
        <v>4</v>
      </c>
      <c r="K1223" s="108" t="n">
        <f aca="false">IF(D1223&gt;E1223,1,0)+IF(D1224&gt;E1224,1,0)+IF(D1225&gt;E1225,1,0)</f>
        <v>0</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125"/>
      <c r="C1226" s="41"/>
      <c r="D1226" s="100"/>
      <c r="E1226" s="100"/>
      <c r="F1226" s="41"/>
      <c r="G1226" s="110" t="n">
        <f aca="false">C1226</f>
        <v>0</v>
      </c>
      <c r="H1226" s="108" t="n">
        <f aca="false">IF(AND(E1226=0,E1227=0),25,20)</f>
        <v>25</v>
      </c>
      <c r="I1226" s="110" t="n">
        <f aca="false">F1226</f>
        <v>0</v>
      </c>
      <c r="J1226" s="98" t="n">
        <f aca="false">IF(E1226="WO40",-40,MAX(4,SUM(E1226:E1227)))</f>
        <v>4</v>
      </c>
      <c r="K1226" s="108" t="n">
        <f aca="false">IF(D1226&gt;E1226,1,0)+IF(D1227&gt;E1227,1,0)+IF(D1228&gt;E1228,1,0)</f>
        <v>0</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125"/>
      <c r="C1229" s="41"/>
      <c r="D1229" s="100"/>
      <c r="E1229" s="100"/>
      <c r="F1229" s="41"/>
      <c r="G1229" s="110" t="n">
        <f aca="false">C1229</f>
        <v>0</v>
      </c>
      <c r="H1229" s="108" t="n">
        <f aca="false">IF(AND(E1229=0,E1230=0),25,20)</f>
        <v>25</v>
      </c>
      <c r="I1229" s="110" t="n">
        <f aca="false">F1229</f>
        <v>0</v>
      </c>
      <c r="J1229" s="98" t="n">
        <f aca="false">IF(E1229="WO40",-40,MAX(4,SUM(E1229:E1230)))</f>
        <v>4</v>
      </c>
      <c r="K1229" s="108" t="n">
        <f aca="false">IF(D1229&gt;E1229,1,0)+IF(D1230&gt;E1230,1,0)+IF(D1231&gt;E1231,1,0)</f>
        <v>0</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125"/>
      <c r="C1232" s="41"/>
      <c r="D1232" s="100"/>
      <c r="E1232" s="100"/>
      <c r="F1232" s="41"/>
      <c r="G1232" s="110" t="n">
        <f aca="false">C1232</f>
        <v>0</v>
      </c>
      <c r="H1232" s="108" t="n">
        <f aca="false">IF(AND(E1232=0,E1233=0),25,20)</f>
        <v>25</v>
      </c>
      <c r="I1232" s="110" t="n">
        <f aca="false">F1232</f>
        <v>0</v>
      </c>
      <c r="J1232" s="98" t="n">
        <f aca="false">IF(E1232="WO40",-40,MAX(4,SUM(E1232:E1233)))</f>
        <v>4</v>
      </c>
      <c r="K1232" s="108" t="n">
        <f aca="false">IF(D1232&gt;E1232,1,0)+IF(D1233&gt;E1233,1,0)+IF(D1234&gt;E1234,1,0)</f>
        <v>0</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125"/>
      <c r="C1235" s="41"/>
      <c r="D1235" s="100"/>
      <c r="E1235" s="100"/>
      <c r="F1235" s="41"/>
      <c r="G1235" s="110" t="n">
        <f aca="false">C1235</f>
        <v>0</v>
      </c>
      <c r="H1235" s="108" t="n">
        <f aca="false">IF(AND(E1235=0,E1236=0),25,20)</f>
        <v>25</v>
      </c>
      <c r="I1235" s="110" t="n">
        <f aca="false">F1235</f>
        <v>0</v>
      </c>
      <c r="J1235" s="98" t="n">
        <f aca="false">IF(E1235="WO40",-40,MAX(4,SUM(E1235:E1236)))</f>
        <v>4</v>
      </c>
      <c r="K1235" s="108" t="n">
        <f aca="false">IF(D1235&gt;E1235,1,0)+IF(D1236&gt;E1236,1,0)+IF(D1237&gt;E1237,1,0)</f>
        <v>0</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125"/>
      <c r="C1238" s="41"/>
      <c r="D1238" s="100"/>
      <c r="E1238" s="100"/>
      <c r="F1238" s="41"/>
      <c r="G1238" s="110" t="n">
        <f aca="false">C1238</f>
        <v>0</v>
      </c>
      <c r="H1238" s="108" t="n">
        <f aca="false">IF(AND(E1238=0,E1239=0),25,20)</f>
        <v>25</v>
      </c>
      <c r="I1238" s="110" t="n">
        <f aca="false">F1238</f>
        <v>0</v>
      </c>
      <c r="J1238" s="98" t="n">
        <f aca="false">IF(E1238="WO40",-40,MAX(4,SUM(E1238:E1239)))</f>
        <v>4</v>
      </c>
      <c r="K1238" s="108" t="n">
        <f aca="false">IF(D1238&gt;E1238,1,0)+IF(D1239&gt;E1239,1,0)+IF(D1240&gt;E1240,1,0)</f>
        <v>0</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125"/>
      <c r="C1241" s="41"/>
      <c r="D1241" s="100"/>
      <c r="E1241" s="100"/>
      <c r="F1241" s="41"/>
      <c r="G1241" s="110" t="n">
        <f aca="false">C1241</f>
        <v>0</v>
      </c>
      <c r="H1241" s="108" t="n">
        <f aca="false">IF(AND(E1241=0,E1242=0),25,20)</f>
        <v>25</v>
      </c>
      <c r="I1241" s="110" t="n">
        <f aca="false">F1241</f>
        <v>0</v>
      </c>
      <c r="J1241" s="98" t="n">
        <f aca="false">IF(E1241="WO40",-40,MAX(4,SUM(E1241:E1242)))</f>
        <v>4</v>
      </c>
      <c r="K1241" s="108" t="n">
        <f aca="false">IF(D1241&gt;E1241,1,0)+IF(D1242&gt;E1242,1,0)+IF(D1243&gt;E1243,1,0)</f>
        <v>0</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125"/>
      <c r="C1244" s="41"/>
      <c r="D1244" s="100"/>
      <c r="E1244" s="100"/>
      <c r="F1244" s="41"/>
      <c r="G1244" s="110" t="n">
        <f aca="false">C1244</f>
        <v>0</v>
      </c>
      <c r="H1244" s="108" t="n">
        <f aca="false">IF(AND(E1244=0,E1245=0),25,20)</f>
        <v>25</v>
      </c>
      <c r="I1244" s="110" t="n">
        <f aca="false">F1244</f>
        <v>0</v>
      </c>
      <c r="J1244" s="98" t="n">
        <f aca="false">IF(E1244="WO40",-40,MAX(4,SUM(E1244:E1245)))</f>
        <v>4</v>
      </c>
      <c r="K1244" s="108" t="n">
        <f aca="false">IF(D1244&gt;E1244,1,0)+IF(D1245&gt;E1245,1,0)+IF(D1246&gt;E1246,1,0)</f>
        <v>0</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125"/>
      <c r="C1247" s="41"/>
      <c r="D1247" s="100"/>
      <c r="E1247" s="100"/>
      <c r="F1247" s="41"/>
      <c r="G1247" s="110" t="n">
        <f aca="false">C1247</f>
        <v>0</v>
      </c>
      <c r="H1247" s="108" t="n">
        <f aca="false">IF(AND(E1247=0,E1248=0),25,20)</f>
        <v>25</v>
      </c>
      <c r="I1247" s="110" t="n">
        <f aca="false">F1247</f>
        <v>0</v>
      </c>
      <c r="J1247" s="98" t="n">
        <f aca="false">IF(E1247="WO40",-40,MAX(4,SUM(E1247:E1248)))</f>
        <v>4</v>
      </c>
      <c r="K1247" s="108" t="n">
        <f aca="false">IF(D1247&gt;E1247,1,0)+IF(D1248&gt;E1248,1,0)+IF(D1249&gt;E1249,1,0)</f>
        <v>0</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125"/>
      <c r="C1250" s="41"/>
      <c r="D1250" s="100"/>
      <c r="E1250" s="100"/>
      <c r="F1250" s="41"/>
      <c r="G1250" s="110" t="n">
        <f aca="false">C1250</f>
        <v>0</v>
      </c>
      <c r="H1250" s="108" t="n">
        <f aca="false">IF(AND(E1250=0,E1251=0),25,20)</f>
        <v>25</v>
      </c>
      <c r="I1250" s="110" t="n">
        <f aca="false">F1250</f>
        <v>0</v>
      </c>
      <c r="J1250" s="98" t="n">
        <f aca="false">IF(E1250="WO40",-40,MAX(4,SUM(E1250:E1251)))</f>
        <v>4</v>
      </c>
      <c r="K1250" s="108" t="n">
        <f aca="false">IF(D1250&gt;E1250,1,0)+IF(D1251&gt;E1251,1,0)+IF(D1252&gt;E1252,1,0)</f>
        <v>0</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125"/>
      <c r="C1253" s="41"/>
      <c r="D1253" s="100"/>
      <c r="E1253" s="100"/>
      <c r="F1253" s="41"/>
      <c r="G1253" s="110" t="n">
        <f aca="false">C1253</f>
        <v>0</v>
      </c>
      <c r="H1253" s="108" t="n">
        <f aca="false">IF(AND(E1253=0,E1254=0),25,20)</f>
        <v>25</v>
      </c>
      <c r="I1253" s="110" t="n">
        <f aca="false">F1253</f>
        <v>0</v>
      </c>
      <c r="J1253" s="98" t="n">
        <f aca="false">IF(E1253="WO40",-40,MAX(4,SUM(E1253:E1254)))</f>
        <v>4</v>
      </c>
      <c r="K1253" s="108" t="n">
        <f aca="false">IF(D1253&gt;E1253,1,0)+IF(D1254&gt;E1254,1,0)+IF(D1255&gt;E1255,1,0)</f>
        <v>0</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125"/>
      <c r="C1256" s="41"/>
      <c r="D1256" s="100"/>
      <c r="E1256" s="100"/>
      <c r="F1256" s="41"/>
      <c r="G1256" s="110" t="n">
        <f aca="false">C1256</f>
        <v>0</v>
      </c>
      <c r="H1256" s="108" t="n">
        <f aca="false">IF(AND(E1256=0,E1257=0),25,20)</f>
        <v>25</v>
      </c>
      <c r="I1256" s="110" t="n">
        <f aca="false">F1256</f>
        <v>0</v>
      </c>
      <c r="J1256" s="98" t="n">
        <f aca="false">IF(E1256="WO40",-40,MAX(4,SUM(E1256:E1257)))</f>
        <v>4</v>
      </c>
      <c r="K1256" s="108" t="n">
        <f aca="false">IF(D1256&gt;E1256,1,0)+IF(D1257&gt;E1257,1,0)+IF(D1258&gt;E1258,1,0)</f>
        <v>0</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125"/>
      <c r="C1259" s="41"/>
      <c r="D1259" s="100"/>
      <c r="E1259" s="100"/>
      <c r="F1259" s="41"/>
      <c r="G1259" s="110" t="n">
        <f aca="false">C1259</f>
        <v>0</v>
      </c>
      <c r="H1259" s="108" t="n">
        <f aca="false">IF(AND(E1259=0,E1260=0),25,20)</f>
        <v>25</v>
      </c>
      <c r="I1259" s="110" t="n">
        <f aca="false">F1259</f>
        <v>0</v>
      </c>
      <c r="J1259" s="98" t="n">
        <f aca="false">IF(E1259="WO40",-40,MAX(4,SUM(E1259:E1260)))</f>
        <v>4</v>
      </c>
      <c r="K1259" s="108" t="n">
        <f aca="false">IF(D1259&gt;E1259,1,0)+IF(D1260&gt;E1260,1,0)+IF(D1261&gt;E1261,1,0)</f>
        <v>0</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125"/>
      <c r="C1262" s="41"/>
      <c r="D1262" s="100"/>
      <c r="E1262" s="100"/>
      <c r="F1262" s="41"/>
      <c r="G1262" s="110" t="n">
        <f aca="false">C1262</f>
        <v>0</v>
      </c>
      <c r="H1262" s="108" t="n">
        <f aca="false">IF(AND(E1262=0,E1263=0),25,20)</f>
        <v>25</v>
      </c>
      <c r="I1262" s="110" t="n">
        <f aca="false">F1262</f>
        <v>0</v>
      </c>
      <c r="J1262" s="98" t="n">
        <f aca="false">IF(E1262="WO40",-40,MAX(4,SUM(E1262:E1263)))</f>
        <v>4</v>
      </c>
      <c r="K1262" s="108" t="n">
        <f aca="false">IF(D1262&gt;E1262,1,0)+IF(D1263&gt;E1263,1,0)+IF(D1264&gt;E1264,1,0)</f>
        <v>0</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125"/>
      <c r="C1265" s="41"/>
      <c r="D1265" s="100"/>
      <c r="E1265" s="100"/>
      <c r="F1265" s="41"/>
      <c r="G1265" s="110" t="n">
        <f aca="false">C1265</f>
        <v>0</v>
      </c>
      <c r="H1265" s="108" t="n">
        <f aca="false">IF(AND(E1265=0,E1266=0),25,20)</f>
        <v>25</v>
      </c>
      <c r="I1265" s="110" t="n">
        <f aca="false">F1265</f>
        <v>0</v>
      </c>
      <c r="J1265" s="98" t="n">
        <f aca="false">IF(E1265="WO40",-40,MAX(4,SUM(E1265:E1266)))</f>
        <v>4</v>
      </c>
      <c r="K1265" s="108" t="n">
        <f aca="false">IF(D1265&gt;E1265,1,0)+IF(D1266&gt;E1266,1,0)+IF(D1267&gt;E1267,1,0)</f>
        <v>0</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125"/>
      <c r="C1268" s="41"/>
      <c r="D1268" s="100"/>
      <c r="E1268" s="100"/>
      <c r="F1268" s="41"/>
      <c r="G1268" s="110" t="n">
        <f aca="false">C1268</f>
        <v>0</v>
      </c>
      <c r="H1268" s="108" t="n">
        <f aca="false">IF(AND(E1268=0,E1269=0),25,20)</f>
        <v>25</v>
      </c>
      <c r="I1268" s="110" t="n">
        <f aca="false">F1268</f>
        <v>0</v>
      </c>
      <c r="J1268" s="98" t="n">
        <f aca="false">IF(E1268="WO40",-40,MAX(4,SUM(E1268:E1269)))</f>
        <v>4</v>
      </c>
      <c r="K1268" s="108" t="n">
        <f aca="false">IF(D1268&gt;E1268,1,0)+IF(D1269&gt;E1269,1,0)+IF(D1270&gt;E1270,1,0)</f>
        <v>0</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125"/>
      <c r="C1271" s="41"/>
      <c r="D1271" s="100"/>
      <c r="E1271" s="100"/>
      <c r="F1271" s="41"/>
      <c r="G1271" s="110" t="n">
        <f aca="false">C1271</f>
        <v>0</v>
      </c>
      <c r="H1271" s="108" t="n">
        <f aca="false">IF(AND(E1271=0,E1272=0),25,20)</f>
        <v>25</v>
      </c>
      <c r="I1271" s="110" t="n">
        <f aca="false">F1271</f>
        <v>0</v>
      </c>
      <c r="J1271" s="98" t="n">
        <f aca="false">IF(E1271="WO40",-40,MAX(4,SUM(E1271:E1272)))</f>
        <v>4</v>
      </c>
      <c r="K1271" s="108" t="n">
        <f aca="false">IF(D1271&gt;E1271,1,0)+IF(D1272&gt;E1272,1,0)+IF(D1273&gt;E1273,1,0)</f>
        <v>0</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125"/>
      <c r="C1274" s="41"/>
      <c r="D1274" s="100"/>
      <c r="E1274" s="100"/>
      <c r="F1274" s="41"/>
      <c r="G1274" s="110" t="n">
        <f aca="false">C1274</f>
        <v>0</v>
      </c>
      <c r="H1274" s="108" t="n">
        <f aca="false">IF(AND(E1274=0,E1275=0),25,20)</f>
        <v>25</v>
      </c>
      <c r="I1274" s="110" t="n">
        <f aca="false">F1274</f>
        <v>0</v>
      </c>
      <c r="J1274" s="98" t="n">
        <f aca="false">IF(E1274="WO40",-40,MAX(4,SUM(E1274:E1275)))</f>
        <v>4</v>
      </c>
      <c r="K1274" s="108" t="n">
        <f aca="false">IF(D1274&gt;E1274,1,0)+IF(D1275&gt;E1275,1,0)+IF(D1276&gt;E1276,1,0)</f>
        <v>0</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125"/>
      <c r="C1277" s="41"/>
      <c r="D1277" s="100"/>
      <c r="E1277" s="100"/>
      <c r="F1277" s="41"/>
      <c r="G1277" s="110" t="n">
        <f aca="false">C1277</f>
        <v>0</v>
      </c>
      <c r="H1277" s="108" t="n">
        <f aca="false">IF(AND(E1277=0,E1278=0),25,20)</f>
        <v>25</v>
      </c>
      <c r="I1277" s="110" t="n">
        <f aca="false">F1277</f>
        <v>0</v>
      </c>
      <c r="J1277" s="98" t="n">
        <f aca="false">IF(E1277="WO40",-40,MAX(4,SUM(E1277:E1278)))</f>
        <v>4</v>
      </c>
      <c r="K1277" s="108" t="n">
        <f aca="false">IF(D1277&gt;E1277,1,0)+IF(D1278&gt;E1278,1,0)+IF(D1279&gt;E1279,1,0)</f>
        <v>0</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125"/>
      <c r="C1280" s="41"/>
      <c r="D1280" s="100"/>
      <c r="E1280" s="100"/>
      <c r="F1280" s="41"/>
      <c r="G1280" s="110" t="n">
        <f aca="false">C1280</f>
        <v>0</v>
      </c>
      <c r="H1280" s="108" t="n">
        <f aca="false">IF(AND(E1280=0,E1281=0),25,20)</f>
        <v>25</v>
      </c>
      <c r="I1280" s="110" t="n">
        <f aca="false">F1280</f>
        <v>0</v>
      </c>
      <c r="J1280" s="98" t="n">
        <f aca="false">IF(E1280="WO40",-40,MAX(4,SUM(E1280:E1281)))</f>
        <v>4</v>
      </c>
      <c r="K1280" s="108" t="n">
        <f aca="false">IF(D1280&gt;E1280,1,0)+IF(D1281&gt;E1281,1,0)+IF(D1282&gt;E1282,1,0)</f>
        <v>0</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125"/>
      <c r="C1283" s="41"/>
      <c r="D1283" s="100"/>
      <c r="E1283" s="100"/>
      <c r="F1283" s="41"/>
      <c r="G1283" s="110" t="n">
        <f aca="false">C1283</f>
        <v>0</v>
      </c>
      <c r="H1283" s="108" t="n">
        <f aca="false">IF(AND(E1283=0,E1284=0),25,20)</f>
        <v>25</v>
      </c>
      <c r="I1283" s="110" t="n">
        <f aca="false">F1283</f>
        <v>0</v>
      </c>
      <c r="J1283" s="98" t="n">
        <f aca="false">IF(E1283="WO40",-40,MAX(4,SUM(E1283:E1284)))</f>
        <v>4</v>
      </c>
      <c r="K1283" s="108" t="n">
        <f aca="false">IF(D1283&gt;E1283,1,0)+IF(D1284&gt;E1284,1,0)+IF(D1285&gt;E1285,1,0)</f>
        <v>0</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125"/>
      <c r="C1286" s="41"/>
      <c r="D1286" s="100"/>
      <c r="E1286" s="100"/>
      <c r="F1286" s="41"/>
      <c r="G1286" s="110" t="n">
        <f aca="false">C1286</f>
        <v>0</v>
      </c>
      <c r="H1286" s="108" t="n">
        <f aca="false">IF(AND(E1286=0,E1287=0),25,20)</f>
        <v>25</v>
      </c>
      <c r="I1286" s="110" t="n">
        <f aca="false">F1286</f>
        <v>0</v>
      </c>
      <c r="J1286" s="98" t="n">
        <f aca="false">IF(E1286="WO40",-40,MAX(4,SUM(E1286:E1287)))</f>
        <v>4</v>
      </c>
      <c r="K1286" s="108" t="n">
        <f aca="false">IF(D1286&gt;E1286,1,0)+IF(D1287&gt;E1287,1,0)+IF(D1288&gt;E1288,1,0)</f>
        <v>0</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125"/>
      <c r="C1289" s="41"/>
      <c r="D1289" s="100"/>
      <c r="E1289" s="100"/>
      <c r="F1289" s="41"/>
      <c r="G1289" s="110" t="n">
        <f aca="false">C1289</f>
        <v>0</v>
      </c>
      <c r="H1289" s="108" t="n">
        <f aca="false">IF(AND(E1289=0,E1290=0),25,20)</f>
        <v>25</v>
      </c>
      <c r="I1289" s="110" t="n">
        <f aca="false">F1289</f>
        <v>0</v>
      </c>
      <c r="J1289" s="98" t="n">
        <f aca="false">IF(E1289="WO40",-40,MAX(4,SUM(E1289:E1290)))</f>
        <v>4</v>
      </c>
      <c r="K1289" s="108" t="n">
        <f aca="false">IF(D1289&gt;E1289,1,0)+IF(D1290&gt;E1290,1,0)+IF(D1291&gt;E1291,1,0)</f>
        <v>0</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125"/>
      <c r="C1292" s="41"/>
      <c r="D1292" s="100"/>
      <c r="E1292" s="100"/>
      <c r="F1292" s="41"/>
      <c r="G1292" s="110" t="n">
        <f aca="false">C1292</f>
        <v>0</v>
      </c>
      <c r="H1292" s="108" t="n">
        <f aca="false">IF(AND(E1292=0,E1293=0),25,20)</f>
        <v>25</v>
      </c>
      <c r="I1292" s="110" t="n">
        <f aca="false">F1292</f>
        <v>0</v>
      </c>
      <c r="J1292" s="98" t="n">
        <f aca="false">IF(E1292="WO40",-40,MAX(4,SUM(E1292:E1293)))</f>
        <v>4</v>
      </c>
      <c r="K1292" s="108" t="n">
        <f aca="false">IF(D1292&gt;E1292,1,0)+IF(D1293&gt;E1293,1,0)+IF(D1294&gt;E1294,1,0)</f>
        <v>0</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125"/>
      <c r="C1295" s="41"/>
      <c r="D1295" s="100"/>
      <c r="E1295" s="100"/>
      <c r="F1295" s="41"/>
      <c r="G1295" s="110" t="n">
        <f aca="false">C1295</f>
        <v>0</v>
      </c>
      <c r="H1295" s="108" t="n">
        <f aca="false">IF(AND(E1295=0,E1296=0),25,20)</f>
        <v>25</v>
      </c>
      <c r="I1295" s="110" t="n">
        <f aca="false">F1295</f>
        <v>0</v>
      </c>
      <c r="J1295" s="98" t="n">
        <f aca="false">IF(E1295="WO40",-40,MAX(4,SUM(E1295:E1296)))</f>
        <v>4</v>
      </c>
      <c r="K1295" s="108" t="n">
        <f aca="false">IF(D1295&gt;E1295,1,0)+IF(D1296&gt;E1296,1,0)+IF(D1297&gt;E1297,1,0)</f>
        <v>0</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125"/>
      <c r="C1298" s="41"/>
      <c r="D1298" s="100"/>
      <c r="E1298" s="100"/>
      <c r="F1298" s="41"/>
      <c r="G1298" s="110" t="n">
        <f aca="false">C1298</f>
        <v>0</v>
      </c>
      <c r="H1298" s="108" t="n">
        <f aca="false">IF(AND(E1298=0,E1299=0),25,20)</f>
        <v>25</v>
      </c>
      <c r="I1298" s="110" t="n">
        <f aca="false">F1298</f>
        <v>0</v>
      </c>
      <c r="J1298" s="98" t="n">
        <f aca="false">IF(E1298="WO40",-40,MAX(4,SUM(E1298:E1299)))</f>
        <v>4</v>
      </c>
      <c r="K1298" s="108" t="n">
        <f aca="false">IF(D1298&gt;E1298,1,0)+IF(D1299&gt;E1299,1,0)+IF(D1300&gt;E1300,1,0)</f>
        <v>0</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125"/>
      <c r="C1301" s="41"/>
      <c r="D1301" s="100"/>
      <c r="E1301" s="100"/>
      <c r="F1301" s="41"/>
      <c r="G1301" s="110" t="n">
        <f aca="false">C1301</f>
        <v>0</v>
      </c>
      <c r="H1301" s="108" t="n">
        <f aca="false">IF(AND(E1301=0,E1302=0),25,20)</f>
        <v>25</v>
      </c>
      <c r="I1301" s="110" t="n">
        <f aca="false">F1301</f>
        <v>0</v>
      </c>
      <c r="J1301" s="98" t="n">
        <f aca="false">IF(E1301="WO40",-40,MAX(4,SUM(E1301:E1302)))</f>
        <v>4</v>
      </c>
      <c r="K1301" s="108" t="n">
        <f aca="false">IF(D1301&gt;E1301,1,0)+IF(D1302&gt;E1302,1,0)+IF(D1303&gt;E1303,1,0)</f>
        <v>0</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125"/>
      <c r="C1304" s="41"/>
      <c r="D1304" s="100"/>
      <c r="E1304" s="100"/>
      <c r="F1304" s="41"/>
      <c r="G1304" s="110" t="n">
        <f aca="false">C1304</f>
        <v>0</v>
      </c>
      <c r="H1304" s="108" t="n">
        <f aca="false">IF(AND(E1304=0,E1305=0),25,20)</f>
        <v>25</v>
      </c>
      <c r="I1304" s="110" t="n">
        <f aca="false">F1304</f>
        <v>0</v>
      </c>
      <c r="J1304" s="98" t="n">
        <f aca="false">IF(E1304="WO40",-40,MAX(4,SUM(E1304:E1305)))</f>
        <v>4</v>
      </c>
      <c r="K1304" s="108" t="n">
        <f aca="false">IF(D1304&gt;E1304,1,0)+IF(D1305&gt;E1305,1,0)+IF(D1306&gt;E1306,1,0)</f>
        <v>0</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125"/>
      <c r="C1307" s="41"/>
      <c r="D1307" s="100"/>
      <c r="E1307" s="100"/>
      <c r="F1307" s="41"/>
      <c r="G1307" s="110" t="n">
        <f aca="false">C1307</f>
        <v>0</v>
      </c>
      <c r="H1307" s="108" t="n">
        <f aca="false">IF(AND(E1307=0,E1308=0),25,20)</f>
        <v>25</v>
      </c>
      <c r="I1307" s="110" t="n">
        <f aca="false">F1307</f>
        <v>0</v>
      </c>
      <c r="J1307" s="98" t="n">
        <f aca="false">IF(E1307="WO40",-40,MAX(4,SUM(E1307:E1308)))</f>
        <v>4</v>
      </c>
      <c r="K1307" s="108" t="n">
        <f aca="false">IF(D1307&gt;E1307,1,0)+IF(D1308&gt;E1308,1,0)+IF(D1309&gt;E1309,1,0)</f>
        <v>0</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125"/>
      <c r="C1310" s="41"/>
      <c r="D1310" s="100"/>
      <c r="E1310" s="100"/>
      <c r="F1310" s="41"/>
      <c r="G1310" s="110" t="n">
        <f aca="false">C1310</f>
        <v>0</v>
      </c>
      <c r="H1310" s="108" t="n">
        <f aca="false">IF(AND(E1310=0,E1311=0),25,20)</f>
        <v>25</v>
      </c>
      <c r="I1310" s="110" t="n">
        <f aca="false">F1310</f>
        <v>0</v>
      </c>
      <c r="J1310" s="98" t="n">
        <f aca="false">IF(E1310="WO40",-40,MAX(4,SUM(E1310:E1311)))</f>
        <v>4</v>
      </c>
      <c r="K1310" s="108" t="n">
        <f aca="false">IF(D1310&gt;E1310,1,0)+IF(D1311&gt;E1311,1,0)+IF(D1312&gt;E1312,1,0)</f>
        <v>0</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125"/>
      <c r="C1313" s="41"/>
      <c r="D1313" s="100"/>
      <c r="E1313" s="100"/>
      <c r="F1313" s="41"/>
      <c r="G1313" s="110" t="n">
        <f aca="false">C1313</f>
        <v>0</v>
      </c>
      <c r="H1313" s="108" t="n">
        <f aca="false">IF(AND(E1313=0,E1314=0),25,20)</f>
        <v>25</v>
      </c>
      <c r="I1313" s="110" t="n">
        <f aca="false">F1313</f>
        <v>0</v>
      </c>
      <c r="J1313" s="98" t="n">
        <f aca="false">IF(E1313="WO40",-40,MAX(4,SUM(E1313:E1314)))</f>
        <v>4</v>
      </c>
      <c r="K1313" s="108" t="n">
        <f aca="false">IF(D1313&gt;E1313,1,0)+IF(D1314&gt;E1314,1,0)+IF(D1315&gt;E1315,1,0)</f>
        <v>0</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125"/>
      <c r="C1316" s="41"/>
      <c r="D1316" s="100"/>
      <c r="E1316" s="100"/>
      <c r="F1316" s="41"/>
      <c r="G1316" s="110" t="n">
        <f aca="false">C1316</f>
        <v>0</v>
      </c>
      <c r="H1316" s="108" t="n">
        <f aca="false">IF(AND(E1316=0,E1317=0),25,20)</f>
        <v>25</v>
      </c>
      <c r="I1316" s="110" t="n">
        <f aca="false">F1316</f>
        <v>0</v>
      </c>
      <c r="J1316" s="98" t="n">
        <f aca="false">IF(E1316="WO40",-40,MAX(4,SUM(E1316:E1317)))</f>
        <v>4</v>
      </c>
      <c r="K1316" s="108" t="n">
        <f aca="false">IF(D1316&gt;E1316,1,0)+IF(D1317&gt;E1317,1,0)+IF(D1318&gt;E1318,1,0)</f>
        <v>0</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125"/>
      <c r="C1319" s="41"/>
      <c r="D1319" s="100"/>
      <c r="E1319" s="100"/>
      <c r="F1319" s="41"/>
      <c r="G1319" s="110" t="n">
        <f aca="false">C1319</f>
        <v>0</v>
      </c>
      <c r="H1319" s="108" t="n">
        <f aca="false">IF(AND(E1319=0,E1320=0),25,20)</f>
        <v>25</v>
      </c>
      <c r="I1319" s="110" t="n">
        <f aca="false">F1319</f>
        <v>0</v>
      </c>
      <c r="J1319" s="98" t="n">
        <f aca="false">IF(E1319="WO40",-40,MAX(4,SUM(E1319:E1320)))</f>
        <v>4</v>
      </c>
      <c r="K1319" s="108" t="n">
        <f aca="false">IF(D1319&gt;E1319,1,0)+IF(D1320&gt;E1320,1,0)+IF(D1321&gt;E1321,1,0)</f>
        <v>0</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125"/>
      <c r="C1322" s="41"/>
      <c r="D1322" s="100"/>
      <c r="E1322" s="100"/>
      <c r="F1322" s="41"/>
      <c r="G1322" s="110" t="n">
        <f aca="false">C1322</f>
        <v>0</v>
      </c>
      <c r="H1322" s="108" t="n">
        <f aca="false">IF(AND(E1322=0,E1323=0),25,20)</f>
        <v>25</v>
      </c>
      <c r="I1322" s="110" t="n">
        <f aca="false">F1322</f>
        <v>0</v>
      </c>
      <c r="J1322" s="98" t="n">
        <f aca="false">IF(E1322="WO40",-40,MAX(4,SUM(E1322:E1323)))</f>
        <v>4</v>
      </c>
      <c r="K1322" s="108" t="n">
        <f aca="false">IF(D1322&gt;E1322,1,0)+IF(D1323&gt;E1323,1,0)+IF(D1324&gt;E1324,1,0)</f>
        <v>0</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125"/>
      <c r="C1325" s="41"/>
      <c r="D1325" s="100"/>
      <c r="E1325" s="100"/>
      <c r="F1325" s="41"/>
      <c r="G1325" s="110" t="n">
        <f aca="false">C1325</f>
        <v>0</v>
      </c>
      <c r="H1325" s="108" t="n">
        <f aca="false">IF(AND(E1325=0,E1326=0),25,20)</f>
        <v>25</v>
      </c>
      <c r="I1325" s="110" t="n">
        <f aca="false">F1325</f>
        <v>0</v>
      </c>
      <c r="J1325" s="98" t="n">
        <f aca="false">IF(E1325="WO40",-40,MAX(4,SUM(E1325:E1326)))</f>
        <v>4</v>
      </c>
      <c r="K1325" s="108" t="n">
        <f aca="false">IF(D1325&gt;E1325,1,0)+IF(D1326&gt;E1326,1,0)+IF(D1327&gt;E1327,1,0)</f>
        <v>0</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125"/>
      <c r="C1328" s="41"/>
      <c r="D1328" s="100"/>
      <c r="E1328" s="100"/>
      <c r="F1328" s="41"/>
      <c r="G1328" s="110" t="n">
        <f aca="false">C1328</f>
        <v>0</v>
      </c>
      <c r="H1328" s="108" t="n">
        <f aca="false">IF(AND(E1328=0,E1329=0),25,20)</f>
        <v>25</v>
      </c>
      <c r="I1328" s="110" t="n">
        <f aca="false">F1328</f>
        <v>0</v>
      </c>
      <c r="J1328" s="98" t="n">
        <f aca="false">IF(E1328="WO40",-40,MAX(4,SUM(E1328:E1329)))</f>
        <v>4</v>
      </c>
      <c r="K1328" s="108" t="n">
        <f aca="false">IF(D1328&gt;E1328,1,0)+IF(D1329&gt;E1329,1,0)+IF(D1330&gt;E1330,1,0)</f>
        <v>0</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125"/>
      <c r="C1331" s="41"/>
      <c r="D1331" s="100"/>
      <c r="E1331" s="100"/>
      <c r="F1331" s="41"/>
      <c r="G1331" s="110" t="n">
        <f aca="false">C1331</f>
        <v>0</v>
      </c>
      <c r="H1331" s="108" t="n">
        <f aca="false">IF(AND(E1331=0,E1332=0),25,20)</f>
        <v>25</v>
      </c>
      <c r="I1331" s="110" t="n">
        <f aca="false">F1331</f>
        <v>0</v>
      </c>
      <c r="J1331" s="98" t="n">
        <f aca="false">IF(E1331="WO40",-40,MAX(4,SUM(E1331:E1332)))</f>
        <v>4</v>
      </c>
      <c r="K1331" s="108" t="n">
        <f aca="false">IF(D1331&gt;E1331,1,0)+IF(D1332&gt;E1332,1,0)+IF(D1333&gt;E1333,1,0)</f>
        <v>0</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125"/>
      <c r="C1334" s="41"/>
      <c r="D1334" s="100"/>
      <c r="E1334" s="100"/>
      <c r="F1334" s="41"/>
      <c r="G1334" s="110" t="n">
        <f aca="false">C1334</f>
        <v>0</v>
      </c>
      <c r="H1334" s="108" t="n">
        <f aca="false">IF(AND(E1334=0,E1335=0),25,20)</f>
        <v>25</v>
      </c>
      <c r="I1334" s="110" t="n">
        <f aca="false">F1334</f>
        <v>0</v>
      </c>
      <c r="J1334" s="98" t="n">
        <f aca="false">IF(E1334="WO40",-40,MAX(4,SUM(E1334:E1335)))</f>
        <v>4</v>
      </c>
      <c r="K1334" s="108" t="n">
        <f aca="false">IF(D1334&gt;E1334,1,0)+IF(D1335&gt;E1335,1,0)+IF(D1336&gt;E1336,1,0)</f>
        <v>0</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125"/>
      <c r="C1337" s="41"/>
      <c r="D1337" s="100"/>
      <c r="E1337" s="100"/>
      <c r="F1337" s="41"/>
      <c r="G1337" s="110" t="n">
        <f aca="false">C1337</f>
        <v>0</v>
      </c>
      <c r="H1337" s="108" t="n">
        <f aca="false">IF(AND(E1337=0,E1338=0),25,20)</f>
        <v>25</v>
      </c>
      <c r="I1337" s="110" t="n">
        <f aca="false">F1337</f>
        <v>0</v>
      </c>
      <c r="J1337" s="98" t="n">
        <f aca="false">IF(E1337="WO40",-40,MAX(4,SUM(E1337:E1338)))</f>
        <v>4</v>
      </c>
      <c r="K1337" s="108" t="n">
        <f aca="false">IF(D1337&gt;E1337,1,0)+IF(D1338&gt;E1338,1,0)+IF(D1339&gt;E1339,1,0)</f>
        <v>0</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125"/>
      <c r="C1340" s="41"/>
      <c r="D1340" s="100"/>
      <c r="E1340" s="100"/>
      <c r="F1340" s="41"/>
      <c r="G1340" s="110" t="n">
        <f aca="false">C1340</f>
        <v>0</v>
      </c>
      <c r="H1340" s="108" t="n">
        <f aca="false">IF(AND(E1340=0,E1341=0),25,20)</f>
        <v>25</v>
      </c>
      <c r="I1340" s="110" t="n">
        <f aca="false">F1340</f>
        <v>0</v>
      </c>
      <c r="J1340" s="98" t="n">
        <f aca="false">IF(E1340="WO40",-40,MAX(4,SUM(E1340:E1341)))</f>
        <v>4</v>
      </c>
      <c r="K1340" s="108" t="n">
        <f aca="false">IF(D1340&gt;E1340,1,0)+IF(D1341&gt;E1341,1,0)+IF(D1342&gt;E1342,1,0)</f>
        <v>0</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125"/>
      <c r="C1343" s="41"/>
      <c r="D1343" s="100"/>
      <c r="E1343" s="100"/>
      <c r="F1343" s="41"/>
      <c r="G1343" s="110" t="n">
        <f aca="false">C1343</f>
        <v>0</v>
      </c>
      <c r="H1343" s="108" t="n">
        <f aca="false">IF(AND(E1343=0,E1344=0),25,20)</f>
        <v>25</v>
      </c>
      <c r="I1343" s="110" t="n">
        <f aca="false">F1343</f>
        <v>0</v>
      </c>
      <c r="J1343" s="98" t="n">
        <f aca="false">IF(E1343="WO40",-40,MAX(4,SUM(E1343:E1344)))</f>
        <v>4</v>
      </c>
      <c r="K1343" s="108" t="n">
        <f aca="false">IF(D1343&gt;E1343,1,0)+IF(D1344&gt;E1344,1,0)+IF(D1345&gt;E1345,1,0)</f>
        <v>0</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125"/>
      <c r="C1346" s="41"/>
      <c r="D1346" s="100"/>
      <c r="E1346" s="100"/>
      <c r="F1346" s="41"/>
      <c r="G1346" s="110" t="n">
        <f aca="false">C1346</f>
        <v>0</v>
      </c>
      <c r="H1346" s="108" t="n">
        <f aca="false">IF(AND(E1346=0,E1347=0),25,20)</f>
        <v>25</v>
      </c>
      <c r="I1346" s="110" t="n">
        <f aca="false">F1346</f>
        <v>0</v>
      </c>
      <c r="J1346" s="98" t="n">
        <f aca="false">IF(E1346="WO40",-40,MAX(4,SUM(E1346:E1347)))</f>
        <v>4</v>
      </c>
      <c r="K1346" s="108" t="n">
        <f aca="false">IF(D1346&gt;E1346,1,0)+IF(D1347&gt;E1347,1,0)+IF(D1348&gt;E1348,1,0)</f>
        <v>0</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125"/>
      <c r="C1349" s="41"/>
      <c r="D1349" s="100"/>
      <c r="E1349" s="100"/>
      <c r="F1349" s="41"/>
      <c r="G1349" s="110" t="n">
        <f aca="false">C1349</f>
        <v>0</v>
      </c>
      <c r="H1349" s="108" t="n">
        <f aca="false">IF(AND(E1349=0,E1350=0),25,20)</f>
        <v>25</v>
      </c>
      <c r="I1349" s="110" t="n">
        <f aca="false">F1349</f>
        <v>0</v>
      </c>
      <c r="J1349" s="98" t="n">
        <f aca="false">IF(E1349="WO40",-40,MAX(4,SUM(E1349:E1350)))</f>
        <v>4</v>
      </c>
      <c r="K1349" s="108" t="n">
        <f aca="false">IF(D1349&gt;E1349,1,0)+IF(D1350&gt;E1350,1,0)+IF(D1351&gt;E1351,1,0)</f>
        <v>0</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125"/>
      <c r="C1352" s="41"/>
      <c r="D1352" s="100"/>
      <c r="E1352" s="100"/>
      <c r="F1352" s="41"/>
      <c r="G1352" s="110" t="n">
        <f aca="false">C1352</f>
        <v>0</v>
      </c>
      <c r="H1352" s="108" t="n">
        <f aca="false">IF(AND(E1352=0,E1353=0),25,20)</f>
        <v>25</v>
      </c>
      <c r="I1352" s="110" t="n">
        <f aca="false">F1352</f>
        <v>0</v>
      </c>
      <c r="J1352" s="98" t="n">
        <f aca="false">IF(E1352="WO40",-40,MAX(4,SUM(E1352:E1353)))</f>
        <v>4</v>
      </c>
      <c r="K1352" s="108" t="n">
        <f aca="false">IF(D1352&gt;E1352,1,0)+IF(D1353&gt;E1353,1,0)+IF(D1354&gt;E1354,1,0)</f>
        <v>0</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125"/>
      <c r="C1355" s="41"/>
      <c r="D1355" s="100"/>
      <c r="E1355" s="100"/>
      <c r="F1355" s="41"/>
      <c r="G1355" s="110" t="n">
        <f aca="false">C1355</f>
        <v>0</v>
      </c>
      <c r="H1355" s="108" t="n">
        <f aca="false">IF(AND(E1355=0,E1356=0),25,20)</f>
        <v>25</v>
      </c>
      <c r="I1355" s="110" t="n">
        <f aca="false">F1355</f>
        <v>0</v>
      </c>
      <c r="J1355" s="98" t="n">
        <f aca="false">IF(E1355="WO40",-40,MAX(4,SUM(E1355:E1356)))</f>
        <v>4</v>
      </c>
      <c r="K1355" s="108" t="n">
        <f aca="false">IF(D1355&gt;E1355,1,0)+IF(D1356&gt;E1356,1,0)+IF(D1357&gt;E1357,1,0)</f>
        <v>0</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125"/>
      <c r="C1358" s="41"/>
      <c r="D1358" s="100"/>
      <c r="E1358" s="100"/>
      <c r="F1358" s="41"/>
      <c r="G1358" s="110" t="n">
        <f aca="false">C1358</f>
        <v>0</v>
      </c>
      <c r="H1358" s="108" t="n">
        <f aca="false">IF(AND(E1358=0,E1359=0),25,20)</f>
        <v>25</v>
      </c>
      <c r="I1358" s="110" t="n">
        <f aca="false">F1358</f>
        <v>0</v>
      </c>
      <c r="J1358" s="98" t="n">
        <f aca="false">IF(E1358="WO40",-40,MAX(4,SUM(E1358:E1359)))</f>
        <v>4</v>
      </c>
      <c r="K1358" s="108" t="n">
        <f aca="false">IF(D1358&gt;E1358,1,0)+IF(D1359&gt;E1359,1,0)+IF(D1360&gt;E1360,1,0)</f>
        <v>0</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125"/>
      <c r="C1361" s="41"/>
      <c r="D1361" s="100"/>
      <c r="E1361" s="100"/>
      <c r="F1361" s="41"/>
      <c r="G1361" s="110" t="n">
        <f aca="false">C1361</f>
        <v>0</v>
      </c>
      <c r="H1361" s="108" t="n">
        <f aca="false">IF(AND(E1361=0,E1362=0),25,20)</f>
        <v>25</v>
      </c>
      <c r="I1361" s="110" t="n">
        <f aca="false">F1361</f>
        <v>0</v>
      </c>
      <c r="J1361" s="98" t="n">
        <f aca="false">IF(E1361="WO40",-40,MAX(4,SUM(E1361:E1362)))</f>
        <v>4</v>
      </c>
      <c r="K1361" s="108" t="n">
        <f aca="false">IF(D1361&gt;E1361,1,0)+IF(D1362&gt;E1362,1,0)+IF(D1363&gt;E1363,1,0)</f>
        <v>0</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125"/>
      <c r="C1364" s="41"/>
      <c r="D1364" s="100"/>
      <c r="E1364" s="100"/>
      <c r="F1364" s="41"/>
      <c r="G1364" s="110" t="n">
        <f aca="false">C1364</f>
        <v>0</v>
      </c>
      <c r="H1364" s="108" t="n">
        <f aca="false">IF(AND(E1364=0,E1365=0),25,20)</f>
        <v>25</v>
      </c>
      <c r="I1364" s="110" t="n">
        <f aca="false">F1364</f>
        <v>0</v>
      </c>
      <c r="J1364" s="98" t="n">
        <f aca="false">IF(E1364="WO40",-40,MAX(4,SUM(E1364:E1365)))</f>
        <v>4</v>
      </c>
      <c r="K1364" s="108" t="n">
        <f aca="false">IF(D1364&gt;E1364,1,0)+IF(D1365&gt;E1365,1,0)+IF(D1366&gt;E1366,1,0)</f>
        <v>0</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125"/>
      <c r="C1367" s="41"/>
      <c r="D1367" s="100"/>
      <c r="E1367" s="100"/>
      <c r="F1367" s="41"/>
      <c r="G1367" s="110" t="n">
        <f aca="false">C1367</f>
        <v>0</v>
      </c>
      <c r="H1367" s="108" t="n">
        <f aca="false">IF(AND(E1367=0,E1368=0),25,20)</f>
        <v>25</v>
      </c>
      <c r="I1367" s="110" t="n">
        <f aca="false">F1367</f>
        <v>0</v>
      </c>
      <c r="J1367" s="98" t="n">
        <f aca="false">IF(E1367="WO40",-40,MAX(4,SUM(E1367:E1368)))</f>
        <v>4</v>
      </c>
      <c r="K1367" s="108" t="n">
        <f aca="false">IF(D1367&gt;E1367,1,0)+IF(D1368&gt;E1368,1,0)+IF(D1369&gt;E1369,1,0)</f>
        <v>0</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125"/>
      <c r="C1370" s="41"/>
      <c r="D1370" s="100"/>
      <c r="E1370" s="100"/>
      <c r="F1370" s="41"/>
      <c r="G1370" s="110" t="n">
        <f aca="false">C1370</f>
        <v>0</v>
      </c>
      <c r="H1370" s="108" t="n">
        <f aca="false">IF(AND(E1370=0,E1371=0),25,20)</f>
        <v>25</v>
      </c>
      <c r="I1370" s="110" t="n">
        <f aca="false">F1370</f>
        <v>0</v>
      </c>
      <c r="J1370" s="98" t="n">
        <f aca="false">IF(E1370="WO40",-40,MAX(4,SUM(E1370:E1371)))</f>
        <v>4</v>
      </c>
      <c r="K1370" s="108" t="n">
        <f aca="false">IF(D1370&gt;E1370,1,0)+IF(D1371&gt;E1371,1,0)+IF(D1372&gt;E1372,1,0)</f>
        <v>0</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125"/>
      <c r="C1373" s="41"/>
      <c r="D1373" s="100"/>
      <c r="E1373" s="100"/>
      <c r="F1373" s="41"/>
      <c r="G1373" s="110" t="n">
        <f aca="false">C1373</f>
        <v>0</v>
      </c>
      <c r="H1373" s="108" t="n">
        <f aca="false">IF(AND(E1373=0,E1374=0),25,20)</f>
        <v>25</v>
      </c>
      <c r="I1373" s="110" t="n">
        <f aca="false">F1373</f>
        <v>0</v>
      </c>
      <c r="J1373" s="98" t="n">
        <f aca="false">IF(E1373="WO40",-40,MAX(4,SUM(E1373:E1374)))</f>
        <v>4</v>
      </c>
      <c r="K1373" s="108" t="n">
        <f aca="false">IF(D1373&gt;E1373,1,0)+IF(D1374&gt;E1374,1,0)+IF(D1375&gt;E1375,1,0)</f>
        <v>0</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125"/>
      <c r="C1376" s="41"/>
      <c r="D1376" s="100"/>
      <c r="E1376" s="100"/>
      <c r="F1376" s="41"/>
      <c r="G1376" s="110" t="n">
        <f aca="false">C1376</f>
        <v>0</v>
      </c>
      <c r="H1376" s="108" t="n">
        <f aca="false">IF(AND(E1376=0,E1377=0),25,20)</f>
        <v>25</v>
      </c>
      <c r="I1376" s="110" t="n">
        <f aca="false">F1376</f>
        <v>0</v>
      </c>
      <c r="J1376" s="98" t="n">
        <f aca="false">IF(E1376="WO40",-40,MAX(4,SUM(E1376:E1377)))</f>
        <v>4</v>
      </c>
      <c r="K1376" s="108" t="n">
        <f aca="false">IF(D1376&gt;E1376,1,0)+IF(D1377&gt;E1377,1,0)+IF(D1378&gt;E1378,1,0)</f>
        <v>0</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125"/>
      <c r="C1379" s="41"/>
      <c r="D1379" s="100"/>
      <c r="E1379" s="100"/>
      <c r="F1379" s="41"/>
      <c r="G1379" s="110" t="n">
        <f aca="false">C1379</f>
        <v>0</v>
      </c>
      <c r="H1379" s="108" t="n">
        <f aca="false">IF(AND(E1379=0,E1380=0),25,20)</f>
        <v>25</v>
      </c>
      <c r="I1379" s="110" t="n">
        <f aca="false">F1379</f>
        <v>0</v>
      </c>
      <c r="J1379" s="98" t="n">
        <f aca="false">IF(E1379="WO40",-40,MAX(4,SUM(E1379:E1380)))</f>
        <v>4</v>
      </c>
      <c r="K1379" s="108" t="n">
        <f aca="false">IF(D1379&gt;E1379,1,0)+IF(D1380&gt;E1380,1,0)+IF(D1381&gt;E1381,1,0)</f>
        <v>0</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125"/>
      <c r="C1382" s="41"/>
      <c r="D1382" s="100"/>
      <c r="E1382" s="100"/>
      <c r="F1382" s="41"/>
      <c r="G1382" s="110" t="n">
        <f aca="false">C1382</f>
        <v>0</v>
      </c>
      <c r="H1382" s="108" t="n">
        <f aca="false">IF(AND(E1382=0,E1383=0),25,20)</f>
        <v>25</v>
      </c>
      <c r="I1382" s="110" t="n">
        <f aca="false">F1382</f>
        <v>0</v>
      </c>
      <c r="J1382" s="98" t="n">
        <f aca="false">IF(E1382="WO40",-40,MAX(4,SUM(E1382:E1383)))</f>
        <v>4</v>
      </c>
      <c r="K1382" s="108" t="n">
        <f aca="false">IF(D1382&gt;E1382,1,0)+IF(D1383&gt;E1383,1,0)+IF(D1384&gt;E1384,1,0)</f>
        <v>0</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125"/>
      <c r="C1385" s="41"/>
      <c r="D1385" s="100"/>
      <c r="E1385" s="100"/>
      <c r="F1385" s="41"/>
      <c r="G1385" s="110" t="n">
        <f aca="false">C1385</f>
        <v>0</v>
      </c>
      <c r="H1385" s="108" t="n">
        <f aca="false">IF(AND(E1385=0,E1386=0),25,20)</f>
        <v>25</v>
      </c>
      <c r="I1385" s="110" t="n">
        <f aca="false">F1385</f>
        <v>0</v>
      </c>
      <c r="J1385" s="98" t="n">
        <f aca="false">IF(E1385="WO40",-40,MAX(4,SUM(E1385:E1386)))</f>
        <v>4</v>
      </c>
      <c r="K1385" s="108" t="n">
        <f aca="false">IF(D1385&gt;E1385,1,0)+IF(D1386&gt;E1386,1,0)+IF(D1387&gt;E1387,1,0)</f>
        <v>0</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125"/>
      <c r="C1388" s="41"/>
      <c r="D1388" s="100"/>
      <c r="E1388" s="100"/>
      <c r="F1388" s="41"/>
      <c r="G1388" s="110" t="n">
        <f aca="false">C1388</f>
        <v>0</v>
      </c>
      <c r="H1388" s="108" t="n">
        <f aca="false">IF(AND(E1388=0,E1389=0),25,20)</f>
        <v>25</v>
      </c>
      <c r="I1388" s="110" t="n">
        <f aca="false">F1388</f>
        <v>0</v>
      </c>
      <c r="J1388" s="98" t="n">
        <f aca="false">IF(E1388="WO40",-40,MAX(4,SUM(E1388:E1389)))</f>
        <v>4</v>
      </c>
      <c r="K1388" s="108" t="n">
        <f aca="false">IF(D1388&gt;E1388,1,0)+IF(D1389&gt;E1389,1,0)+IF(D1390&gt;E1390,1,0)</f>
        <v>0</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125"/>
      <c r="C1391" s="41"/>
      <c r="D1391" s="100"/>
      <c r="E1391" s="100"/>
      <c r="F1391" s="41"/>
      <c r="G1391" s="110" t="n">
        <f aca="false">C1391</f>
        <v>0</v>
      </c>
      <c r="H1391" s="108" t="n">
        <f aca="false">IF(AND(E1391=0,E1392=0),25,20)</f>
        <v>25</v>
      </c>
      <c r="I1391" s="110" t="n">
        <f aca="false">F1391</f>
        <v>0</v>
      </c>
      <c r="J1391" s="98" t="n">
        <f aca="false">IF(E1391="WO40",-40,MAX(4,SUM(E1391:E1392)))</f>
        <v>4</v>
      </c>
      <c r="K1391" s="108" t="n">
        <f aca="false">IF(D1391&gt;E1391,1,0)+IF(D1392&gt;E1392,1,0)+IF(D1393&gt;E1393,1,0)</f>
        <v>0</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125"/>
      <c r="C1394" s="41"/>
      <c r="D1394" s="100"/>
      <c r="E1394" s="100"/>
      <c r="F1394" s="41"/>
      <c r="G1394" s="110" t="n">
        <f aca="false">C1394</f>
        <v>0</v>
      </c>
      <c r="H1394" s="108" t="n">
        <f aca="false">IF(AND(E1394=0,E1395=0),25,20)</f>
        <v>25</v>
      </c>
      <c r="I1394" s="110" t="n">
        <f aca="false">F1394</f>
        <v>0</v>
      </c>
      <c r="J1394" s="98" t="n">
        <f aca="false">IF(E1394="WO40",-40,MAX(4,SUM(E1394:E1395)))</f>
        <v>4</v>
      </c>
      <c r="K1394" s="108" t="n">
        <f aca="false">IF(D1394&gt;E1394,1,0)+IF(D1395&gt;E1395,1,0)+IF(D1396&gt;E1396,1,0)</f>
        <v>0</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125"/>
      <c r="C1397" s="41"/>
      <c r="D1397" s="100"/>
      <c r="E1397" s="100"/>
      <c r="F1397" s="41"/>
      <c r="G1397" s="110" t="n">
        <f aca="false">C1397</f>
        <v>0</v>
      </c>
      <c r="H1397" s="108" t="n">
        <f aca="false">IF(AND(E1397=0,E1398=0),25,20)</f>
        <v>25</v>
      </c>
      <c r="I1397" s="110" t="n">
        <f aca="false">F1397</f>
        <v>0</v>
      </c>
      <c r="J1397" s="98" t="n">
        <f aca="false">IF(E1397="WO40",-40,MAX(4,SUM(E1397:E1398)))</f>
        <v>4</v>
      </c>
      <c r="K1397" s="108" t="n">
        <f aca="false">IF(D1397&gt;E1397,1,0)+IF(D1398&gt;E1398,1,0)+IF(D1399&gt;E1399,1,0)</f>
        <v>0</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125"/>
      <c r="C1400" s="41"/>
      <c r="D1400" s="100"/>
      <c r="E1400" s="100"/>
      <c r="F1400" s="41"/>
      <c r="G1400" s="110" t="n">
        <f aca="false">C1400</f>
        <v>0</v>
      </c>
      <c r="H1400" s="108" t="n">
        <f aca="false">IF(AND(E1400=0,E1401=0),25,20)</f>
        <v>25</v>
      </c>
      <c r="I1400" s="110" t="n">
        <f aca="false">F1400</f>
        <v>0</v>
      </c>
      <c r="J1400" s="98" t="n">
        <f aca="false">IF(E1400="WO40",-40,MAX(4,SUM(E1400:E1401)))</f>
        <v>4</v>
      </c>
      <c r="K1400" s="108" t="n">
        <f aca="false">IF(D1400&gt;E1400,1,0)+IF(D1401&gt;E1401,1,0)+IF(D1402&gt;E1402,1,0)</f>
        <v>0</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125"/>
      <c r="C1403" s="41"/>
      <c r="D1403" s="100"/>
      <c r="E1403" s="100"/>
      <c r="F1403" s="41"/>
      <c r="G1403" s="110" t="n">
        <f aca="false">C1403</f>
        <v>0</v>
      </c>
      <c r="H1403" s="108" t="n">
        <f aca="false">IF(AND(E1403=0,E1404=0),25,20)</f>
        <v>25</v>
      </c>
      <c r="I1403" s="110" t="n">
        <f aca="false">F1403</f>
        <v>0</v>
      </c>
      <c r="J1403" s="98" t="n">
        <f aca="false">IF(E1403="WO40",-40,MAX(4,SUM(E1403:E1404)))</f>
        <v>4</v>
      </c>
      <c r="K1403" s="108" t="n">
        <f aca="false">IF(D1403&gt;E1403,1,0)+IF(D1404&gt;E1404,1,0)+IF(D1405&gt;E1405,1,0)</f>
        <v>0</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125"/>
      <c r="C1406" s="41"/>
      <c r="D1406" s="100"/>
      <c r="E1406" s="100"/>
      <c r="F1406" s="41"/>
      <c r="G1406" s="110" t="n">
        <f aca="false">C1406</f>
        <v>0</v>
      </c>
      <c r="H1406" s="108" t="n">
        <f aca="false">IF(AND(E1406=0,E1407=0),25,20)</f>
        <v>25</v>
      </c>
      <c r="I1406" s="110" t="n">
        <f aca="false">F1406</f>
        <v>0</v>
      </c>
      <c r="J1406" s="98" t="n">
        <f aca="false">IF(E1406="WO40",-40,MAX(4,SUM(E1406:E1407)))</f>
        <v>4</v>
      </c>
      <c r="K1406" s="108" t="n">
        <f aca="false">IF(D1406&gt;E1406,1,0)+IF(D1407&gt;E1407,1,0)+IF(D1408&gt;E1408,1,0)</f>
        <v>0</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125"/>
      <c r="C1409" s="41"/>
      <c r="D1409" s="100"/>
      <c r="E1409" s="100"/>
      <c r="F1409" s="41"/>
      <c r="G1409" s="110" t="n">
        <f aca="false">C1409</f>
        <v>0</v>
      </c>
      <c r="H1409" s="108" t="n">
        <f aca="false">IF(AND(E1409=0,E1410=0),25,20)</f>
        <v>25</v>
      </c>
      <c r="I1409" s="110" t="n">
        <f aca="false">F1409</f>
        <v>0</v>
      </c>
      <c r="J1409" s="98" t="n">
        <f aca="false">IF(E1409="WO40",-40,MAX(4,SUM(E1409:E1410)))</f>
        <v>4</v>
      </c>
      <c r="K1409" s="108" t="n">
        <f aca="false">IF(D1409&gt;E1409,1,0)+IF(D1410&gt;E1410,1,0)+IF(D1411&gt;E1411,1,0)</f>
        <v>0</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125"/>
      <c r="C1412" s="41"/>
      <c r="D1412" s="100"/>
      <c r="E1412" s="100"/>
      <c r="F1412" s="41"/>
      <c r="G1412" s="110" t="n">
        <f aca="false">C1412</f>
        <v>0</v>
      </c>
      <c r="H1412" s="108" t="n">
        <f aca="false">IF(AND(E1412=0,E1413=0),25,20)</f>
        <v>25</v>
      </c>
      <c r="I1412" s="110" t="n">
        <f aca="false">F1412</f>
        <v>0</v>
      </c>
      <c r="J1412" s="98" t="n">
        <f aca="false">IF(E1412="WO40",-40,MAX(4,SUM(E1412:E1413)))</f>
        <v>4</v>
      </c>
      <c r="K1412" s="108" t="n">
        <f aca="false">IF(D1412&gt;E1412,1,0)+IF(D1413&gt;E1413,1,0)+IF(D1414&gt;E1414,1,0)</f>
        <v>0</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125"/>
      <c r="C1415" s="41"/>
      <c r="D1415" s="100"/>
      <c r="E1415" s="100"/>
      <c r="F1415" s="41"/>
      <c r="G1415" s="110" t="n">
        <f aca="false">C1415</f>
        <v>0</v>
      </c>
      <c r="H1415" s="108" t="n">
        <f aca="false">IF(AND(E1415=0,E1416=0),25,20)</f>
        <v>25</v>
      </c>
      <c r="I1415" s="110" t="n">
        <f aca="false">F1415</f>
        <v>0</v>
      </c>
      <c r="J1415" s="98" t="n">
        <f aca="false">IF(E1415="WO40",-40,MAX(4,SUM(E1415:E1416)))</f>
        <v>4</v>
      </c>
      <c r="K1415" s="108" t="n">
        <f aca="false">IF(D1415&gt;E1415,1,0)+IF(D1416&gt;E1416,1,0)+IF(D1417&gt;E1417,1,0)</f>
        <v>0</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125"/>
      <c r="C1418" s="41"/>
      <c r="D1418" s="100"/>
      <c r="E1418" s="100"/>
      <c r="F1418" s="41"/>
      <c r="G1418" s="110" t="n">
        <f aca="false">C1418</f>
        <v>0</v>
      </c>
      <c r="H1418" s="108" t="n">
        <f aca="false">IF(AND(E1418=0,E1419=0),25,20)</f>
        <v>25</v>
      </c>
      <c r="I1418" s="110" t="n">
        <f aca="false">F1418</f>
        <v>0</v>
      </c>
      <c r="J1418" s="98" t="n">
        <f aca="false">IF(E1418="WO40",-40,MAX(4,SUM(E1418:E1419)))</f>
        <v>4</v>
      </c>
      <c r="K1418" s="108" t="n">
        <f aca="false">IF(D1418&gt;E1418,1,0)+IF(D1419&gt;E1419,1,0)+IF(D1420&gt;E1420,1,0)</f>
        <v>0</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125"/>
      <c r="C1421" s="41"/>
      <c r="D1421" s="100"/>
      <c r="E1421" s="100"/>
      <c r="F1421" s="41"/>
      <c r="G1421" s="110" t="n">
        <f aca="false">C1421</f>
        <v>0</v>
      </c>
      <c r="H1421" s="108" t="n">
        <f aca="false">IF(AND(E1421=0,E1422=0),25,20)</f>
        <v>25</v>
      </c>
      <c r="I1421" s="110" t="n">
        <f aca="false">F1421</f>
        <v>0</v>
      </c>
      <c r="J1421" s="98" t="n">
        <f aca="false">IF(E1421="WO40",-40,MAX(4,SUM(E1421:E1422)))</f>
        <v>4</v>
      </c>
      <c r="K1421" s="108" t="n">
        <f aca="false">IF(D1421&gt;E1421,1,0)+IF(D1422&gt;E1422,1,0)+IF(D1423&gt;E1423,1,0)</f>
        <v>0</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125"/>
      <c r="C1424" s="41"/>
      <c r="D1424" s="100"/>
      <c r="E1424" s="100"/>
      <c r="F1424" s="41"/>
      <c r="G1424" s="110" t="n">
        <f aca="false">C1424</f>
        <v>0</v>
      </c>
      <c r="H1424" s="108" t="n">
        <f aca="false">IF(AND(E1424=0,E1425=0),25,20)</f>
        <v>25</v>
      </c>
      <c r="I1424" s="110" t="n">
        <f aca="false">F1424</f>
        <v>0</v>
      </c>
      <c r="J1424" s="98" t="n">
        <f aca="false">IF(E1424="WO40",-40,MAX(4,SUM(E1424:E1425)))</f>
        <v>4</v>
      </c>
      <c r="K1424" s="108" t="n">
        <f aca="false">IF(D1424&gt;E1424,1,0)+IF(D1425&gt;E1425,1,0)+IF(D1426&gt;E1426,1,0)</f>
        <v>0</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125"/>
      <c r="C1427" s="41"/>
      <c r="D1427" s="100"/>
      <c r="E1427" s="100"/>
      <c r="F1427" s="41"/>
      <c r="G1427" s="110" t="n">
        <f aca="false">C1427</f>
        <v>0</v>
      </c>
      <c r="H1427" s="108" t="n">
        <f aca="false">IF(AND(E1427=0,E1428=0),25,20)</f>
        <v>25</v>
      </c>
      <c r="I1427" s="110" t="n">
        <f aca="false">F1427</f>
        <v>0</v>
      </c>
      <c r="J1427" s="98" t="n">
        <f aca="false">IF(E1427="WO40",-40,MAX(4,SUM(E1427:E1428)))</f>
        <v>4</v>
      </c>
      <c r="K1427" s="108" t="n">
        <f aca="false">IF(D1427&gt;E1427,1,0)+IF(D1428&gt;E1428,1,0)+IF(D1429&gt;E1429,1,0)</f>
        <v>0</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125"/>
      <c r="C1430" s="41"/>
      <c r="D1430" s="100"/>
      <c r="E1430" s="100"/>
      <c r="F1430" s="41"/>
      <c r="G1430" s="110" t="n">
        <f aca="false">C1430</f>
        <v>0</v>
      </c>
      <c r="H1430" s="108" t="n">
        <f aca="false">IF(AND(E1430=0,E1431=0),25,20)</f>
        <v>25</v>
      </c>
      <c r="I1430" s="110" t="n">
        <f aca="false">F1430</f>
        <v>0</v>
      </c>
      <c r="J1430" s="98" t="n">
        <f aca="false">IF(E1430="WO40",-40,MAX(4,SUM(E1430:E1431)))</f>
        <v>4</v>
      </c>
      <c r="K1430" s="108" t="n">
        <f aca="false">IF(D1430&gt;E1430,1,0)+IF(D1431&gt;E1431,1,0)+IF(D1432&gt;E1432,1,0)</f>
        <v>0</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125"/>
      <c r="C1433" s="41"/>
      <c r="D1433" s="100"/>
      <c r="E1433" s="100"/>
      <c r="F1433" s="41"/>
      <c r="G1433" s="110" t="n">
        <f aca="false">C1433</f>
        <v>0</v>
      </c>
      <c r="H1433" s="108" t="n">
        <f aca="false">IF(AND(E1433=0,E1434=0),25,20)</f>
        <v>25</v>
      </c>
      <c r="I1433" s="110" t="n">
        <f aca="false">F1433</f>
        <v>0</v>
      </c>
      <c r="J1433" s="98" t="n">
        <f aca="false">IF(E1433="WO40",-40,MAX(4,SUM(E1433:E1434)))</f>
        <v>4</v>
      </c>
      <c r="K1433" s="108" t="n">
        <f aca="false">IF(D1433&gt;E1433,1,0)+IF(D1434&gt;E1434,1,0)+IF(D1435&gt;E1435,1,0)</f>
        <v>0</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125"/>
      <c r="C1436" s="41"/>
      <c r="D1436" s="100"/>
      <c r="E1436" s="100"/>
      <c r="F1436" s="41"/>
      <c r="G1436" s="110" t="n">
        <f aca="false">C1436</f>
        <v>0</v>
      </c>
      <c r="H1436" s="108" t="n">
        <f aca="false">IF(AND(E1436=0,E1437=0),25,20)</f>
        <v>25</v>
      </c>
      <c r="I1436" s="110" t="n">
        <f aca="false">F1436</f>
        <v>0</v>
      </c>
      <c r="J1436" s="98" t="n">
        <f aca="false">IF(E1436="WO40",-40,MAX(4,SUM(E1436:E1437)))</f>
        <v>4</v>
      </c>
      <c r="K1436" s="108" t="n">
        <f aca="false">IF(D1436&gt;E1436,1,0)+IF(D1437&gt;E1437,1,0)+IF(D1438&gt;E1438,1,0)</f>
        <v>0</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125"/>
      <c r="C1439" s="41"/>
      <c r="D1439" s="100"/>
      <c r="E1439" s="100"/>
      <c r="F1439" s="41"/>
      <c r="G1439" s="110" t="n">
        <f aca="false">C1439</f>
        <v>0</v>
      </c>
      <c r="H1439" s="108" t="n">
        <f aca="false">IF(AND(E1439=0,E1440=0),25,20)</f>
        <v>25</v>
      </c>
      <c r="I1439" s="110" t="n">
        <f aca="false">F1439</f>
        <v>0</v>
      </c>
      <c r="J1439" s="98" t="n">
        <f aca="false">IF(E1439="WO40",-40,MAX(4,SUM(E1439:E1440)))</f>
        <v>4</v>
      </c>
      <c r="K1439" s="108" t="n">
        <f aca="false">IF(D1439&gt;E1439,1,0)+IF(D1440&gt;E1440,1,0)+IF(D1441&gt;E1441,1,0)</f>
        <v>0</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125"/>
      <c r="C1442" s="41"/>
      <c r="D1442" s="100"/>
      <c r="E1442" s="100"/>
      <c r="F1442" s="41"/>
      <c r="G1442" s="110" t="n">
        <f aca="false">C1442</f>
        <v>0</v>
      </c>
      <c r="H1442" s="108" t="n">
        <f aca="false">IF(AND(E1442=0,E1443=0),25,20)</f>
        <v>25</v>
      </c>
      <c r="I1442" s="110" t="n">
        <f aca="false">F1442</f>
        <v>0</v>
      </c>
      <c r="J1442" s="98" t="n">
        <f aca="false">IF(E1442="WO40",-40,MAX(4,SUM(E1442:E1443)))</f>
        <v>4</v>
      </c>
      <c r="K1442" s="108" t="n">
        <f aca="false">IF(D1442&gt;E1442,1,0)+IF(D1443&gt;E1443,1,0)+IF(D1444&gt;E1444,1,0)</f>
        <v>0</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125"/>
      <c r="C1445" s="41"/>
      <c r="D1445" s="100"/>
      <c r="E1445" s="100"/>
      <c r="F1445" s="41"/>
      <c r="G1445" s="110" t="n">
        <f aca="false">C1445</f>
        <v>0</v>
      </c>
      <c r="H1445" s="108" t="n">
        <f aca="false">IF(AND(E1445=0,E1446=0),25,20)</f>
        <v>25</v>
      </c>
      <c r="I1445" s="110" t="n">
        <f aca="false">F1445</f>
        <v>0</v>
      </c>
      <c r="J1445" s="98" t="n">
        <f aca="false">IF(E1445="WO40",-40,MAX(4,SUM(E1445:E1446)))</f>
        <v>4</v>
      </c>
      <c r="K1445" s="108" t="n">
        <f aca="false">IF(D1445&gt;E1445,1,0)+IF(D1446&gt;E1446,1,0)+IF(D1447&gt;E1447,1,0)</f>
        <v>0</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125"/>
      <c r="C1448" s="41"/>
      <c r="D1448" s="100"/>
      <c r="E1448" s="100"/>
      <c r="F1448" s="41"/>
      <c r="G1448" s="110" t="n">
        <f aca="false">C1448</f>
        <v>0</v>
      </c>
      <c r="H1448" s="108" t="n">
        <f aca="false">IF(AND(E1448=0,E1449=0),25,20)</f>
        <v>25</v>
      </c>
      <c r="I1448" s="110" t="n">
        <f aca="false">F1448</f>
        <v>0</v>
      </c>
      <c r="J1448" s="98" t="n">
        <f aca="false">IF(E1448="WO40",-40,MAX(4,SUM(E1448:E1449)))</f>
        <v>4</v>
      </c>
      <c r="K1448" s="108" t="n">
        <f aca="false">IF(D1448&gt;E1448,1,0)+IF(D1449&gt;E1449,1,0)+IF(D1450&gt;E1450,1,0)</f>
        <v>0</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125"/>
      <c r="C1451" s="41"/>
      <c r="D1451" s="100"/>
      <c r="E1451" s="100"/>
      <c r="F1451" s="41"/>
      <c r="G1451" s="110" t="n">
        <f aca="false">C1451</f>
        <v>0</v>
      </c>
      <c r="H1451" s="108" t="n">
        <f aca="false">IF(AND(E1451=0,E1452=0),25,20)</f>
        <v>25</v>
      </c>
      <c r="I1451" s="110" t="n">
        <f aca="false">F1451</f>
        <v>0</v>
      </c>
      <c r="J1451" s="98" t="n">
        <f aca="false">IF(E1451="WO40",-40,MAX(4,SUM(E1451:E1452)))</f>
        <v>4</v>
      </c>
      <c r="K1451" s="108" t="n">
        <f aca="false">IF(D1451&gt;E1451,1,0)+IF(D1452&gt;E1452,1,0)+IF(D1453&gt;E1453,1,0)</f>
        <v>0</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125"/>
      <c r="C1454" s="41"/>
      <c r="D1454" s="100"/>
      <c r="E1454" s="100"/>
      <c r="F1454" s="41"/>
      <c r="G1454" s="110" t="n">
        <f aca="false">C1454</f>
        <v>0</v>
      </c>
      <c r="H1454" s="108" t="n">
        <f aca="false">IF(AND(E1454=0,E1455=0),25,20)</f>
        <v>25</v>
      </c>
      <c r="I1454" s="110" t="n">
        <f aca="false">F1454</f>
        <v>0</v>
      </c>
      <c r="J1454" s="98" t="n">
        <f aca="false">IF(E1454="WO40",-40,MAX(4,SUM(E1454:E1455)))</f>
        <v>4</v>
      </c>
      <c r="K1454" s="108" t="n">
        <f aca="false">IF(D1454&gt;E1454,1,0)+IF(D1455&gt;E1455,1,0)+IF(D1456&gt;E1456,1,0)</f>
        <v>0</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125"/>
      <c r="C1457" s="41"/>
      <c r="D1457" s="100"/>
      <c r="E1457" s="100"/>
      <c r="F1457" s="41"/>
      <c r="G1457" s="110" t="n">
        <f aca="false">C1457</f>
        <v>0</v>
      </c>
      <c r="H1457" s="108" t="n">
        <f aca="false">IF(AND(E1457=0,E1458=0),25,20)</f>
        <v>25</v>
      </c>
      <c r="I1457" s="110" t="n">
        <f aca="false">F1457</f>
        <v>0</v>
      </c>
      <c r="J1457" s="98" t="n">
        <f aca="false">IF(E1457="WO40",-40,MAX(4,SUM(E1457:E1458)))</f>
        <v>4</v>
      </c>
      <c r="K1457" s="108" t="n">
        <f aca="false">IF(D1457&gt;E1457,1,0)+IF(D1458&gt;E1458,1,0)+IF(D1459&gt;E1459,1,0)</f>
        <v>0</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125"/>
      <c r="C1460" s="41"/>
      <c r="D1460" s="100"/>
      <c r="E1460" s="100"/>
      <c r="F1460" s="41"/>
      <c r="G1460" s="110" t="n">
        <f aca="false">C1460</f>
        <v>0</v>
      </c>
      <c r="H1460" s="108" t="n">
        <f aca="false">IF(AND(E1460=0,E1461=0),25,20)</f>
        <v>25</v>
      </c>
      <c r="I1460" s="110" t="n">
        <f aca="false">F1460</f>
        <v>0</v>
      </c>
      <c r="J1460" s="98" t="n">
        <f aca="false">IF(E1460="WO40",-40,MAX(4,SUM(E1460:E1461)))</f>
        <v>4</v>
      </c>
      <c r="K1460" s="108" t="n">
        <f aca="false">IF(D1460&gt;E1460,1,0)+IF(D1461&gt;E1461,1,0)+IF(D1462&gt;E1462,1,0)</f>
        <v>0</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125"/>
      <c r="C1463" s="41"/>
      <c r="D1463" s="100"/>
      <c r="E1463" s="100"/>
      <c r="F1463" s="41"/>
      <c r="G1463" s="110" t="n">
        <f aca="false">C1463</f>
        <v>0</v>
      </c>
      <c r="H1463" s="108" t="n">
        <f aca="false">IF(AND(E1463=0,E1464=0),25,20)</f>
        <v>25</v>
      </c>
      <c r="I1463" s="110" t="n">
        <f aca="false">F1463</f>
        <v>0</v>
      </c>
      <c r="J1463" s="98" t="n">
        <f aca="false">IF(E1463="WO40",-40,MAX(4,SUM(E1463:E1464)))</f>
        <v>4</v>
      </c>
      <c r="K1463" s="108" t="n">
        <f aca="false">IF(D1463&gt;E1463,1,0)+IF(D1464&gt;E1464,1,0)+IF(D1465&gt;E1465,1,0)</f>
        <v>0</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125"/>
      <c r="C1466" s="41"/>
      <c r="D1466" s="100"/>
      <c r="E1466" s="100"/>
      <c r="F1466" s="41"/>
      <c r="G1466" s="110" t="n">
        <f aca="false">C1466</f>
        <v>0</v>
      </c>
      <c r="H1466" s="108" t="n">
        <f aca="false">IF(AND(E1466=0,E1467=0),25,20)</f>
        <v>25</v>
      </c>
      <c r="I1466" s="110" t="n">
        <f aca="false">F1466</f>
        <v>0</v>
      </c>
      <c r="J1466" s="98" t="n">
        <f aca="false">IF(E1466="WO40",-40,MAX(4,SUM(E1466:E1467)))</f>
        <v>4</v>
      </c>
      <c r="K1466" s="108" t="n">
        <f aca="false">IF(D1466&gt;E1466,1,0)+IF(D1467&gt;E1467,1,0)+IF(D1468&gt;E1468,1,0)</f>
        <v>0</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125"/>
      <c r="C1469" s="41"/>
      <c r="D1469" s="100"/>
      <c r="E1469" s="100"/>
      <c r="F1469" s="41"/>
      <c r="G1469" s="110" t="n">
        <f aca="false">C1469</f>
        <v>0</v>
      </c>
      <c r="H1469" s="108" t="n">
        <f aca="false">IF(AND(E1469=0,E1470=0),25,20)</f>
        <v>25</v>
      </c>
      <c r="I1469" s="110" t="n">
        <f aca="false">F1469</f>
        <v>0</v>
      </c>
      <c r="J1469" s="98" t="n">
        <f aca="false">IF(E1469="WO40",-40,MAX(4,SUM(E1469:E1470)))</f>
        <v>4</v>
      </c>
      <c r="K1469" s="108" t="n">
        <f aca="false">IF(D1469&gt;E1469,1,0)+IF(D1470&gt;E1470,1,0)+IF(D1471&gt;E1471,1,0)</f>
        <v>0</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125"/>
      <c r="C1472" s="41"/>
      <c r="D1472" s="100"/>
      <c r="E1472" s="100"/>
      <c r="F1472" s="41"/>
      <c r="G1472" s="110" t="n">
        <f aca="false">C1472</f>
        <v>0</v>
      </c>
      <c r="H1472" s="108" t="n">
        <f aca="false">IF(AND(E1472=0,E1473=0),25,20)</f>
        <v>25</v>
      </c>
      <c r="I1472" s="110" t="n">
        <f aca="false">F1472</f>
        <v>0</v>
      </c>
      <c r="J1472" s="98" t="n">
        <f aca="false">IF(E1472="WO40",-40,MAX(4,SUM(E1472:E1473)))</f>
        <v>4</v>
      </c>
      <c r="K1472" s="108" t="n">
        <f aca="false">IF(D1472&gt;E1472,1,0)+IF(D1473&gt;E1473,1,0)+IF(D1474&gt;E1474,1,0)</f>
        <v>0</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125"/>
      <c r="C1475" s="41"/>
      <c r="D1475" s="100"/>
      <c r="E1475" s="100"/>
      <c r="F1475" s="41"/>
      <c r="G1475" s="110" t="n">
        <f aca="false">C1475</f>
        <v>0</v>
      </c>
      <c r="H1475" s="108" t="n">
        <f aca="false">IF(AND(E1475=0,E1476=0),25,20)</f>
        <v>25</v>
      </c>
      <c r="I1475" s="110" t="n">
        <f aca="false">F1475</f>
        <v>0</v>
      </c>
      <c r="J1475" s="98" t="n">
        <f aca="false">IF(E1475="WO40",-40,MAX(4,SUM(E1475:E1476)))</f>
        <v>4</v>
      </c>
      <c r="K1475" s="108" t="n">
        <f aca="false">IF(D1475&gt;E1475,1,0)+IF(D1476&gt;E1476,1,0)+IF(D1477&gt;E1477,1,0)</f>
        <v>0</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125"/>
      <c r="C1478" s="41"/>
      <c r="D1478" s="100"/>
      <c r="E1478" s="100"/>
      <c r="F1478" s="41"/>
      <c r="G1478" s="110" t="n">
        <f aca="false">C1478</f>
        <v>0</v>
      </c>
      <c r="H1478" s="108" t="n">
        <f aca="false">IF(AND(E1478=0,E1479=0),25,20)</f>
        <v>25</v>
      </c>
      <c r="I1478" s="110" t="n">
        <f aca="false">F1478</f>
        <v>0</v>
      </c>
      <c r="J1478" s="98" t="n">
        <f aca="false">IF(E1478="WO40",-40,MAX(4,SUM(E1478:E1479)))</f>
        <v>4</v>
      </c>
      <c r="K1478" s="108" t="n">
        <f aca="false">IF(D1478&gt;E1478,1,0)+IF(D1479&gt;E1479,1,0)+IF(D1480&gt;E1480,1,0)</f>
        <v>0</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125"/>
      <c r="C1481" s="41"/>
      <c r="D1481" s="100"/>
      <c r="E1481" s="100"/>
      <c r="F1481" s="41"/>
      <c r="G1481" s="110" t="n">
        <f aca="false">C1481</f>
        <v>0</v>
      </c>
      <c r="H1481" s="108" t="n">
        <f aca="false">IF(AND(E1481=0,E1482=0),25,20)</f>
        <v>25</v>
      </c>
      <c r="I1481" s="110" t="n">
        <f aca="false">F1481</f>
        <v>0</v>
      </c>
      <c r="J1481" s="98" t="n">
        <f aca="false">IF(E1481="WO40",-40,MAX(4,SUM(E1481:E1482)))</f>
        <v>4</v>
      </c>
      <c r="K1481" s="108" t="n">
        <f aca="false">IF(D1481&gt;E1481,1,0)+IF(D1482&gt;E1482,1,0)+IF(D1483&gt;E1483,1,0)</f>
        <v>0</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125"/>
      <c r="C1484" s="41"/>
      <c r="D1484" s="100"/>
      <c r="E1484" s="100"/>
      <c r="F1484" s="41"/>
      <c r="G1484" s="110" t="n">
        <f aca="false">C1484</f>
        <v>0</v>
      </c>
      <c r="H1484" s="108" t="n">
        <f aca="false">IF(AND(E1484=0,E1485=0),25,20)</f>
        <v>25</v>
      </c>
      <c r="I1484" s="110" t="n">
        <f aca="false">F1484</f>
        <v>0</v>
      </c>
      <c r="J1484" s="98" t="n">
        <f aca="false">IF(E1484="WO40",-40,MAX(4,SUM(E1484:E1485)))</f>
        <v>4</v>
      </c>
      <c r="K1484" s="108" t="n">
        <f aca="false">IF(D1484&gt;E1484,1,0)+IF(D1485&gt;E1485,1,0)+IF(D1486&gt;E1486,1,0)</f>
        <v>0</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125"/>
      <c r="C1487" s="41"/>
      <c r="D1487" s="100"/>
      <c r="E1487" s="100"/>
      <c r="F1487" s="41"/>
      <c r="G1487" s="110" t="n">
        <f aca="false">C1487</f>
        <v>0</v>
      </c>
      <c r="H1487" s="108" t="n">
        <f aca="false">IF(AND(E1487=0,E1488=0),25,20)</f>
        <v>25</v>
      </c>
      <c r="I1487" s="110" t="n">
        <f aca="false">F1487</f>
        <v>0</v>
      </c>
      <c r="J1487" s="98" t="n">
        <f aca="false">IF(E1487="WO40",-40,MAX(4,SUM(E1487:E1488)))</f>
        <v>4</v>
      </c>
      <c r="K1487" s="108" t="n">
        <f aca="false">IF(D1487&gt;E1487,1,0)+IF(D1488&gt;E1488,1,0)+IF(D1489&gt;E1489,1,0)</f>
        <v>0</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125"/>
      <c r="C1490" s="41"/>
      <c r="D1490" s="100"/>
      <c r="E1490" s="100"/>
      <c r="F1490" s="41"/>
      <c r="G1490" s="110" t="n">
        <f aca="false">C1490</f>
        <v>0</v>
      </c>
      <c r="H1490" s="108" t="n">
        <f aca="false">IF(AND(E1490=0,E1491=0),25,20)</f>
        <v>25</v>
      </c>
      <c r="I1490" s="110" t="n">
        <f aca="false">F1490</f>
        <v>0</v>
      </c>
      <c r="J1490" s="98" t="n">
        <f aca="false">IF(E1490="WO40",-40,MAX(4,SUM(E1490:E1491)))</f>
        <v>4</v>
      </c>
      <c r="K1490" s="108" t="n">
        <f aca="false">IF(D1490&gt;E1490,1,0)+IF(D1491&gt;E1491,1,0)+IF(D1492&gt;E1492,1,0)</f>
        <v>0</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125"/>
      <c r="C1493" s="41"/>
      <c r="D1493" s="100"/>
      <c r="E1493" s="100"/>
      <c r="F1493" s="41"/>
      <c r="G1493" s="110" t="n">
        <f aca="false">C1493</f>
        <v>0</v>
      </c>
      <c r="H1493" s="108" t="n">
        <f aca="false">IF(AND(E1493=0,E1494=0),25,20)</f>
        <v>25</v>
      </c>
      <c r="I1493" s="110" t="n">
        <f aca="false">F1493</f>
        <v>0</v>
      </c>
      <c r="J1493" s="98" t="n">
        <f aca="false">IF(E1493="WO40",-40,MAX(4,SUM(E1493:E1494)))</f>
        <v>4</v>
      </c>
      <c r="K1493" s="108" t="n">
        <f aca="false">IF(D1493&gt;E1493,1,0)+IF(D1494&gt;E1494,1,0)+IF(D1495&gt;E1495,1,0)</f>
        <v>0</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125"/>
      <c r="C1496" s="41"/>
      <c r="D1496" s="100"/>
      <c r="E1496" s="100"/>
      <c r="F1496" s="41"/>
      <c r="G1496" s="110" t="n">
        <f aca="false">C1496</f>
        <v>0</v>
      </c>
      <c r="H1496" s="108" t="n">
        <f aca="false">IF(AND(E1496=0,E1497=0),25,20)</f>
        <v>25</v>
      </c>
      <c r="I1496" s="110" t="n">
        <f aca="false">F1496</f>
        <v>0</v>
      </c>
      <c r="J1496" s="98" t="n">
        <f aca="false">IF(E1496="WO40",-40,MAX(4,SUM(E1496:E1497)))</f>
        <v>4</v>
      </c>
      <c r="K1496" s="108" t="n">
        <f aca="false">IF(D1496&gt;E1496,1,0)+IF(D1497&gt;E1497,1,0)+IF(D1498&gt;E1498,1,0)</f>
        <v>0</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125"/>
      <c r="C1499" s="41"/>
      <c r="D1499" s="100"/>
      <c r="E1499" s="100"/>
      <c r="F1499" s="41"/>
      <c r="G1499" s="110" t="n">
        <f aca="false">C1499</f>
        <v>0</v>
      </c>
      <c r="H1499" s="108" t="n">
        <f aca="false">IF(AND(E1499=0,E1500=0),25,20)</f>
        <v>25</v>
      </c>
      <c r="I1499" s="110" t="n">
        <f aca="false">F1499</f>
        <v>0</v>
      </c>
      <c r="J1499" s="98" t="n">
        <f aca="false">IF(E1499="WO40",-40,MAX(4,SUM(E1499:E1500)))</f>
        <v>4</v>
      </c>
      <c r="K1499" s="108" t="n">
        <f aca="false">IF(D1499&gt;E1499,1,0)+IF(D1500&gt;E1500,1,0)+IF(D1501&gt;E1501,1,0)</f>
        <v>0</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125"/>
      <c r="C1502" s="41"/>
      <c r="D1502" s="100"/>
      <c r="E1502" s="100"/>
      <c r="F1502" s="41"/>
      <c r="G1502" s="110" t="n">
        <f aca="false">C1502</f>
        <v>0</v>
      </c>
      <c r="H1502" s="108" t="n">
        <f aca="false">IF(AND(E1502=0,E1503=0),25,20)</f>
        <v>25</v>
      </c>
      <c r="I1502" s="110" t="n">
        <f aca="false">F1502</f>
        <v>0</v>
      </c>
      <c r="J1502" s="98" t="n">
        <f aca="false">IF(E1502="WO40",-40,MAX(4,SUM(E1502:E1503)))</f>
        <v>4</v>
      </c>
      <c r="K1502" s="108" t="n">
        <f aca="false">IF(D1502&gt;E1502,1,0)+IF(D1503&gt;E1503,1,0)+IF(D1504&gt;E1504,1,0)</f>
        <v>0</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125"/>
      <c r="C1505" s="41"/>
      <c r="D1505" s="100"/>
      <c r="E1505" s="100"/>
      <c r="F1505" s="41"/>
      <c r="G1505" s="110" t="n">
        <f aca="false">C1505</f>
        <v>0</v>
      </c>
      <c r="H1505" s="108" t="n">
        <f aca="false">IF(AND(E1505=0,E1506=0),25,20)</f>
        <v>25</v>
      </c>
      <c r="I1505" s="110" t="n">
        <f aca="false">F1505</f>
        <v>0</v>
      </c>
      <c r="J1505" s="98" t="n">
        <f aca="false">IF(E1505="WO40",-40,MAX(4,SUM(E1505:E1506)))</f>
        <v>4</v>
      </c>
      <c r="K1505" s="108" t="n">
        <f aca="false">IF(D1505&gt;E1505,1,0)+IF(D1506&gt;E1506,1,0)+IF(D1507&gt;E1507,1,0)</f>
        <v>0</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125"/>
      <c r="C1508" s="41"/>
      <c r="D1508" s="100"/>
      <c r="E1508" s="100"/>
      <c r="F1508" s="41"/>
      <c r="G1508" s="110" t="n">
        <f aca="false">C1508</f>
        <v>0</v>
      </c>
      <c r="H1508" s="108" t="n">
        <f aca="false">IF(AND(E1508=0,E1509=0),25,20)</f>
        <v>25</v>
      </c>
      <c r="I1508" s="110" t="n">
        <f aca="false">F1508</f>
        <v>0</v>
      </c>
      <c r="J1508" s="98" t="n">
        <f aca="false">IF(E1508="WO40",-40,MAX(4,SUM(E1508:E1509)))</f>
        <v>4</v>
      </c>
      <c r="K1508" s="108" t="n">
        <f aca="false">IF(D1508&gt;E1508,1,0)+IF(D1509&gt;E1509,1,0)+IF(D1510&gt;E1510,1,0)</f>
        <v>0</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125"/>
      <c r="C1511" s="41"/>
      <c r="D1511" s="100"/>
      <c r="E1511" s="100"/>
      <c r="F1511" s="41"/>
      <c r="G1511" s="110" t="n">
        <f aca="false">C1511</f>
        <v>0</v>
      </c>
      <c r="H1511" s="108" t="n">
        <f aca="false">IF(AND(E1511=0,E1512=0),25,20)</f>
        <v>25</v>
      </c>
      <c r="I1511" s="110" t="n">
        <f aca="false">F1511</f>
        <v>0</v>
      </c>
      <c r="J1511" s="98" t="n">
        <f aca="false">IF(E1511="WO40",-40,MAX(4,SUM(E1511:E1512)))</f>
        <v>4</v>
      </c>
      <c r="K1511" s="108" t="n">
        <f aca="false">IF(D1511&gt;E1511,1,0)+IF(D1512&gt;E1512,1,0)+IF(D1513&gt;E1513,1,0)</f>
        <v>0</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125"/>
      <c r="C1514" s="41"/>
      <c r="D1514" s="100"/>
      <c r="E1514" s="100"/>
      <c r="F1514" s="41"/>
      <c r="G1514" s="110" t="n">
        <f aca="false">C1514</f>
        <v>0</v>
      </c>
      <c r="H1514" s="108" t="n">
        <f aca="false">IF(AND(E1514=0,E1515=0),25,20)</f>
        <v>25</v>
      </c>
      <c r="I1514" s="110" t="n">
        <f aca="false">F1514</f>
        <v>0</v>
      </c>
      <c r="J1514" s="98" t="n">
        <f aca="false">IF(E1514="WO40",-40,MAX(4,SUM(E1514:E1515)))</f>
        <v>4</v>
      </c>
      <c r="K1514" s="108" t="n">
        <f aca="false">IF(D1514&gt;E1514,1,0)+IF(D1515&gt;E1515,1,0)+IF(D1516&gt;E1516,1,0)</f>
        <v>0</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125"/>
      <c r="C1517" s="41"/>
      <c r="D1517" s="100"/>
      <c r="E1517" s="100"/>
      <c r="F1517" s="41"/>
      <c r="G1517" s="110" t="n">
        <f aca="false">C1517</f>
        <v>0</v>
      </c>
      <c r="H1517" s="108" t="n">
        <f aca="false">IF(AND(E1517=0,E1518=0),25,20)</f>
        <v>25</v>
      </c>
      <c r="I1517" s="110" t="n">
        <f aca="false">F1517</f>
        <v>0</v>
      </c>
      <c r="J1517" s="98" t="n">
        <f aca="false">IF(E1517="WO40",-40,MAX(4,SUM(E1517:E1518)))</f>
        <v>4</v>
      </c>
      <c r="K1517" s="108" t="n">
        <f aca="false">IF(D1517&gt;E1517,1,0)+IF(D1518&gt;E1518,1,0)+IF(D1519&gt;E1519,1,0)</f>
        <v>0</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125"/>
      <c r="C1520" s="41"/>
      <c r="D1520" s="100"/>
      <c r="E1520" s="100"/>
      <c r="F1520" s="41"/>
      <c r="G1520" s="110" t="n">
        <f aca="false">C1520</f>
        <v>0</v>
      </c>
      <c r="H1520" s="108" t="n">
        <f aca="false">IF(AND(E1520=0,E1521=0),25,20)</f>
        <v>25</v>
      </c>
      <c r="I1520" s="110" t="n">
        <f aca="false">F1520</f>
        <v>0</v>
      </c>
      <c r="J1520" s="98" t="n">
        <f aca="false">IF(E1520="WO40",-40,MAX(4,SUM(E1520:E1521)))</f>
        <v>4</v>
      </c>
      <c r="K1520" s="108" t="n">
        <f aca="false">IF(D1520&gt;E1520,1,0)+IF(D1521&gt;E1521,1,0)+IF(D1522&gt;E1522,1,0)</f>
        <v>0</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125"/>
      <c r="C1523" s="41"/>
      <c r="D1523" s="100"/>
      <c r="E1523" s="100"/>
      <c r="F1523" s="41"/>
      <c r="G1523" s="110" t="n">
        <f aca="false">C1523</f>
        <v>0</v>
      </c>
      <c r="H1523" s="108" t="n">
        <f aca="false">IF(AND(E1523=0,E1524=0),25,20)</f>
        <v>25</v>
      </c>
      <c r="I1523" s="110" t="n">
        <f aca="false">F1523</f>
        <v>0</v>
      </c>
      <c r="J1523" s="98" t="n">
        <f aca="false">IF(E1523="WO40",-40,MAX(4,SUM(E1523:E1524)))</f>
        <v>4</v>
      </c>
      <c r="K1523" s="108" t="n">
        <f aca="false">IF(D1523&gt;E1523,1,0)+IF(D1524&gt;E1524,1,0)+IF(D1525&gt;E1525,1,0)</f>
        <v>0</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125"/>
      <c r="C1526" s="41"/>
      <c r="D1526" s="100"/>
      <c r="E1526" s="100"/>
      <c r="F1526" s="41"/>
      <c r="G1526" s="110" t="n">
        <f aca="false">C1526</f>
        <v>0</v>
      </c>
      <c r="H1526" s="108" t="n">
        <f aca="false">IF(AND(E1526=0,E1527=0),25,20)</f>
        <v>25</v>
      </c>
      <c r="I1526" s="110" t="n">
        <f aca="false">F1526</f>
        <v>0</v>
      </c>
      <c r="J1526" s="98" t="n">
        <f aca="false">IF(E1526="WO40",-40,MAX(4,SUM(E1526:E1527)))</f>
        <v>4</v>
      </c>
      <c r="K1526" s="108" t="n">
        <f aca="false">IF(D1526&gt;E1526,1,0)+IF(D1527&gt;E1527,1,0)+IF(D1528&gt;E1528,1,0)</f>
        <v>0</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125"/>
      <c r="C1529" s="41"/>
      <c r="D1529" s="100"/>
      <c r="E1529" s="100"/>
      <c r="F1529" s="41"/>
      <c r="G1529" s="110" t="n">
        <f aca="false">C1529</f>
        <v>0</v>
      </c>
      <c r="H1529" s="108" t="n">
        <f aca="false">IF(AND(E1529=0,E1530=0),25,20)</f>
        <v>25</v>
      </c>
      <c r="I1529" s="110" t="n">
        <f aca="false">F1529</f>
        <v>0</v>
      </c>
      <c r="J1529" s="98" t="n">
        <f aca="false">IF(E1529="WO40",-40,MAX(4,SUM(E1529:E1530)))</f>
        <v>4</v>
      </c>
      <c r="K1529" s="108" t="n">
        <f aca="false">IF(D1529&gt;E1529,1,0)+IF(D1530&gt;E1530,1,0)+IF(D1531&gt;E1531,1,0)</f>
        <v>0</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125"/>
      <c r="C1532" s="41"/>
      <c r="D1532" s="100"/>
      <c r="E1532" s="100"/>
      <c r="F1532" s="41"/>
      <c r="G1532" s="110" t="n">
        <f aca="false">C1532</f>
        <v>0</v>
      </c>
      <c r="H1532" s="108" t="n">
        <f aca="false">IF(AND(E1532=0,E1533=0),25,20)</f>
        <v>25</v>
      </c>
      <c r="I1532" s="110" t="n">
        <f aca="false">F1532</f>
        <v>0</v>
      </c>
      <c r="J1532" s="98" t="n">
        <f aca="false">IF(E1532="WO40",-40,MAX(4,SUM(E1532:E1533)))</f>
        <v>4</v>
      </c>
      <c r="K1532" s="108" t="n">
        <f aca="false">IF(D1532&gt;E1532,1,0)+IF(D1533&gt;E1533,1,0)+IF(D1534&gt;E1534,1,0)</f>
        <v>0</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125"/>
      <c r="C1535" s="41"/>
      <c r="D1535" s="100"/>
      <c r="E1535" s="100"/>
      <c r="F1535" s="41"/>
      <c r="G1535" s="110" t="n">
        <f aca="false">C1535</f>
        <v>0</v>
      </c>
      <c r="H1535" s="108" t="n">
        <f aca="false">IF(AND(E1535=0,E1536=0),25,20)</f>
        <v>25</v>
      </c>
      <c r="I1535" s="110" t="n">
        <f aca="false">F1535</f>
        <v>0</v>
      </c>
      <c r="J1535" s="98" t="n">
        <f aca="false">IF(E1535="WO40",-40,MAX(4,SUM(E1535:E1536)))</f>
        <v>4</v>
      </c>
      <c r="K1535" s="108" t="n">
        <f aca="false">IF(D1535&gt;E1535,1,0)+IF(D1536&gt;E1536,1,0)+IF(D1537&gt;E1537,1,0)</f>
        <v>0</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125"/>
      <c r="C1538" s="41"/>
      <c r="D1538" s="100"/>
      <c r="E1538" s="100"/>
      <c r="F1538" s="41"/>
      <c r="G1538" s="110" t="n">
        <f aca="false">C1538</f>
        <v>0</v>
      </c>
      <c r="H1538" s="108" t="n">
        <f aca="false">IF(AND(E1538=0,E1539=0),25,20)</f>
        <v>25</v>
      </c>
      <c r="I1538" s="110" t="n">
        <f aca="false">F1538</f>
        <v>0</v>
      </c>
      <c r="J1538" s="98" t="n">
        <f aca="false">IF(E1538="WO40",-40,MAX(4,SUM(E1538:E1539)))</f>
        <v>4</v>
      </c>
      <c r="K1538" s="108" t="n">
        <f aca="false">IF(D1538&gt;E1538,1,0)+IF(D1539&gt;E1539,1,0)+IF(D1540&gt;E1540,1,0)</f>
        <v>0</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125"/>
      <c r="C1541" s="41"/>
      <c r="D1541" s="100"/>
      <c r="E1541" s="100"/>
      <c r="F1541" s="41"/>
      <c r="G1541" s="110" t="n">
        <f aca="false">C1541</f>
        <v>0</v>
      </c>
      <c r="H1541" s="108" t="n">
        <f aca="false">IF(AND(E1541=0,E1542=0),25,20)</f>
        <v>25</v>
      </c>
      <c r="I1541" s="110" t="n">
        <f aca="false">F1541</f>
        <v>0</v>
      </c>
      <c r="J1541" s="98" t="n">
        <f aca="false">IF(E1541="WO40",-40,MAX(4,SUM(E1541:E1542)))</f>
        <v>4</v>
      </c>
      <c r="K1541" s="108" t="n">
        <f aca="false">IF(D1541&gt;E1541,1,0)+IF(D1542&gt;E1542,1,0)+IF(D1543&gt;E1543,1,0)</f>
        <v>0</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125"/>
      <c r="C1544" s="41"/>
      <c r="D1544" s="100"/>
      <c r="E1544" s="100"/>
      <c r="F1544" s="41"/>
      <c r="G1544" s="110" t="n">
        <f aca="false">C1544</f>
        <v>0</v>
      </c>
      <c r="H1544" s="108" t="n">
        <f aca="false">IF(AND(E1544=0,E1545=0),25,20)</f>
        <v>25</v>
      </c>
      <c r="I1544" s="110" t="n">
        <f aca="false">F1544</f>
        <v>0</v>
      </c>
      <c r="J1544" s="98" t="n">
        <f aca="false">IF(E1544="WO40",-40,MAX(4,SUM(E1544:E1545)))</f>
        <v>4</v>
      </c>
      <c r="K1544" s="108" t="n">
        <f aca="false">IF(D1544&gt;E1544,1,0)+IF(D1545&gt;E1545,1,0)+IF(D1546&gt;E1546,1,0)</f>
        <v>0</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125"/>
      <c r="C1547" s="41"/>
      <c r="D1547" s="100"/>
      <c r="E1547" s="100"/>
      <c r="F1547" s="41"/>
      <c r="G1547" s="110" t="n">
        <f aca="false">C1547</f>
        <v>0</v>
      </c>
      <c r="H1547" s="108" t="n">
        <f aca="false">IF(AND(E1547=0,E1548=0),25,20)</f>
        <v>25</v>
      </c>
      <c r="I1547" s="110" t="n">
        <f aca="false">F1547</f>
        <v>0</v>
      </c>
      <c r="J1547" s="98" t="n">
        <f aca="false">IF(E1547="WO40",-40,MAX(4,SUM(E1547:E1548)))</f>
        <v>4</v>
      </c>
      <c r="K1547" s="108" t="n">
        <f aca="false">IF(D1547&gt;E1547,1,0)+IF(D1548&gt;E1548,1,0)+IF(D1549&gt;E1549,1,0)</f>
        <v>0</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125"/>
      <c r="C1550" s="41"/>
      <c r="D1550" s="100"/>
      <c r="E1550" s="100"/>
      <c r="F1550" s="41"/>
      <c r="G1550" s="110" t="n">
        <f aca="false">C1550</f>
        <v>0</v>
      </c>
      <c r="H1550" s="108" t="n">
        <f aca="false">IF(AND(E1550=0,E1551=0),25,20)</f>
        <v>25</v>
      </c>
      <c r="I1550" s="110" t="n">
        <f aca="false">F1550</f>
        <v>0</v>
      </c>
      <c r="J1550" s="98" t="n">
        <f aca="false">IF(E1550="WO40",-40,MAX(4,SUM(E1550:E1551)))</f>
        <v>4</v>
      </c>
      <c r="K1550" s="108" t="n">
        <f aca="false">IF(D1550&gt;E1550,1,0)+IF(D1551&gt;E1551,1,0)+IF(D1552&gt;E1552,1,0)</f>
        <v>0</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125"/>
      <c r="C1553" s="41"/>
      <c r="D1553" s="100"/>
      <c r="E1553" s="100"/>
      <c r="F1553" s="41"/>
      <c r="G1553" s="110" t="n">
        <f aca="false">C1553</f>
        <v>0</v>
      </c>
      <c r="H1553" s="108" t="n">
        <f aca="false">IF(AND(E1553=0,E1554=0),25,20)</f>
        <v>25</v>
      </c>
      <c r="I1553" s="110" t="n">
        <f aca="false">F1553</f>
        <v>0</v>
      </c>
      <c r="J1553" s="98" t="n">
        <f aca="false">IF(E1553="WO40",-40,MAX(4,SUM(E1553:E1554)))</f>
        <v>4</v>
      </c>
      <c r="K1553" s="108" t="n">
        <f aca="false">IF(D1553&gt;E1553,1,0)+IF(D1554&gt;E1554,1,0)+IF(D1555&gt;E1555,1,0)</f>
        <v>0</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125"/>
      <c r="C1556" s="41"/>
      <c r="D1556" s="100"/>
      <c r="E1556" s="100"/>
      <c r="F1556" s="41"/>
      <c r="G1556" s="110" t="n">
        <f aca="false">C1556</f>
        <v>0</v>
      </c>
      <c r="H1556" s="108" t="n">
        <f aca="false">IF(AND(E1556=0,E1557=0),25,20)</f>
        <v>25</v>
      </c>
      <c r="I1556" s="110" t="n">
        <f aca="false">F1556</f>
        <v>0</v>
      </c>
      <c r="J1556" s="98" t="n">
        <f aca="false">IF(E1556="WO40",-40,MAX(4,SUM(E1556:E1557)))</f>
        <v>4</v>
      </c>
      <c r="K1556" s="108" t="n">
        <f aca="false">IF(D1556&gt;E1556,1,0)+IF(D1557&gt;E1557,1,0)+IF(D1558&gt;E1558,1,0)</f>
        <v>0</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125"/>
      <c r="C1559" s="41"/>
      <c r="D1559" s="100"/>
      <c r="E1559" s="100"/>
      <c r="F1559" s="41"/>
      <c r="G1559" s="110" t="n">
        <f aca="false">C1559</f>
        <v>0</v>
      </c>
      <c r="H1559" s="108" t="n">
        <f aca="false">IF(AND(E1559=0,E1560=0),25,20)</f>
        <v>25</v>
      </c>
      <c r="I1559" s="110" t="n">
        <f aca="false">F1559</f>
        <v>0</v>
      </c>
      <c r="J1559" s="98" t="n">
        <f aca="false">IF(E1559="WO40",-40,MAX(4,SUM(E1559:E1560)))</f>
        <v>4</v>
      </c>
      <c r="K1559" s="108" t="n">
        <f aca="false">IF(D1559&gt;E1559,1,0)+IF(D1560&gt;E1560,1,0)+IF(D1561&gt;E1561,1,0)</f>
        <v>0</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125"/>
      <c r="C1562" s="41"/>
      <c r="D1562" s="100"/>
      <c r="E1562" s="100"/>
      <c r="F1562" s="41"/>
      <c r="G1562" s="110" t="n">
        <f aca="false">C1562</f>
        <v>0</v>
      </c>
      <c r="H1562" s="108" t="n">
        <f aca="false">IF(AND(E1562=0,E1563=0),25,20)</f>
        <v>25</v>
      </c>
      <c r="I1562" s="110" t="n">
        <f aca="false">F1562</f>
        <v>0</v>
      </c>
      <c r="J1562" s="98" t="n">
        <f aca="false">IF(E1562="WO40",-40,MAX(4,SUM(E1562:E1563)))</f>
        <v>4</v>
      </c>
      <c r="K1562" s="108" t="n">
        <f aca="false">IF(D1562&gt;E1562,1,0)+IF(D1563&gt;E1563,1,0)+IF(D1564&gt;E1564,1,0)</f>
        <v>0</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125"/>
      <c r="C1565" s="41"/>
      <c r="D1565" s="100"/>
      <c r="E1565" s="100"/>
      <c r="F1565" s="41"/>
      <c r="G1565" s="110" t="n">
        <f aca="false">C1565</f>
        <v>0</v>
      </c>
      <c r="H1565" s="108" t="n">
        <f aca="false">IF(AND(E1565=0,E1566=0),25,20)</f>
        <v>25</v>
      </c>
      <c r="I1565" s="110" t="n">
        <f aca="false">F1565</f>
        <v>0</v>
      </c>
      <c r="J1565" s="98" t="n">
        <f aca="false">IF(E1565="WO40",-40,MAX(4,SUM(E1565:E1566)))</f>
        <v>4</v>
      </c>
      <c r="K1565" s="108" t="n">
        <f aca="false">IF(D1565&gt;E1565,1,0)+IF(D1566&gt;E1566,1,0)+IF(D1567&gt;E1567,1,0)</f>
        <v>0</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125"/>
      <c r="C1568" s="41"/>
      <c r="D1568" s="100"/>
      <c r="E1568" s="100"/>
      <c r="F1568" s="41"/>
      <c r="G1568" s="110" t="n">
        <f aca="false">C1568</f>
        <v>0</v>
      </c>
      <c r="H1568" s="108" t="n">
        <f aca="false">IF(AND(E1568=0,E1569=0),25,20)</f>
        <v>25</v>
      </c>
      <c r="I1568" s="110" t="n">
        <f aca="false">F1568</f>
        <v>0</v>
      </c>
      <c r="J1568" s="98" t="n">
        <f aca="false">IF(E1568="WO40",-40,MAX(4,SUM(E1568:E1569)))</f>
        <v>4</v>
      </c>
      <c r="K1568" s="108" t="n">
        <f aca="false">IF(D1568&gt;E1568,1,0)+IF(D1569&gt;E1569,1,0)+IF(D1570&gt;E1570,1,0)</f>
        <v>0</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125"/>
      <c r="C1571" s="41"/>
      <c r="D1571" s="100"/>
      <c r="E1571" s="100"/>
      <c r="F1571" s="41"/>
      <c r="G1571" s="110" t="n">
        <f aca="false">C1571</f>
        <v>0</v>
      </c>
      <c r="H1571" s="108" t="n">
        <f aca="false">IF(AND(E1571=0,E1572=0),25,20)</f>
        <v>25</v>
      </c>
      <c r="I1571" s="110" t="n">
        <f aca="false">F1571</f>
        <v>0</v>
      </c>
      <c r="J1571" s="98" t="n">
        <f aca="false">IF(E1571="WO40",-40,MAX(4,SUM(E1571:E1572)))</f>
        <v>4</v>
      </c>
      <c r="K1571" s="108" t="n">
        <f aca="false">IF(D1571&gt;E1571,1,0)+IF(D1572&gt;E1572,1,0)+IF(D1573&gt;E1573,1,0)</f>
        <v>0</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125"/>
      <c r="C1574" s="41"/>
      <c r="D1574" s="100"/>
      <c r="E1574" s="100"/>
      <c r="F1574" s="41"/>
      <c r="G1574" s="110" t="n">
        <f aca="false">C1574</f>
        <v>0</v>
      </c>
      <c r="H1574" s="108" t="n">
        <f aca="false">IF(AND(E1574=0,E1575=0),25,20)</f>
        <v>25</v>
      </c>
      <c r="I1574" s="110" t="n">
        <f aca="false">F1574</f>
        <v>0</v>
      </c>
      <c r="J1574" s="98" t="n">
        <f aca="false">IF(E1574="WO40",-40,MAX(4,SUM(E1574:E1575)))</f>
        <v>4</v>
      </c>
      <c r="K1574" s="108" t="n">
        <f aca="false">IF(D1574&gt;E1574,1,0)+IF(D1575&gt;E1575,1,0)+IF(D1576&gt;E1576,1,0)</f>
        <v>0</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125"/>
      <c r="C1577" s="41"/>
      <c r="D1577" s="100"/>
      <c r="E1577" s="100"/>
      <c r="F1577" s="41"/>
      <c r="G1577" s="110" t="n">
        <f aca="false">C1577</f>
        <v>0</v>
      </c>
      <c r="H1577" s="108" t="n">
        <f aca="false">IF(AND(E1577=0,E1578=0),25,20)</f>
        <v>25</v>
      </c>
      <c r="I1577" s="110" t="n">
        <f aca="false">F1577</f>
        <v>0</v>
      </c>
      <c r="J1577" s="98" t="n">
        <f aca="false">IF(E1577="WO40",-40,MAX(4,SUM(E1577:E1578)))</f>
        <v>4</v>
      </c>
      <c r="K1577" s="108" t="n">
        <f aca="false">IF(D1577&gt;E1577,1,0)+IF(D1578&gt;E1578,1,0)+IF(D1579&gt;E1579,1,0)</f>
        <v>0</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125"/>
      <c r="C1580" s="41"/>
      <c r="D1580" s="100"/>
      <c r="E1580" s="100"/>
      <c r="F1580" s="41"/>
      <c r="G1580" s="110" t="n">
        <f aca="false">C1580</f>
        <v>0</v>
      </c>
      <c r="H1580" s="108" t="n">
        <f aca="false">IF(AND(E1580=0,E1581=0),25,20)</f>
        <v>25</v>
      </c>
      <c r="I1580" s="110" t="n">
        <f aca="false">F1580</f>
        <v>0</v>
      </c>
      <c r="J1580" s="98" t="n">
        <f aca="false">IF(E1580="WO40",-40,MAX(4,SUM(E1580:E1581)))</f>
        <v>4</v>
      </c>
      <c r="K1580" s="108" t="n">
        <f aca="false">IF(D1580&gt;E1580,1,0)+IF(D1581&gt;E1581,1,0)+IF(D1582&gt;E1582,1,0)</f>
        <v>0</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125"/>
      <c r="C1583" s="41"/>
      <c r="D1583" s="100"/>
      <c r="E1583" s="100"/>
      <c r="F1583" s="41"/>
      <c r="G1583" s="110" t="n">
        <f aca="false">C1583</f>
        <v>0</v>
      </c>
      <c r="H1583" s="108" t="n">
        <f aca="false">IF(AND(E1583=0,E1584=0),25,20)</f>
        <v>25</v>
      </c>
      <c r="I1583" s="110" t="n">
        <f aca="false">F1583</f>
        <v>0</v>
      </c>
      <c r="J1583" s="98" t="n">
        <f aca="false">IF(E1583="WO40",-40,MAX(4,SUM(E1583:E1584)))</f>
        <v>4</v>
      </c>
      <c r="K1583" s="108" t="n">
        <f aca="false">IF(D1583&gt;E1583,1,0)+IF(D1584&gt;E1584,1,0)+IF(D1585&gt;E1585,1,0)</f>
        <v>0</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125"/>
      <c r="C1586" s="41"/>
      <c r="D1586" s="100"/>
      <c r="E1586" s="100"/>
      <c r="F1586" s="41"/>
      <c r="G1586" s="110" t="n">
        <f aca="false">C1586</f>
        <v>0</v>
      </c>
      <c r="H1586" s="108" t="n">
        <f aca="false">IF(AND(E1586=0,E1587=0),25,20)</f>
        <v>25</v>
      </c>
      <c r="I1586" s="110" t="n">
        <f aca="false">F1586</f>
        <v>0</v>
      </c>
      <c r="J1586" s="98" t="n">
        <f aca="false">IF(E1586="WO40",-40,MAX(4,SUM(E1586:E1587)))</f>
        <v>4</v>
      </c>
      <c r="K1586" s="108" t="n">
        <f aca="false">IF(D1586&gt;E1586,1,0)+IF(D1587&gt;E1587,1,0)+IF(D1588&gt;E1588,1,0)</f>
        <v>0</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125"/>
      <c r="C1589" s="41"/>
      <c r="D1589" s="100"/>
      <c r="E1589" s="100"/>
      <c r="F1589" s="41"/>
      <c r="G1589" s="110" t="n">
        <f aca="false">C1589</f>
        <v>0</v>
      </c>
      <c r="H1589" s="108" t="n">
        <f aca="false">IF(AND(E1589=0,E1590=0),25,20)</f>
        <v>25</v>
      </c>
      <c r="I1589" s="110" t="n">
        <f aca="false">F1589</f>
        <v>0</v>
      </c>
      <c r="J1589" s="98" t="n">
        <f aca="false">IF(E1589="WO40",-40,MAX(4,SUM(E1589:E1590)))</f>
        <v>4</v>
      </c>
      <c r="K1589" s="108" t="n">
        <f aca="false">IF(D1589&gt;E1589,1,0)+IF(D1590&gt;E1590,1,0)+IF(D1591&gt;E1591,1,0)</f>
        <v>0</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125"/>
      <c r="C1592" s="41"/>
      <c r="D1592" s="100"/>
      <c r="E1592" s="100"/>
      <c r="F1592" s="41"/>
      <c r="G1592" s="110" t="n">
        <f aca="false">C1592</f>
        <v>0</v>
      </c>
      <c r="H1592" s="108" t="n">
        <f aca="false">IF(AND(E1592=0,E1593=0),25,20)</f>
        <v>25</v>
      </c>
      <c r="I1592" s="110" t="n">
        <f aca="false">F1592</f>
        <v>0</v>
      </c>
      <c r="J1592" s="98" t="n">
        <f aca="false">IF(E1592="WO40",-40,MAX(4,SUM(E1592:E1593)))</f>
        <v>4</v>
      </c>
      <c r="K1592" s="108" t="n">
        <f aca="false">IF(D1592&gt;E1592,1,0)+IF(D1593&gt;E1593,1,0)+IF(D1594&gt;E1594,1,0)</f>
        <v>0</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125"/>
      <c r="C1595" s="41"/>
      <c r="D1595" s="100"/>
      <c r="E1595" s="100"/>
      <c r="F1595" s="41"/>
      <c r="G1595" s="110" t="n">
        <f aca="false">C1595</f>
        <v>0</v>
      </c>
      <c r="H1595" s="108" t="n">
        <f aca="false">IF(AND(E1595=0,E1596=0),25,20)</f>
        <v>25</v>
      </c>
      <c r="I1595" s="110" t="n">
        <f aca="false">F1595</f>
        <v>0</v>
      </c>
      <c r="J1595" s="98" t="n">
        <f aca="false">IF(E1595="WO40",-40,MAX(4,SUM(E1595:E1596)))</f>
        <v>4</v>
      </c>
      <c r="K1595" s="108" t="n">
        <f aca="false">IF(D1595&gt;E1595,1,0)+IF(D1596&gt;E1596,1,0)+IF(D1597&gt;E1597,1,0)</f>
        <v>0</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125"/>
      <c r="C1598" s="41"/>
      <c r="D1598" s="100"/>
      <c r="E1598" s="100"/>
      <c r="F1598" s="41"/>
      <c r="G1598" s="110" t="n">
        <f aca="false">C1598</f>
        <v>0</v>
      </c>
      <c r="H1598" s="108" t="n">
        <f aca="false">IF(AND(E1598=0,E1599=0),25,20)</f>
        <v>25</v>
      </c>
      <c r="I1598" s="110" t="n">
        <f aca="false">F1598</f>
        <v>0</v>
      </c>
      <c r="J1598" s="98" t="n">
        <f aca="false">IF(E1598="WO40",-40,MAX(4,SUM(E1598:E1599)))</f>
        <v>4</v>
      </c>
      <c r="K1598" s="108" t="n">
        <f aca="false">IF(D1598&gt;E1598,1,0)+IF(D1599&gt;E1599,1,0)+IF(D1600&gt;E1600,1,0)</f>
        <v>0</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125"/>
      <c r="C1601" s="41"/>
      <c r="D1601" s="100"/>
      <c r="E1601" s="100"/>
      <c r="F1601" s="41"/>
      <c r="G1601" s="110" t="n">
        <f aca="false">C1601</f>
        <v>0</v>
      </c>
      <c r="H1601" s="108" t="n">
        <f aca="false">IF(AND(E1601=0,E1602=0),25,20)</f>
        <v>25</v>
      </c>
      <c r="I1601" s="110" t="n">
        <f aca="false">F1601</f>
        <v>0</v>
      </c>
      <c r="J1601" s="98" t="n">
        <f aca="false">IF(E1601="WO40",-40,MAX(4,SUM(E1601:E1602)))</f>
        <v>4</v>
      </c>
      <c r="K1601" s="108" t="n">
        <f aca="false">IF(D1601&gt;E1601,1,0)+IF(D1602&gt;E1602,1,0)+IF(D1603&gt;E1603,1,0)</f>
        <v>0</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125"/>
      <c r="C1604" s="41"/>
      <c r="D1604" s="100"/>
      <c r="E1604" s="100"/>
      <c r="F1604" s="41"/>
      <c r="G1604" s="110" t="n">
        <f aca="false">C1604</f>
        <v>0</v>
      </c>
      <c r="H1604" s="108" t="n">
        <f aca="false">IF(AND(E1604=0,E1605=0),25,20)</f>
        <v>25</v>
      </c>
      <c r="I1604" s="110" t="n">
        <f aca="false">F1604</f>
        <v>0</v>
      </c>
      <c r="J1604" s="98" t="n">
        <f aca="false">IF(E1604="WO40",-40,MAX(4,SUM(E1604:E1605)))</f>
        <v>4</v>
      </c>
      <c r="K1604" s="108" t="n">
        <f aca="false">IF(D1604&gt;E1604,1,0)+IF(D1605&gt;E1605,1,0)+IF(D1606&gt;E1606,1,0)</f>
        <v>0</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125"/>
      <c r="C1607" s="41"/>
      <c r="D1607" s="100"/>
      <c r="E1607" s="100"/>
      <c r="F1607" s="41"/>
      <c r="G1607" s="110" t="n">
        <f aca="false">C1607</f>
        <v>0</v>
      </c>
      <c r="H1607" s="108" t="n">
        <f aca="false">IF(AND(E1607=0,E1608=0),25,20)</f>
        <v>25</v>
      </c>
      <c r="I1607" s="110" t="n">
        <f aca="false">F1607</f>
        <v>0</v>
      </c>
      <c r="J1607" s="98" t="n">
        <f aca="false">IF(E1607="WO40",-40,MAX(4,SUM(E1607:E1608)))</f>
        <v>4</v>
      </c>
      <c r="K1607" s="108" t="n">
        <f aca="false">IF(D1607&gt;E1607,1,0)+IF(D1608&gt;E1608,1,0)+IF(D1609&gt;E1609,1,0)</f>
        <v>0</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125"/>
      <c r="C1610" s="41"/>
      <c r="D1610" s="100"/>
      <c r="E1610" s="100"/>
      <c r="F1610" s="41"/>
      <c r="G1610" s="110" t="n">
        <f aca="false">C1610</f>
        <v>0</v>
      </c>
      <c r="H1610" s="108" t="n">
        <f aca="false">IF(AND(E1610=0,E1611=0),25,20)</f>
        <v>25</v>
      </c>
      <c r="I1610" s="110" t="n">
        <f aca="false">F1610</f>
        <v>0</v>
      </c>
      <c r="J1610" s="98" t="n">
        <f aca="false">IF(E1610="WO40",-40,MAX(4,SUM(E1610:E1611)))</f>
        <v>4</v>
      </c>
      <c r="K1610" s="108" t="n">
        <f aca="false">IF(D1610&gt;E1610,1,0)+IF(D1611&gt;E1611,1,0)+IF(D1612&gt;E1612,1,0)</f>
        <v>0</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125"/>
      <c r="C1613" s="41"/>
      <c r="D1613" s="100"/>
      <c r="E1613" s="100"/>
      <c r="F1613" s="41"/>
      <c r="G1613" s="110" t="n">
        <f aca="false">C1613</f>
        <v>0</v>
      </c>
      <c r="H1613" s="108" t="n">
        <f aca="false">IF(AND(E1613=0,E1614=0),25,20)</f>
        <v>25</v>
      </c>
      <c r="I1613" s="110" t="n">
        <f aca="false">F1613</f>
        <v>0</v>
      </c>
      <c r="J1613" s="98" t="n">
        <f aca="false">IF(E1613="WO40",-40,MAX(4,SUM(E1613:E1614)))</f>
        <v>4</v>
      </c>
      <c r="K1613" s="108" t="n">
        <f aca="false">IF(D1613&gt;E1613,1,0)+IF(D1614&gt;E1614,1,0)+IF(D1615&gt;E1615,1,0)</f>
        <v>0</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125"/>
      <c r="C1616" s="41"/>
      <c r="D1616" s="100"/>
      <c r="E1616" s="100"/>
      <c r="F1616" s="41"/>
      <c r="G1616" s="110" t="n">
        <f aca="false">C1616</f>
        <v>0</v>
      </c>
      <c r="H1616" s="108" t="n">
        <f aca="false">IF(AND(E1616=0,E1617=0),25,20)</f>
        <v>25</v>
      </c>
      <c r="I1616" s="110" t="n">
        <f aca="false">F1616</f>
        <v>0</v>
      </c>
      <c r="J1616" s="98" t="n">
        <f aca="false">IF(E1616="WO40",-40,MAX(4,SUM(E1616:E1617)))</f>
        <v>4</v>
      </c>
      <c r="K1616" s="108" t="n">
        <f aca="false">IF(D1616&gt;E1616,1,0)+IF(D1617&gt;E1617,1,0)+IF(D1618&gt;E1618,1,0)</f>
        <v>0</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125"/>
      <c r="C1619" s="41"/>
      <c r="D1619" s="100"/>
      <c r="E1619" s="100"/>
      <c r="F1619" s="41"/>
      <c r="G1619" s="110" t="n">
        <f aca="false">C1619</f>
        <v>0</v>
      </c>
      <c r="H1619" s="108" t="n">
        <f aca="false">IF(AND(E1619=0,E1620=0),25,20)</f>
        <v>25</v>
      </c>
      <c r="I1619" s="110" t="n">
        <f aca="false">F1619</f>
        <v>0</v>
      </c>
      <c r="J1619" s="98" t="n">
        <f aca="false">IF(E1619="WO40",-40,MAX(4,SUM(E1619:E1620)))</f>
        <v>4</v>
      </c>
      <c r="K1619" s="108" t="n">
        <f aca="false">IF(D1619&gt;E1619,1,0)+IF(D1620&gt;E1620,1,0)+IF(D1621&gt;E1621,1,0)</f>
        <v>0</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125"/>
      <c r="C1622" s="41"/>
      <c r="D1622" s="100"/>
      <c r="E1622" s="100"/>
      <c r="F1622" s="41"/>
      <c r="G1622" s="110" t="n">
        <f aca="false">C1622</f>
        <v>0</v>
      </c>
      <c r="H1622" s="108" t="n">
        <f aca="false">IF(AND(E1622=0,E1623=0),25,20)</f>
        <v>25</v>
      </c>
      <c r="I1622" s="110" t="n">
        <f aca="false">F1622</f>
        <v>0</v>
      </c>
      <c r="J1622" s="98" t="n">
        <f aca="false">IF(E1622="WO40",-40,MAX(4,SUM(E1622:E1623)))</f>
        <v>4</v>
      </c>
      <c r="K1622" s="108" t="n">
        <f aca="false">IF(D1622&gt;E1622,1,0)+IF(D1623&gt;E1623,1,0)+IF(D1624&gt;E1624,1,0)</f>
        <v>0</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125"/>
      <c r="C1625" s="41"/>
      <c r="D1625" s="100"/>
      <c r="E1625" s="100"/>
      <c r="F1625" s="41"/>
      <c r="G1625" s="110" t="n">
        <f aca="false">C1625</f>
        <v>0</v>
      </c>
      <c r="H1625" s="108" t="n">
        <f aca="false">IF(AND(E1625=0,E1626=0),25,20)</f>
        <v>25</v>
      </c>
      <c r="I1625" s="110" t="n">
        <f aca="false">F1625</f>
        <v>0</v>
      </c>
      <c r="J1625" s="98" t="n">
        <f aca="false">IF(E1625="WO40",-40,MAX(4,SUM(E1625:E1626)))</f>
        <v>4</v>
      </c>
      <c r="K1625" s="108" t="n">
        <f aca="false">IF(D1625&gt;E1625,1,0)+IF(D1626&gt;E1626,1,0)+IF(D1627&gt;E1627,1,0)</f>
        <v>0</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125"/>
      <c r="C1628" s="41"/>
      <c r="D1628" s="100"/>
      <c r="E1628" s="100"/>
      <c r="F1628" s="41"/>
      <c r="G1628" s="110" t="n">
        <f aca="false">C1628</f>
        <v>0</v>
      </c>
      <c r="H1628" s="108" t="n">
        <f aca="false">IF(AND(E1628=0,E1629=0),25,20)</f>
        <v>25</v>
      </c>
      <c r="I1628" s="110" t="n">
        <f aca="false">F1628</f>
        <v>0</v>
      </c>
      <c r="J1628" s="98" t="n">
        <f aca="false">IF(E1628="WO40",-40,MAX(4,SUM(E1628:E1629)))</f>
        <v>4</v>
      </c>
      <c r="K1628" s="108" t="n">
        <f aca="false">IF(D1628&gt;E1628,1,0)+IF(D1629&gt;E1629,1,0)+IF(D1630&gt;E1630,1,0)</f>
        <v>0</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125"/>
      <c r="C1631" s="41"/>
      <c r="D1631" s="100"/>
      <c r="E1631" s="100"/>
      <c r="F1631" s="41"/>
      <c r="G1631" s="110" t="n">
        <f aca="false">C1631</f>
        <v>0</v>
      </c>
      <c r="H1631" s="108" t="n">
        <f aca="false">IF(AND(E1631=0,E1632=0),25,20)</f>
        <v>25</v>
      </c>
      <c r="I1631" s="110" t="n">
        <f aca="false">F1631</f>
        <v>0</v>
      </c>
      <c r="J1631" s="98" t="n">
        <f aca="false">IF(E1631="WO40",-40,MAX(4,SUM(E1631:E1632)))</f>
        <v>4</v>
      </c>
      <c r="K1631" s="108" t="n">
        <f aca="false">IF(D1631&gt;E1631,1,0)+IF(D1632&gt;E1632,1,0)+IF(D1633&gt;E1633,1,0)</f>
        <v>0</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125"/>
      <c r="C1634" s="41"/>
      <c r="D1634" s="100"/>
      <c r="E1634" s="100"/>
      <c r="F1634" s="41"/>
      <c r="G1634" s="110" t="n">
        <f aca="false">C1634</f>
        <v>0</v>
      </c>
      <c r="H1634" s="108" t="n">
        <f aca="false">IF(AND(E1634=0,E1635=0),25,20)</f>
        <v>25</v>
      </c>
      <c r="I1634" s="110" t="n">
        <f aca="false">F1634</f>
        <v>0</v>
      </c>
      <c r="J1634" s="98" t="n">
        <f aca="false">IF(E1634="WO40",-40,MAX(4,SUM(E1634:E1635)))</f>
        <v>4</v>
      </c>
      <c r="K1634" s="108" t="n">
        <f aca="false">IF(D1634&gt;E1634,1,0)+IF(D1635&gt;E1635,1,0)+IF(D1636&gt;E1636,1,0)</f>
        <v>0</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125"/>
      <c r="C1637" s="41"/>
      <c r="D1637" s="100"/>
      <c r="E1637" s="100"/>
      <c r="F1637" s="41"/>
      <c r="G1637" s="110" t="n">
        <f aca="false">C1637</f>
        <v>0</v>
      </c>
      <c r="H1637" s="108" t="n">
        <f aca="false">IF(AND(E1637=0,E1638=0),25,20)</f>
        <v>25</v>
      </c>
      <c r="I1637" s="110" t="n">
        <f aca="false">F1637</f>
        <v>0</v>
      </c>
      <c r="J1637" s="98" t="n">
        <f aca="false">IF(E1637="WO40",-40,MAX(4,SUM(E1637:E1638)))</f>
        <v>4</v>
      </c>
      <c r="K1637" s="108" t="n">
        <f aca="false">IF(D1637&gt;E1637,1,0)+IF(D1638&gt;E1638,1,0)+IF(D1639&gt;E1639,1,0)</f>
        <v>0</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125"/>
      <c r="C1640" s="41"/>
      <c r="D1640" s="100"/>
      <c r="E1640" s="100"/>
      <c r="F1640" s="41"/>
      <c r="G1640" s="110" t="n">
        <f aca="false">C1640</f>
        <v>0</v>
      </c>
      <c r="H1640" s="108" t="n">
        <f aca="false">IF(AND(E1640=0,E1641=0),25,20)</f>
        <v>25</v>
      </c>
      <c r="I1640" s="110" t="n">
        <f aca="false">F1640</f>
        <v>0</v>
      </c>
      <c r="J1640" s="98" t="n">
        <f aca="false">IF(E1640="WO40",-40,MAX(4,SUM(E1640:E1641)))</f>
        <v>4</v>
      </c>
      <c r="K1640" s="108" t="n">
        <f aca="false">IF(D1640&gt;E1640,1,0)+IF(D1641&gt;E1641,1,0)+IF(D1642&gt;E1642,1,0)</f>
        <v>0</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125"/>
      <c r="C1643" s="41"/>
      <c r="D1643" s="100"/>
      <c r="E1643" s="100"/>
      <c r="F1643" s="41"/>
      <c r="G1643" s="110" t="n">
        <f aca="false">C1643</f>
        <v>0</v>
      </c>
      <c r="H1643" s="108" t="n">
        <f aca="false">IF(AND(E1643=0,E1644=0),25,20)</f>
        <v>25</v>
      </c>
      <c r="I1643" s="110" t="n">
        <f aca="false">F1643</f>
        <v>0</v>
      </c>
      <c r="J1643" s="98" t="n">
        <f aca="false">IF(E1643="WO40",-40,MAX(4,SUM(E1643:E1644)))</f>
        <v>4</v>
      </c>
      <c r="K1643" s="108" t="n">
        <f aca="false">IF(D1643&gt;E1643,1,0)+IF(D1644&gt;E1644,1,0)+IF(D1645&gt;E1645,1,0)</f>
        <v>0</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125"/>
      <c r="C1646" s="41"/>
      <c r="D1646" s="100"/>
      <c r="E1646" s="100"/>
      <c r="F1646" s="41"/>
      <c r="G1646" s="110" t="n">
        <f aca="false">C1646</f>
        <v>0</v>
      </c>
      <c r="H1646" s="108" t="n">
        <f aca="false">IF(AND(E1646=0,E1647=0),25,20)</f>
        <v>25</v>
      </c>
      <c r="I1646" s="110" t="n">
        <f aca="false">F1646</f>
        <v>0</v>
      </c>
      <c r="J1646" s="98" t="n">
        <f aca="false">IF(E1646="WO40",-40,MAX(4,SUM(E1646:E1647)))</f>
        <v>4</v>
      </c>
      <c r="K1646" s="108" t="n">
        <f aca="false">IF(D1646&gt;E1646,1,0)+IF(D1647&gt;E1647,1,0)+IF(D1648&gt;E1648,1,0)</f>
        <v>0</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125"/>
      <c r="C1649" s="41"/>
      <c r="D1649" s="100"/>
      <c r="E1649" s="100"/>
      <c r="F1649" s="41"/>
      <c r="G1649" s="110" t="n">
        <f aca="false">C1649</f>
        <v>0</v>
      </c>
      <c r="H1649" s="108" t="n">
        <f aca="false">IF(AND(E1649=0,E1650=0),25,20)</f>
        <v>25</v>
      </c>
      <c r="I1649" s="110" t="n">
        <f aca="false">F1649</f>
        <v>0</v>
      </c>
      <c r="J1649" s="98" t="n">
        <f aca="false">IF(E1649="WO40",-40,MAX(4,SUM(E1649:E1650)))</f>
        <v>4</v>
      </c>
      <c r="K1649" s="108" t="n">
        <f aca="false">IF(D1649&gt;E1649,1,0)+IF(D1650&gt;E1650,1,0)+IF(D1651&gt;E1651,1,0)</f>
        <v>0</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125"/>
      <c r="C1652" s="41"/>
      <c r="D1652" s="100"/>
      <c r="E1652" s="100"/>
      <c r="F1652" s="41"/>
      <c r="G1652" s="110" t="n">
        <f aca="false">C1652</f>
        <v>0</v>
      </c>
      <c r="H1652" s="108" t="n">
        <f aca="false">IF(AND(E1652=0,E1653=0),25,20)</f>
        <v>25</v>
      </c>
      <c r="I1652" s="110" t="n">
        <f aca="false">F1652</f>
        <v>0</v>
      </c>
      <c r="J1652" s="98" t="n">
        <f aca="false">IF(E1652="WO40",-40,MAX(4,SUM(E1652:E1653)))</f>
        <v>4</v>
      </c>
      <c r="K1652" s="108" t="n">
        <f aca="false">IF(D1652&gt;E1652,1,0)+IF(D1653&gt;E1653,1,0)+IF(D1654&gt;E1654,1,0)</f>
        <v>0</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125"/>
      <c r="C1655" s="41"/>
      <c r="D1655" s="100"/>
      <c r="E1655" s="100"/>
      <c r="F1655" s="41"/>
      <c r="G1655" s="110" t="n">
        <f aca="false">C1655</f>
        <v>0</v>
      </c>
      <c r="H1655" s="108" t="n">
        <f aca="false">IF(AND(E1655=0,E1656=0),25,20)</f>
        <v>25</v>
      </c>
      <c r="I1655" s="110" t="n">
        <f aca="false">F1655</f>
        <v>0</v>
      </c>
      <c r="J1655" s="98" t="n">
        <f aca="false">IF(E1655="WO40",-40,MAX(4,SUM(E1655:E1656)))</f>
        <v>4</v>
      </c>
      <c r="K1655" s="108" t="n">
        <f aca="false">IF(D1655&gt;E1655,1,0)+IF(D1656&gt;E1656,1,0)+IF(D1657&gt;E1657,1,0)</f>
        <v>0</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125"/>
      <c r="C1658" s="41"/>
      <c r="D1658" s="100"/>
      <c r="E1658" s="100"/>
      <c r="F1658" s="41"/>
      <c r="G1658" s="110" t="n">
        <f aca="false">C1658</f>
        <v>0</v>
      </c>
      <c r="H1658" s="108" t="n">
        <f aca="false">IF(AND(E1658=0,E1659=0),25,20)</f>
        <v>25</v>
      </c>
      <c r="I1658" s="110" t="n">
        <f aca="false">F1658</f>
        <v>0</v>
      </c>
      <c r="J1658" s="98" t="n">
        <f aca="false">IF(E1658="WO40",-40,MAX(4,SUM(E1658:E1659)))</f>
        <v>4</v>
      </c>
      <c r="K1658" s="108" t="n">
        <f aca="false">IF(D1658&gt;E1658,1,0)+IF(D1659&gt;E1659,1,0)+IF(D1660&gt;E1660,1,0)</f>
        <v>0</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125"/>
      <c r="C1661" s="41"/>
      <c r="D1661" s="100"/>
      <c r="E1661" s="100"/>
      <c r="F1661" s="41"/>
      <c r="G1661" s="110" t="n">
        <f aca="false">C1661</f>
        <v>0</v>
      </c>
      <c r="H1661" s="108" t="n">
        <f aca="false">IF(AND(E1661=0,E1662=0),25,20)</f>
        <v>25</v>
      </c>
      <c r="I1661" s="110" t="n">
        <f aca="false">F1661</f>
        <v>0</v>
      </c>
      <c r="J1661" s="98" t="n">
        <f aca="false">IF(E1661="WO40",-40,MAX(4,SUM(E1661:E1662)))</f>
        <v>4</v>
      </c>
      <c r="K1661" s="108" t="n">
        <f aca="false">IF(D1661&gt;E1661,1,0)+IF(D1662&gt;E1662,1,0)+IF(D1663&gt;E1663,1,0)</f>
        <v>0</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125"/>
      <c r="C1664" s="41"/>
      <c r="D1664" s="100"/>
      <c r="E1664" s="100"/>
      <c r="F1664" s="41"/>
      <c r="G1664" s="110" t="n">
        <f aca="false">C1664</f>
        <v>0</v>
      </c>
      <c r="H1664" s="108" t="n">
        <f aca="false">IF(AND(E1664=0,E1665=0),25,20)</f>
        <v>25</v>
      </c>
      <c r="I1664" s="110" t="n">
        <f aca="false">F1664</f>
        <v>0</v>
      </c>
      <c r="J1664" s="98" t="n">
        <f aca="false">IF(E1664="WO40",-40,MAX(4,SUM(E1664:E1665)))</f>
        <v>4</v>
      </c>
      <c r="K1664" s="108" t="n">
        <f aca="false">IF(D1664&gt;E1664,1,0)+IF(D1665&gt;E1665,1,0)+IF(D1666&gt;E1666,1,0)</f>
        <v>0</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125"/>
      <c r="C1667" s="41"/>
      <c r="D1667" s="100"/>
      <c r="E1667" s="100"/>
      <c r="F1667" s="41"/>
      <c r="G1667" s="110" t="n">
        <f aca="false">C1667</f>
        <v>0</v>
      </c>
      <c r="H1667" s="108" t="n">
        <f aca="false">IF(AND(E1667=0,E1668=0),25,20)</f>
        <v>25</v>
      </c>
      <c r="I1667" s="110" t="n">
        <f aca="false">F1667</f>
        <v>0</v>
      </c>
      <c r="J1667" s="98" t="n">
        <f aca="false">IF(E1667="WO40",-40,MAX(4,SUM(E1667:E1668)))</f>
        <v>4</v>
      </c>
      <c r="K1667" s="108" t="n">
        <f aca="false">IF(D1667&gt;E1667,1,0)+IF(D1668&gt;E1668,1,0)+IF(D1669&gt;E1669,1,0)</f>
        <v>0</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125"/>
      <c r="C1670" s="41"/>
      <c r="D1670" s="100"/>
      <c r="E1670" s="100"/>
      <c r="F1670" s="41"/>
      <c r="G1670" s="110" t="n">
        <f aca="false">C1670</f>
        <v>0</v>
      </c>
      <c r="H1670" s="108" t="n">
        <f aca="false">IF(AND(E1670=0,E1671=0),25,20)</f>
        <v>25</v>
      </c>
      <c r="I1670" s="110" t="n">
        <f aca="false">F1670</f>
        <v>0</v>
      </c>
      <c r="J1670" s="98" t="n">
        <f aca="false">IF(E1670="WO40",-40,MAX(4,SUM(E1670:E1671)))</f>
        <v>4</v>
      </c>
      <c r="K1670" s="108" t="n">
        <f aca="false">IF(D1670&gt;E1670,1,0)+IF(D1671&gt;E1671,1,0)+IF(D1672&gt;E1672,1,0)</f>
        <v>0</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125"/>
      <c r="C1673" s="41"/>
      <c r="D1673" s="100"/>
      <c r="E1673" s="100"/>
      <c r="F1673" s="41"/>
      <c r="G1673" s="110" t="n">
        <f aca="false">C1673</f>
        <v>0</v>
      </c>
      <c r="H1673" s="108" t="n">
        <f aca="false">IF(AND(E1673=0,E1674=0),25,20)</f>
        <v>25</v>
      </c>
      <c r="I1673" s="110" t="n">
        <f aca="false">F1673</f>
        <v>0</v>
      </c>
      <c r="J1673" s="98" t="n">
        <f aca="false">IF(E1673="WO40",-40,MAX(4,SUM(E1673:E1674)))</f>
        <v>4</v>
      </c>
      <c r="K1673" s="108" t="n">
        <f aca="false">IF(D1673&gt;E1673,1,0)+IF(D1674&gt;E1674,1,0)+IF(D1675&gt;E1675,1,0)</f>
        <v>0</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125"/>
      <c r="C1676" s="41"/>
      <c r="D1676" s="100"/>
      <c r="E1676" s="100"/>
      <c r="F1676" s="41"/>
      <c r="G1676" s="110" t="n">
        <f aca="false">C1676</f>
        <v>0</v>
      </c>
      <c r="H1676" s="108" t="n">
        <f aca="false">IF(AND(E1676=0,E1677=0),25,20)</f>
        <v>25</v>
      </c>
      <c r="I1676" s="110" t="n">
        <f aca="false">F1676</f>
        <v>0</v>
      </c>
      <c r="J1676" s="98" t="n">
        <f aca="false">IF(E1676="WO40",-40,MAX(4,SUM(E1676:E1677)))</f>
        <v>4</v>
      </c>
      <c r="K1676" s="108" t="n">
        <f aca="false">IF(D1676&gt;E1676,1,0)+IF(D1677&gt;E1677,1,0)+IF(D1678&gt;E1678,1,0)</f>
        <v>0</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125"/>
      <c r="C1679" s="41"/>
      <c r="D1679" s="100"/>
      <c r="E1679" s="100"/>
      <c r="F1679" s="41"/>
      <c r="G1679" s="110" t="n">
        <f aca="false">C1679</f>
        <v>0</v>
      </c>
      <c r="H1679" s="108" t="n">
        <f aca="false">IF(AND(E1679=0,E1680=0),25,20)</f>
        <v>25</v>
      </c>
      <c r="I1679" s="110" t="n">
        <f aca="false">F1679</f>
        <v>0</v>
      </c>
      <c r="J1679" s="98" t="n">
        <f aca="false">IF(E1679="WO40",-40,MAX(4,SUM(E1679:E1680)))</f>
        <v>4</v>
      </c>
      <c r="K1679" s="108" t="n">
        <f aca="false">IF(D1679&gt;E1679,1,0)+IF(D1680&gt;E1680,1,0)+IF(D1681&gt;E1681,1,0)</f>
        <v>0</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125"/>
      <c r="C1682" s="41"/>
      <c r="D1682" s="100"/>
      <c r="E1682" s="100"/>
      <c r="F1682" s="41"/>
      <c r="G1682" s="110" t="n">
        <f aca="false">C1682</f>
        <v>0</v>
      </c>
      <c r="H1682" s="108" t="n">
        <f aca="false">IF(AND(E1682=0,E1683=0),25,20)</f>
        <v>25</v>
      </c>
      <c r="I1682" s="110" t="n">
        <f aca="false">F1682</f>
        <v>0</v>
      </c>
      <c r="J1682" s="98" t="n">
        <f aca="false">IF(E1682="WO40",-40,MAX(4,SUM(E1682:E1683)))</f>
        <v>4</v>
      </c>
      <c r="K1682" s="108" t="n">
        <f aca="false">IF(D1682&gt;E1682,1,0)+IF(D1683&gt;E1683,1,0)+IF(D1684&gt;E1684,1,0)</f>
        <v>0</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125"/>
      <c r="C1685" s="41"/>
      <c r="D1685" s="100"/>
      <c r="E1685" s="100"/>
      <c r="F1685" s="41"/>
      <c r="G1685" s="110" t="n">
        <f aca="false">C1685</f>
        <v>0</v>
      </c>
      <c r="H1685" s="108" t="n">
        <f aca="false">IF(AND(E1685=0,E1686=0),25,20)</f>
        <v>25</v>
      </c>
      <c r="I1685" s="110" t="n">
        <f aca="false">F1685</f>
        <v>0</v>
      </c>
      <c r="J1685" s="98" t="n">
        <f aca="false">IF(E1685="WO40",-40,MAX(4,SUM(E1685:E1686)))</f>
        <v>4</v>
      </c>
      <c r="K1685" s="108" t="n">
        <f aca="false">IF(D1685&gt;E1685,1,0)+IF(D1686&gt;E1686,1,0)+IF(D1687&gt;E1687,1,0)</f>
        <v>0</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125"/>
      <c r="C1688" s="41"/>
      <c r="D1688" s="100"/>
      <c r="E1688" s="100"/>
      <c r="F1688" s="41"/>
      <c r="G1688" s="110" t="n">
        <f aca="false">C1688</f>
        <v>0</v>
      </c>
      <c r="H1688" s="108" t="n">
        <f aca="false">IF(AND(E1688=0,E1689=0),25,20)</f>
        <v>25</v>
      </c>
      <c r="I1688" s="110" t="n">
        <f aca="false">F1688</f>
        <v>0</v>
      </c>
      <c r="J1688" s="98" t="n">
        <f aca="false">IF(E1688="WO40",-40,MAX(4,SUM(E1688:E1689)))</f>
        <v>4</v>
      </c>
      <c r="K1688" s="108" t="n">
        <f aca="false">IF(D1688&gt;E1688,1,0)+IF(D1689&gt;E1689,1,0)+IF(D1690&gt;E1690,1,0)</f>
        <v>0</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125"/>
      <c r="C1691" s="41"/>
      <c r="D1691" s="100"/>
      <c r="E1691" s="100"/>
      <c r="F1691" s="41"/>
      <c r="G1691" s="110" t="n">
        <f aca="false">C1691</f>
        <v>0</v>
      </c>
      <c r="H1691" s="108" t="n">
        <f aca="false">IF(AND(E1691=0,E1692=0),25,20)</f>
        <v>25</v>
      </c>
      <c r="I1691" s="110" t="n">
        <f aca="false">F1691</f>
        <v>0</v>
      </c>
      <c r="J1691" s="98" t="n">
        <f aca="false">IF(E1691="WO40",-40,MAX(4,SUM(E1691:E1692)))</f>
        <v>4</v>
      </c>
      <c r="K1691" s="108" t="n">
        <f aca="false">IF(D1691&gt;E1691,1,0)+IF(D1692&gt;E1692,1,0)+IF(D1693&gt;E1693,1,0)</f>
        <v>0</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125"/>
      <c r="C1694" s="41"/>
      <c r="D1694" s="100"/>
      <c r="E1694" s="100"/>
      <c r="F1694" s="41"/>
      <c r="G1694" s="110" t="n">
        <f aca="false">C1694</f>
        <v>0</v>
      </c>
      <c r="H1694" s="108" t="n">
        <f aca="false">IF(AND(E1694=0,E1695=0),25,20)</f>
        <v>25</v>
      </c>
      <c r="I1694" s="110" t="n">
        <f aca="false">F1694</f>
        <v>0</v>
      </c>
      <c r="J1694" s="98" t="n">
        <f aca="false">IF(E1694="WO40",-40,MAX(4,SUM(E1694:E1695)))</f>
        <v>4</v>
      </c>
      <c r="K1694" s="108" t="n">
        <f aca="false">IF(D1694&gt;E1694,1,0)+IF(D1695&gt;E1695,1,0)+IF(D1696&gt;E1696,1,0)</f>
        <v>0</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125"/>
      <c r="C1697" s="41"/>
      <c r="D1697" s="100"/>
      <c r="E1697" s="100"/>
      <c r="F1697" s="41"/>
      <c r="G1697" s="110" t="n">
        <f aca="false">C1697</f>
        <v>0</v>
      </c>
      <c r="H1697" s="108" t="n">
        <f aca="false">IF(AND(E1697=0,E1698=0),25,20)</f>
        <v>25</v>
      </c>
      <c r="I1697" s="110" t="n">
        <f aca="false">F1697</f>
        <v>0</v>
      </c>
      <c r="J1697" s="98" t="n">
        <f aca="false">IF(E1697="WO40",-40,MAX(4,SUM(E1697:E1698)))</f>
        <v>4</v>
      </c>
      <c r="K1697" s="108" t="n">
        <f aca="false">IF(D1697&gt;E1697,1,0)+IF(D1698&gt;E1698,1,0)+IF(D1699&gt;E1699,1,0)</f>
        <v>0</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125"/>
      <c r="C1700" s="41"/>
      <c r="D1700" s="100"/>
      <c r="E1700" s="100"/>
      <c r="F1700" s="41"/>
      <c r="G1700" s="110" t="n">
        <f aca="false">C1700</f>
        <v>0</v>
      </c>
      <c r="H1700" s="108" t="n">
        <f aca="false">IF(AND(E1700=0,E1701=0),25,20)</f>
        <v>25</v>
      </c>
      <c r="I1700" s="110" t="n">
        <f aca="false">F1700</f>
        <v>0</v>
      </c>
      <c r="J1700" s="98" t="n">
        <f aca="false">IF(E1700="WO40",-40,MAX(4,SUM(E1700:E1701)))</f>
        <v>4</v>
      </c>
      <c r="K1700" s="108" t="n">
        <f aca="false">IF(D1700&gt;E1700,1,0)+IF(D1701&gt;E1701,1,0)+IF(D1702&gt;E1702,1,0)</f>
        <v>0</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125"/>
      <c r="C1703" s="41"/>
      <c r="D1703" s="100"/>
      <c r="E1703" s="100"/>
      <c r="F1703" s="41"/>
      <c r="G1703" s="110" t="n">
        <f aca="false">C1703</f>
        <v>0</v>
      </c>
      <c r="H1703" s="108" t="n">
        <f aca="false">IF(AND(E1703=0,E1704=0),25,20)</f>
        <v>25</v>
      </c>
      <c r="I1703" s="110" t="n">
        <f aca="false">F1703</f>
        <v>0</v>
      </c>
      <c r="J1703" s="98" t="n">
        <f aca="false">IF(E1703="WO40",-40,MAX(4,SUM(E1703:E1704)))</f>
        <v>4</v>
      </c>
      <c r="K1703" s="108" t="n">
        <f aca="false">IF(D1703&gt;E1703,1,0)+IF(D1704&gt;E1704,1,0)+IF(D1705&gt;E1705,1,0)</f>
        <v>0</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125"/>
      <c r="C1706" s="41"/>
      <c r="D1706" s="100"/>
      <c r="E1706" s="100"/>
      <c r="F1706" s="41"/>
      <c r="G1706" s="110" t="n">
        <f aca="false">C1706</f>
        <v>0</v>
      </c>
      <c r="H1706" s="108" t="n">
        <f aca="false">IF(AND(E1706=0,E1707=0),25,20)</f>
        <v>25</v>
      </c>
      <c r="I1706" s="110" t="n">
        <f aca="false">F1706</f>
        <v>0</v>
      </c>
      <c r="J1706" s="98" t="n">
        <f aca="false">IF(E1706="WO40",-40,MAX(4,SUM(E1706:E1707)))</f>
        <v>4</v>
      </c>
      <c r="K1706" s="108" t="n">
        <f aca="false">IF(D1706&gt;E1706,1,0)+IF(D1707&gt;E1707,1,0)+IF(D1708&gt;E1708,1,0)</f>
        <v>0</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125"/>
      <c r="C1709" s="41"/>
      <c r="D1709" s="100"/>
      <c r="E1709" s="100"/>
      <c r="F1709" s="41"/>
      <c r="G1709" s="110" t="n">
        <f aca="false">C1709</f>
        <v>0</v>
      </c>
      <c r="H1709" s="108" t="n">
        <f aca="false">IF(AND(E1709=0,E1710=0),25,20)</f>
        <v>25</v>
      </c>
      <c r="I1709" s="110" t="n">
        <f aca="false">F1709</f>
        <v>0</v>
      </c>
      <c r="J1709" s="98" t="n">
        <f aca="false">IF(E1709="WO40",-40,MAX(4,SUM(E1709:E1710)))</f>
        <v>4</v>
      </c>
      <c r="K1709" s="108" t="n">
        <f aca="false">IF(D1709&gt;E1709,1,0)+IF(D1710&gt;E1710,1,0)+IF(D1711&gt;E1711,1,0)</f>
        <v>0</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125"/>
      <c r="C1712" s="41"/>
      <c r="D1712" s="100"/>
      <c r="E1712" s="100"/>
      <c r="F1712" s="41"/>
      <c r="G1712" s="110" t="n">
        <f aca="false">C1712</f>
        <v>0</v>
      </c>
      <c r="H1712" s="108" t="n">
        <f aca="false">IF(AND(E1712=0,E1713=0),25,20)</f>
        <v>25</v>
      </c>
      <c r="I1712" s="110" t="n">
        <f aca="false">F1712</f>
        <v>0</v>
      </c>
      <c r="J1712" s="98" t="n">
        <f aca="false">IF(E1712="WO40",-40,MAX(4,SUM(E1712:E1713)))</f>
        <v>4</v>
      </c>
      <c r="K1712" s="108" t="n">
        <f aca="false">IF(D1712&gt;E1712,1,0)+IF(D1713&gt;E1713,1,0)+IF(D1714&gt;E1714,1,0)</f>
        <v>0</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125"/>
      <c r="C1715" s="41"/>
      <c r="D1715" s="100"/>
      <c r="E1715" s="100"/>
      <c r="F1715" s="41"/>
      <c r="G1715" s="110" t="n">
        <f aca="false">C1715</f>
        <v>0</v>
      </c>
      <c r="H1715" s="108" t="n">
        <f aca="false">IF(AND(E1715=0,E1716=0),25,20)</f>
        <v>25</v>
      </c>
      <c r="I1715" s="110" t="n">
        <f aca="false">F1715</f>
        <v>0</v>
      </c>
      <c r="J1715" s="98" t="n">
        <f aca="false">IF(E1715="WO40",-40,MAX(4,SUM(E1715:E1716)))</f>
        <v>4</v>
      </c>
      <c r="K1715" s="108" t="n">
        <f aca="false">IF(D1715&gt;E1715,1,0)+IF(D1716&gt;E1716,1,0)+IF(D1717&gt;E1717,1,0)</f>
        <v>0</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125"/>
      <c r="C1718" s="41"/>
      <c r="D1718" s="100"/>
      <c r="E1718" s="100"/>
      <c r="F1718" s="41"/>
      <c r="G1718" s="110" t="n">
        <f aca="false">C1718</f>
        <v>0</v>
      </c>
      <c r="H1718" s="108" t="n">
        <f aca="false">IF(AND(E1718=0,E1719=0),25,20)</f>
        <v>25</v>
      </c>
      <c r="I1718" s="110" t="n">
        <f aca="false">F1718</f>
        <v>0</v>
      </c>
      <c r="J1718" s="98" t="n">
        <f aca="false">IF(E1718="WO40",-40,MAX(4,SUM(E1718:E1719)))</f>
        <v>4</v>
      </c>
      <c r="K1718" s="108" t="n">
        <f aca="false">IF(D1718&gt;E1718,1,0)+IF(D1719&gt;E1719,1,0)+IF(D1720&gt;E1720,1,0)</f>
        <v>0</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125"/>
      <c r="C1721" s="41"/>
      <c r="D1721" s="100"/>
      <c r="E1721" s="100"/>
      <c r="F1721" s="41"/>
      <c r="G1721" s="110" t="n">
        <f aca="false">C1721</f>
        <v>0</v>
      </c>
      <c r="H1721" s="108" t="n">
        <f aca="false">IF(AND(E1721=0,E1722=0),25,20)</f>
        <v>25</v>
      </c>
      <c r="I1721" s="110" t="n">
        <f aca="false">F1721</f>
        <v>0</v>
      </c>
      <c r="J1721" s="98" t="n">
        <f aca="false">IF(E1721="WO40",-40,MAX(4,SUM(E1721:E1722)))</f>
        <v>4</v>
      </c>
      <c r="K1721" s="108" t="n">
        <f aca="false">IF(D1721&gt;E1721,1,0)+IF(D1722&gt;E1722,1,0)+IF(D1723&gt;E1723,1,0)</f>
        <v>0</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125"/>
      <c r="C1724" s="41"/>
      <c r="D1724" s="100"/>
      <c r="E1724" s="100"/>
      <c r="F1724" s="41"/>
      <c r="G1724" s="110" t="n">
        <f aca="false">C1724</f>
        <v>0</v>
      </c>
      <c r="H1724" s="108" t="n">
        <f aca="false">IF(AND(E1724=0,E1725=0),25,20)</f>
        <v>25</v>
      </c>
      <c r="I1724" s="110" t="n">
        <f aca="false">F1724</f>
        <v>0</v>
      </c>
      <c r="J1724" s="98" t="n">
        <f aca="false">IF(E1724="WO40",-40,MAX(4,SUM(E1724:E1725)))</f>
        <v>4</v>
      </c>
      <c r="K1724" s="108" t="n">
        <f aca="false">IF(D1724&gt;E1724,1,0)+IF(D1725&gt;E1725,1,0)+IF(D1726&gt;E1726,1,0)</f>
        <v>0</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125"/>
      <c r="C1727" s="41"/>
      <c r="D1727" s="100"/>
      <c r="E1727" s="100"/>
      <c r="F1727" s="41"/>
      <c r="G1727" s="110" t="n">
        <f aca="false">C1727</f>
        <v>0</v>
      </c>
      <c r="H1727" s="108" t="n">
        <f aca="false">IF(AND(E1727=0,E1728=0),25,20)</f>
        <v>25</v>
      </c>
      <c r="I1727" s="110" t="n">
        <f aca="false">F1727</f>
        <v>0</v>
      </c>
      <c r="J1727" s="98" t="n">
        <f aca="false">IF(E1727="WO40",-40,MAX(4,SUM(E1727:E1728)))</f>
        <v>4</v>
      </c>
      <c r="K1727" s="108" t="n">
        <f aca="false">IF(D1727&gt;E1727,1,0)+IF(D1728&gt;E1728,1,0)+IF(D1729&gt;E1729,1,0)</f>
        <v>0</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125"/>
      <c r="C1730" s="41"/>
      <c r="D1730" s="100"/>
      <c r="E1730" s="100"/>
      <c r="F1730" s="41"/>
      <c r="G1730" s="110" t="n">
        <f aca="false">C1730</f>
        <v>0</v>
      </c>
      <c r="H1730" s="108" t="n">
        <f aca="false">IF(AND(E1730=0,E1731=0),25,20)</f>
        <v>25</v>
      </c>
      <c r="I1730" s="110" t="n">
        <f aca="false">F1730</f>
        <v>0</v>
      </c>
      <c r="J1730" s="98" t="n">
        <f aca="false">IF(E1730="WO40",-40,MAX(4,SUM(E1730:E1731)))</f>
        <v>4</v>
      </c>
      <c r="K1730" s="108" t="n">
        <f aca="false">IF(D1730&gt;E1730,1,0)+IF(D1731&gt;E1731,1,0)+IF(D1732&gt;E1732,1,0)</f>
        <v>0</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125"/>
      <c r="C1733" s="41"/>
      <c r="D1733" s="100"/>
      <c r="E1733" s="100"/>
      <c r="F1733" s="41"/>
      <c r="G1733" s="110" t="n">
        <f aca="false">C1733</f>
        <v>0</v>
      </c>
      <c r="H1733" s="108" t="n">
        <f aca="false">IF(AND(E1733=0,E1734=0),25,20)</f>
        <v>25</v>
      </c>
      <c r="I1733" s="110" t="n">
        <f aca="false">F1733</f>
        <v>0</v>
      </c>
      <c r="J1733" s="98" t="n">
        <f aca="false">IF(E1733="WO40",-40,MAX(4,SUM(E1733:E1734)))</f>
        <v>4</v>
      </c>
      <c r="K1733" s="108" t="n">
        <f aca="false">IF(D1733&gt;E1733,1,0)+IF(D1734&gt;E1734,1,0)+IF(D1735&gt;E1735,1,0)</f>
        <v>0</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125"/>
      <c r="C1736" s="41"/>
      <c r="D1736" s="100"/>
      <c r="E1736" s="100"/>
      <c r="F1736" s="41"/>
      <c r="G1736" s="110" t="n">
        <f aca="false">C1736</f>
        <v>0</v>
      </c>
      <c r="H1736" s="108" t="n">
        <f aca="false">IF(AND(E1736=0,E1737=0),25,20)</f>
        <v>25</v>
      </c>
      <c r="I1736" s="110" t="n">
        <f aca="false">F1736</f>
        <v>0</v>
      </c>
      <c r="J1736" s="98" t="n">
        <f aca="false">IF(E1736="WO40",-40,MAX(4,SUM(E1736:E1737)))</f>
        <v>4</v>
      </c>
      <c r="K1736" s="108" t="n">
        <f aca="false">IF(D1736&gt;E1736,1,0)+IF(D1737&gt;E1737,1,0)+IF(D1738&gt;E1738,1,0)</f>
        <v>0</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125"/>
      <c r="C1739" s="41"/>
      <c r="D1739" s="100"/>
      <c r="E1739" s="100"/>
      <c r="F1739" s="41"/>
      <c r="G1739" s="110" t="n">
        <f aca="false">C1739</f>
        <v>0</v>
      </c>
      <c r="H1739" s="108" t="n">
        <f aca="false">IF(AND(E1739=0,E1740=0),25,20)</f>
        <v>25</v>
      </c>
      <c r="I1739" s="110" t="n">
        <f aca="false">F1739</f>
        <v>0</v>
      </c>
      <c r="J1739" s="98" t="n">
        <f aca="false">IF(E1739="WO40",-40,MAX(4,SUM(E1739:E1740)))</f>
        <v>4</v>
      </c>
      <c r="K1739" s="108" t="n">
        <f aca="false">IF(D1739&gt;E1739,1,0)+IF(D1740&gt;E1740,1,0)+IF(D1741&gt;E1741,1,0)</f>
        <v>0</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125"/>
      <c r="C1742" s="41"/>
      <c r="D1742" s="100"/>
      <c r="E1742" s="100"/>
      <c r="F1742" s="41"/>
      <c r="G1742" s="110" t="n">
        <f aca="false">C1742</f>
        <v>0</v>
      </c>
      <c r="H1742" s="108" t="n">
        <f aca="false">IF(AND(E1742=0,E1743=0),25,20)</f>
        <v>25</v>
      </c>
      <c r="I1742" s="110" t="n">
        <f aca="false">F1742</f>
        <v>0</v>
      </c>
      <c r="J1742" s="98" t="n">
        <f aca="false">IF(E1742="WO40",-40,MAX(4,SUM(E1742:E1743)))</f>
        <v>4</v>
      </c>
      <c r="K1742" s="108" t="n">
        <f aca="false">IF(D1742&gt;E1742,1,0)+IF(D1743&gt;E1743,1,0)+IF(D1744&gt;E1744,1,0)</f>
        <v>0</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125"/>
      <c r="C1745" s="41"/>
      <c r="D1745" s="100"/>
      <c r="E1745" s="100"/>
      <c r="F1745" s="41"/>
      <c r="G1745" s="110" t="n">
        <f aca="false">C1745</f>
        <v>0</v>
      </c>
      <c r="H1745" s="108" t="n">
        <f aca="false">IF(AND(E1745=0,E1746=0),25,20)</f>
        <v>25</v>
      </c>
      <c r="I1745" s="110" t="n">
        <f aca="false">F1745</f>
        <v>0</v>
      </c>
      <c r="J1745" s="98" t="n">
        <f aca="false">IF(E1745="WO40",-40,MAX(4,SUM(E1745:E1746)))</f>
        <v>4</v>
      </c>
      <c r="K1745" s="108" t="n">
        <f aca="false">IF(D1745&gt;E1745,1,0)+IF(D1746&gt;E1746,1,0)+IF(D1747&gt;E1747,1,0)</f>
        <v>0</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125"/>
      <c r="C1748" s="41"/>
      <c r="D1748" s="100"/>
      <c r="E1748" s="100"/>
      <c r="F1748" s="41"/>
      <c r="G1748" s="110" t="n">
        <f aca="false">C1748</f>
        <v>0</v>
      </c>
      <c r="H1748" s="108" t="n">
        <f aca="false">IF(AND(E1748=0,E1749=0),25,20)</f>
        <v>25</v>
      </c>
      <c r="I1748" s="110" t="n">
        <f aca="false">F1748</f>
        <v>0</v>
      </c>
      <c r="J1748" s="98" t="n">
        <f aca="false">IF(E1748="WO40",-40,MAX(4,SUM(E1748:E1749)))</f>
        <v>4</v>
      </c>
      <c r="K1748" s="108" t="n">
        <f aca="false">IF(D1748&gt;E1748,1,0)+IF(D1749&gt;E1749,1,0)+IF(D1750&gt;E1750,1,0)</f>
        <v>0</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125"/>
      <c r="C1751" s="41"/>
      <c r="D1751" s="100"/>
      <c r="E1751" s="100"/>
      <c r="F1751" s="41"/>
      <c r="G1751" s="110" t="n">
        <f aca="false">C1751</f>
        <v>0</v>
      </c>
      <c r="H1751" s="108" t="n">
        <f aca="false">IF(AND(E1751=0,E1752=0),25,20)</f>
        <v>25</v>
      </c>
      <c r="I1751" s="110" t="n">
        <f aca="false">F1751</f>
        <v>0</v>
      </c>
      <c r="J1751" s="98" t="n">
        <f aca="false">IF(E1751="WO40",-40,MAX(4,SUM(E1751:E1752)))</f>
        <v>4</v>
      </c>
      <c r="K1751" s="108" t="n">
        <f aca="false">IF(D1751&gt;E1751,1,0)+IF(D1752&gt;E1752,1,0)+IF(D1753&gt;E1753,1,0)</f>
        <v>0</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125"/>
      <c r="C1754" s="41"/>
      <c r="D1754" s="100"/>
      <c r="E1754" s="100"/>
      <c r="F1754" s="41"/>
      <c r="G1754" s="110" t="n">
        <f aca="false">C1754</f>
        <v>0</v>
      </c>
      <c r="H1754" s="108" t="n">
        <f aca="false">IF(AND(E1754=0,E1755=0),25,20)</f>
        <v>25</v>
      </c>
      <c r="I1754" s="110" t="n">
        <f aca="false">F1754</f>
        <v>0</v>
      </c>
      <c r="J1754" s="98" t="n">
        <f aca="false">IF(E1754="WO40",-40,MAX(4,SUM(E1754:E1755)))</f>
        <v>4</v>
      </c>
      <c r="K1754" s="108" t="n">
        <f aca="false">IF(D1754&gt;E1754,1,0)+IF(D1755&gt;E1755,1,0)+IF(D1756&gt;E1756,1,0)</f>
        <v>0</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125"/>
      <c r="C1757" s="41"/>
      <c r="D1757" s="100"/>
      <c r="E1757" s="100"/>
      <c r="F1757" s="41"/>
      <c r="G1757" s="110" t="n">
        <f aca="false">C1757</f>
        <v>0</v>
      </c>
      <c r="H1757" s="108" t="n">
        <f aca="false">IF(AND(E1757=0,E1758=0),25,20)</f>
        <v>25</v>
      </c>
      <c r="I1757" s="110" t="n">
        <f aca="false">F1757</f>
        <v>0</v>
      </c>
      <c r="J1757" s="98" t="n">
        <f aca="false">IF(E1757="WO40",-40,MAX(4,SUM(E1757:E1758)))</f>
        <v>4</v>
      </c>
      <c r="K1757" s="108" t="n">
        <f aca="false">IF(D1757&gt;E1757,1,0)+IF(D1758&gt;E1758,1,0)+IF(D1759&gt;E1759,1,0)</f>
        <v>0</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125"/>
      <c r="C1760" s="41"/>
      <c r="D1760" s="100"/>
      <c r="E1760" s="100"/>
      <c r="F1760" s="41"/>
      <c r="G1760" s="110" t="n">
        <f aca="false">C1760</f>
        <v>0</v>
      </c>
      <c r="H1760" s="108" t="n">
        <f aca="false">IF(AND(E1760=0,E1761=0),25,20)</f>
        <v>25</v>
      </c>
      <c r="I1760" s="110" t="n">
        <f aca="false">F1760</f>
        <v>0</v>
      </c>
      <c r="J1760" s="98" t="n">
        <f aca="false">IF(E1760="WO40",-40,MAX(4,SUM(E1760:E1761)))</f>
        <v>4</v>
      </c>
      <c r="K1760" s="108" t="n">
        <f aca="false">IF(D1760&gt;E1760,1,0)+IF(D1761&gt;E1761,1,0)+IF(D1762&gt;E1762,1,0)</f>
        <v>0</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125"/>
      <c r="C1763" s="41"/>
      <c r="D1763" s="100"/>
      <c r="E1763" s="100"/>
      <c r="F1763" s="41"/>
      <c r="G1763" s="110" t="n">
        <f aca="false">C1763</f>
        <v>0</v>
      </c>
      <c r="H1763" s="108" t="n">
        <f aca="false">IF(AND(E1763=0,E1764=0),25,20)</f>
        <v>25</v>
      </c>
      <c r="I1763" s="110" t="n">
        <f aca="false">F1763</f>
        <v>0</v>
      </c>
      <c r="J1763" s="98" t="n">
        <f aca="false">IF(E1763="WO40",-40,MAX(4,SUM(E1763:E1764)))</f>
        <v>4</v>
      </c>
      <c r="K1763" s="108" t="n">
        <f aca="false">IF(D1763&gt;E1763,1,0)+IF(D1764&gt;E1764,1,0)+IF(D1765&gt;E1765,1,0)</f>
        <v>0</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125"/>
      <c r="C1766" s="41"/>
      <c r="D1766" s="100"/>
      <c r="E1766" s="100"/>
      <c r="F1766" s="41"/>
      <c r="G1766" s="110" t="n">
        <f aca="false">C1766</f>
        <v>0</v>
      </c>
      <c r="H1766" s="108" t="n">
        <f aca="false">IF(AND(E1766=0,E1767=0),25,20)</f>
        <v>25</v>
      </c>
      <c r="I1766" s="110" t="n">
        <f aca="false">F1766</f>
        <v>0</v>
      </c>
      <c r="J1766" s="98" t="n">
        <f aca="false">IF(E1766="WO40",-40,MAX(4,SUM(E1766:E1767)))</f>
        <v>4</v>
      </c>
      <c r="K1766" s="108" t="n">
        <f aca="false">IF(D1766&gt;E1766,1,0)+IF(D1767&gt;E1767,1,0)+IF(D1768&gt;E1768,1,0)</f>
        <v>0</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125"/>
      <c r="C1769" s="41"/>
      <c r="D1769" s="100"/>
      <c r="E1769" s="100"/>
      <c r="F1769" s="41"/>
      <c r="G1769" s="110" t="n">
        <f aca="false">C1769</f>
        <v>0</v>
      </c>
      <c r="H1769" s="108" t="n">
        <f aca="false">IF(AND(E1769=0,E1770=0),25,20)</f>
        <v>25</v>
      </c>
      <c r="I1769" s="110" t="n">
        <f aca="false">F1769</f>
        <v>0</v>
      </c>
      <c r="J1769" s="98" t="n">
        <f aca="false">IF(E1769="WO40",-40,MAX(4,SUM(E1769:E1770)))</f>
        <v>4</v>
      </c>
      <c r="K1769" s="108" t="n">
        <f aca="false">IF(D1769&gt;E1769,1,0)+IF(D1770&gt;E1770,1,0)+IF(D1771&gt;E1771,1,0)</f>
        <v>0</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125"/>
      <c r="C1772" s="41"/>
      <c r="D1772" s="100"/>
      <c r="E1772" s="100"/>
      <c r="F1772" s="41"/>
      <c r="G1772" s="110" t="n">
        <f aca="false">C1772</f>
        <v>0</v>
      </c>
      <c r="H1772" s="108" t="n">
        <f aca="false">IF(AND(E1772=0,E1773=0),25,20)</f>
        <v>25</v>
      </c>
      <c r="I1772" s="110" t="n">
        <f aca="false">F1772</f>
        <v>0</v>
      </c>
      <c r="J1772" s="98" t="n">
        <f aca="false">IF(E1772="WO40",-40,MAX(4,SUM(E1772:E1773)))</f>
        <v>4</v>
      </c>
      <c r="K1772" s="108" t="n">
        <f aca="false">IF(D1772&gt;E1772,1,0)+IF(D1773&gt;E1773,1,0)+IF(D1774&gt;E1774,1,0)</f>
        <v>0</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125"/>
      <c r="C1775" s="41"/>
      <c r="D1775" s="100"/>
      <c r="E1775" s="100"/>
      <c r="F1775" s="41"/>
      <c r="G1775" s="110" t="n">
        <f aca="false">C1775</f>
        <v>0</v>
      </c>
      <c r="H1775" s="108" t="n">
        <f aca="false">IF(AND(E1775=0,E1776=0),25,20)</f>
        <v>25</v>
      </c>
      <c r="I1775" s="110" t="n">
        <f aca="false">F1775</f>
        <v>0</v>
      </c>
      <c r="J1775" s="98" t="n">
        <f aca="false">IF(E1775="WO40",-40,MAX(4,SUM(E1775:E1776)))</f>
        <v>4</v>
      </c>
      <c r="K1775" s="108" t="n">
        <f aca="false">IF(D1775&gt;E1775,1,0)+IF(D1776&gt;E1776,1,0)+IF(D1777&gt;E1777,1,0)</f>
        <v>0</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125"/>
      <c r="C1778" s="41"/>
      <c r="D1778" s="100"/>
      <c r="E1778" s="100"/>
      <c r="F1778" s="41"/>
      <c r="G1778" s="110" t="n">
        <f aca="false">C1778</f>
        <v>0</v>
      </c>
      <c r="H1778" s="108" t="n">
        <f aca="false">IF(AND(E1778=0,E1779=0),25,20)</f>
        <v>25</v>
      </c>
      <c r="I1778" s="110" t="n">
        <f aca="false">F1778</f>
        <v>0</v>
      </c>
      <c r="J1778" s="98" t="n">
        <f aca="false">IF(E1778="WO40",-40,MAX(4,SUM(E1778:E1779)))</f>
        <v>4</v>
      </c>
      <c r="K1778" s="108" t="n">
        <f aca="false">IF(D1778&gt;E1778,1,0)+IF(D1779&gt;E1779,1,0)+IF(D1780&gt;E1780,1,0)</f>
        <v>0</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125"/>
      <c r="C1781" s="41"/>
      <c r="D1781" s="100"/>
      <c r="E1781" s="100"/>
      <c r="F1781" s="41"/>
      <c r="G1781" s="110" t="n">
        <f aca="false">C1781</f>
        <v>0</v>
      </c>
      <c r="H1781" s="108" t="n">
        <f aca="false">IF(AND(E1781=0,E1782=0),25,20)</f>
        <v>25</v>
      </c>
      <c r="I1781" s="110" t="n">
        <f aca="false">F1781</f>
        <v>0</v>
      </c>
      <c r="J1781" s="98" t="n">
        <f aca="false">IF(E1781="WO40",-40,MAX(4,SUM(E1781:E1782)))</f>
        <v>4</v>
      </c>
      <c r="K1781" s="108" t="n">
        <f aca="false">IF(D1781&gt;E1781,1,0)+IF(D1782&gt;E1782,1,0)+IF(D1783&gt;E1783,1,0)</f>
        <v>0</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125"/>
      <c r="C1784" s="41"/>
      <c r="D1784" s="100"/>
      <c r="E1784" s="100"/>
      <c r="F1784" s="41"/>
      <c r="G1784" s="110" t="n">
        <f aca="false">C1784</f>
        <v>0</v>
      </c>
      <c r="H1784" s="108" t="n">
        <f aca="false">IF(AND(E1784=0,E1785=0),25,20)</f>
        <v>25</v>
      </c>
      <c r="I1784" s="110" t="n">
        <f aca="false">F1784</f>
        <v>0</v>
      </c>
      <c r="J1784" s="98" t="n">
        <f aca="false">IF(E1784="WO40",-40,MAX(4,SUM(E1784:E1785)))</f>
        <v>4</v>
      </c>
      <c r="K1784" s="108" t="n">
        <f aca="false">IF(D1784&gt;E1784,1,0)+IF(D1785&gt;E1785,1,0)+IF(D1786&gt;E1786,1,0)</f>
        <v>0</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125"/>
      <c r="C1787" s="41"/>
      <c r="D1787" s="100"/>
      <c r="E1787" s="100"/>
      <c r="F1787" s="41"/>
      <c r="G1787" s="110" t="n">
        <f aca="false">C1787</f>
        <v>0</v>
      </c>
      <c r="H1787" s="108" t="n">
        <f aca="false">IF(AND(E1787=0,E1788=0),25,20)</f>
        <v>25</v>
      </c>
      <c r="I1787" s="110" t="n">
        <f aca="false">F1787</f>
        <v>0</v>
      </c>
      <c r="J1787" s="98" t="n">
        <f aca="false">IF(E1787="WO40",-40,MAX(4,SUM(E1787:E1788)))</f>
        <v>4</v>
      </c>
      <c r="K1787" s="108" t="n">
        <f aca="false">IF(D1787&gt;E1787,1,0)+IF(D1788&gt;E1788,1,0)+IF(D1789&gt;E1789,1,0)</f>
        <v>0</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125"/>
      <c r="C1790" s="41"/>
      <c r="D1790" s="100"/>
      <c r="E1790" s="100"/>
      <c r="F1790" s="41"/>
      <c r="G1790" s="110" t="n">
        <f aca="false">C1790</f>
        <v>0</v>
      </c>
      <c r="H1790" s="108" t="n">
        <f aca="false">IF(AND(E1790=0,E1791=0),25,20)</f>
        <v>25</v>
      </c>
      <c r="I1790" s="110" t="n">
        <f aca="false">F1790</f>
        <v>0</v>
      </c>
      <c r="J1790" s="98" t="n">
        <f aca="false">IF(E1790="WO40",-40,MAX(4,SUM(E1790:E1791)))</f>
        <v>4</v>
      </c>
      <c r="K1790" s="108" t="n">
        <f aca="false">IF(D1790&gt;E1790,1,0)+IF(D1791&gt;E1791,1,0)+IF(D1792&gt;E1792,1,0)</f>
        <v>0</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125"/>
      <c r="C1793" s="41"/>
      <c r="D1793" s="100"/>
      <c r="E1793" s="100"/>
      <c r="F1793" s="41"/>
      <c r="G1793" s="110" t="n">
        <f aca="false">C1793</f>
        <v>0</v>
      </c>
      <c r="H1793" s="108" t="n">
        <f aca="false">IF(AND(E1793=0,E1794=0),25,20)</f>
        <v>25</v>
      </c>
      <c r="I1793" s="110" t="n">
        <f aca="false">F1793</f>
        <v>0</v>
      </c>
      <c r="J1793" s="98" t="n">
        <f aca="false">IF(E1793="WO40",-40,MAX(4,SUM(E1793:E1794)))</f>
        <v>4</v>
      </c>
      <c r="K1793" s="108" t="n">
        <f aca="false">IF(D1793&gt;E1793,1,0)+IF(D1794&gt;E1794,1,0)+IF(D1795&gt;E1795,1,0)</f>
        <v>0</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125"/>
      <c r="C1796" s="41"/>
      <c r="D1796" s="100"/>
      <c r="E1796" s="100"/>
      <c r="F1796" s="41"/>
      <c r="G1796" s="110" t="n">
        <f aca="false">C1796</f>
        <v>0</v>
      </c>
      <c r="H1796" s="108" t="n">
        <f aca="false">IF(AND(E1796=0,E1797=0),25,20)</f>
        <v>25</v>
      </c>
      <c r="I1796" s="110" t="n">
        <f aca="false">F1796</f>
        <v>0</v>
      </c>
      <c r="J1796" s="98" t="n">
        <f aca="false">IF(E1796="WO40",-40,MAX(4,SUM(E1796:E1797)))</f>
        <v>4</v>
      </c>
      <c r="K1796" s="108" t="n">
        <f aca="false">IF(D1796&gt;E1796,1,0)+IF(D1797&gt;E1797,1,0)+IF(D1798&gt;E1798,1,0)</f>
        <v>0</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row>
    <row r="2" customFormat="false" ht="12.75" hidden="false" customHeight="false" outlineLevel="0" collapsed="false">
      <c r="A2" s="108"/>
      <c r="B2" s="125"/>
      <c r="C2" s="41"/>
      <c r="D2" s="100"/>
      <c r="E2" s="100"/>
      <c r="F2" s="41"/>
      <c r="G2" s="110" t="n">
        <f aca="false">C2</f>
        <v>0</v>
      </c>
      <c r="H2" s="108" t="n">
        <f aca="false">IF(AND(E2=0,E3=0),25,20)</f>
        <v>25</v>
      </c>
      <c r="I2" s="110" t="n">
        <f aca="false">F2</f>
        <v>0</v>
      </c>
      <c r="J2" s="98" t="n">
        <f aca="false">IF(E2="WO",-20,MAX(3,SUM(E2:E3)))</f>
        <v>3</v>
      </c>
      <c r="K2" s="108" t="n">
        <f aca="false">IF(D2&gt;E2,1,0)+IF(D3&gt;E3,1,0)+IF(D4&gt;E4,1,0)</f>
        <v>0</v>
      </c>
      <c r="L2" s="108" t="n">
        <f aca="false">IF(E2&gt;D2,1,0)+IF(E3&gt;D3,1,0)+IF(E4&gt;D4,1,0)</f>
        <v>0</v>
      </c>
      <c r="M2" s="101" t="str">
        <f aca="false">G2&amp;" d. "&amp;I2</f>
        <v>0 d. 0</v>
      </c>
      <c r="N2" s="101" t="str">
        <f aca="false">G2&amp;" x "&amp;I2</f>
        <v>0 x 0</v>
      </c>
      <c r="O2" s="101" t="str">
        <f aca="false">I2&amp;" x "&amp;G2</f>
        <v>0 x 0</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row>
    <row r="5" customFormat="false" ht="12.75" hidden="false" customHeight="false" outlineLevel="0" collapsed="false">
      <c r="A5" s="108"/>
      <c r="B5" s="125"/>
      <c r="C5" s="41"/>
      <c r="D5" s="100"/>
      <c r="E5" s="100"/>
      <c r="F5" s="41"/>
      <c r="G5" s="110" t="n">
        <f aca="false">C5</f>
        <v>0</v>
      </c>
      <c r="H5" s="108" t="n">
        <f aca="false">IF(AND(E5=0,E6=0),25,20)</f>
        <v>25</v>
      </c>
      <c r="I5" s="110" t="n">
        <f aca="false">F5</f>
        <v>0</v>
      </c>
      <c r="J5" s="98" t="n">
        <f aca="false">IF(E5="WO",-20,MAX(3,SUM(E5:E6)))</f>
        <v>3</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row>
    <row r="8" customFormat="false" ht="12.75" hidden="false" customHeight="false" outlineLevel="0" collapsed="false">
      <c r="A8" s="108"/>
      <c r="B8" s="125"/>
      <c r="C8" s="41"/>
      <c r="D8" s="100"/>
      <c r="E8" s="100"/>
      <c r="F8" s="41"/>
      <c r="G8" s="110" t="n">
        <f aca="false">C8</f>
        <v>0</v>
      </c>
      <c r="H8" s="108" t="n">
        <f aca="false">IF(AND(E8=0,E9=0),25,20)</f>
        <v>25</v>
      </c>
      <c r="I8" s="110" t="n">
        <f aca="false">F8</f>
        <v>0</v>
      </c>
      <c r="J8" s="98" t="n">
        <f aca="false">IF(E8="WO",-20,MAX(3,SUM(E8:E9)))</f>
        <v>3</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row>
    <row r="11" customFormat="false" ht="12.75" hidden="false" customHeight="false" outlineLevel="0" collapsed="false">
      <c r="A11" s="108"/>
      <c r="B11" s="125"/>
      <c r="C11" s="41"/>
      <c r="D11" s="100"/>
      <c r="E11" s="100"/>
      <c r="F11" s="41"/>
      <c r="G11" s="110" t="n">
        <f aca="false">C11</f>
        <v>0</v>
      </c>
      <c r="H11" s="108" t="n">
        <f aca="false">IF(AND(E11=0,E12=0),25,20)</f>
        <v>25</v>
      </c>
      <c r="I11" s="110" t="n">
        <f aca="false">F11</f>
        <v>0</v>
      </c>
      <c r="J11" s="98" t="n">
        <f aca="false">IF(E11="WO",-20,MAX(3,SUM(E11:E12)))</f>
        <v>3</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row>
    <row r="14" customFormat="false" ht="12.75" hidden="false" customHeight="false" outlineLevel="0" collapsed="false">
      <c r="A14" s="108"/>
      <c r="B14" s="125"/>
      <c r="C14" s="41"/>
      <c r="D14" s="100"/>
      <c r="E14" s="100"/>
      <c r="F14" s="41"/>
      <c r="G14" s="110" t="n">
        <f aca="false">C14</f>
        <v>0</v>
      </c>
      <c r="H14" s="108" t="n">
        <f aca="false">IF(AND(E14=0,E15=0),25,20)</f>
        <v>25</v>
      </c>
      <c r="I14" s="110" t="n">
        <f aca="false">F14</f>
        <v>0</v>
      </c>
      <c r="J14" s="98" t="n">
        <f aca="false">IF(E14="WO",-20,MAX(3,SUM(E14:E15)))</f>
        <v>3</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row>
    <row r="17" customFormat="false" ht="12.75" hidden="false" customHeight="false" outlineLevel="0" collapsed="false">
      <c r="A17" s="108"/>
      <c r="B17" s="125"/>
      <c r="C17" s="41"/>
      <c r="D17" s="100"/>
      <c r="E17" s="100"/>
      <c r="F17" s="41"/>
      <c r="G17" s="110" t="n">
        <f aca="false">C17</f>
        <v>0</v>
      </c>
      <c r="H17" s="108" t="n">
        <f aca="false">IF(AND(E17=0,E18=0),25,20)</f>
        <v>25</v>
      </c>
      <c r="I17" s="110" t="n">
        <f aca="false">F17</f>
        <v>0</v>
      </c>
      <c r="J17" s="98" t="n">
        <f aca="false">IF(E17="WO",-20,MAX(3,SUM(E17:E18)))</f>
        <v>3</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row>
    <row r="20" customFormat="false" ht="12.75" hidden="false" customHeight="false" outlineLevel="0" collapsed="false">
      <c r="A20" s="108"/>
      <c r="B20" s="125"/>
      <c r="C20" s="41"/>
      <c r="D20" s="100"/>
      <c r="E20" s="100"/>
      <c r="F20" s="41"/>
      <c r="G20" s="110" t="n">
        <f aca="false">C20</f>
        <v>0</v>
      </c>
      <c r="H20" s="108" t="n">
        <f aca="false">IF(AND(E20=0,E21=0),25,20)</f>
        <v>25</v>
      </c>
      <c r="I20" s="110" t="n">
        <f aca="false">F20</f>
        <v>0</v>
      </c>
      <c r="J20" s="98" t="n">
        <f aca="false">IF(E20="WO",-20,MAX(3,SUM(E20:E21)))</f>
        <v>3</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row>
    <row r="23" customFormat="false" ht="12.75" hidden="false" customHeight="false" outlineLevel="0" collapsed="false">
      <c r="A23" s="108"/>
      <c r="B23" s="125"/>
      <c r="C23" s="41"/>
      <c r="D23" s="100"/>
      <c r="E23" s="100"/>
      <c r="F23" s="41"/>
      <c r="G23" s="110" t="n">
        <f aca="false">C23</f>
        <v>0</v>
      </c>
      <c r="H23" s="108" t="n">
        <f aca="false">IF(AND(E23=0,E24=0),25,20)</f>
        <v>25</v>
      </c>
      <c r="I23" s="110" t="n">
        <f aca="false">F23</f>
        <v>0</v>
      </c>
      <c r="J23" s="98" t="n">
        <f aca="false">IF(E23="WO",-20,MAX(3,SUM(E23:E24)))</f>
        <v>3</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row>
    <row r="26" customFormat="false" ht="12.75" hidden="false" customHeight="false" outlineLevel="0" collapsed="false">
      <c r="A26" s="108"/>
      <c r="B26" s="125"/>
      <c r="C26" s="41"/>
      <c r="D26" s="100"/>
      <c r="E26" s="100"/>
      <c r="F26" s="41"/>
      <c r="G26" s="110" t="n">
        <f aca="false">C26</f>
        <v>0</v>
      </c>
      <c r="H26" s="108" t="n">
        <f aca="false">IF(AND(E26=0,E27=0),25,20)</f>
        <v>25</v>
      </c>
      <c r="I26" s="110" t="n">
        <f aca="false">F26</f>
        <v>0</v>
      </c>
      <c r="J26" s="98" t="n">
        <f aca="false">IF(E26="WO",-20,MAX(3,SUM(E26:E27)))</f>
        <v>3</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row>
    <row r="29" customFormat="false" ht="12.75" hidden="false" customHeight="false" outlineLevel="0" collapsed="false">
      <c r="A29" s="108"/>
      <c r="B29" s="125"/>
      <c r="C29" s="41"/>
      <c r="D29" s="100"/>
      <c r="E29" s="100"/>
      <c r="F29" s="41"/>
      <c r="G29" s="110" t="n">
        <f aca="false">C29</f>
        <v>0</v>
      </c>
      <c r="H29" s="108" t="n">
        <f aca="false">IF(AND(E29=0,E30=0),25,20)</f>
        <v>25</v>
      </c>
      <c r="I29" s="110" t="n">
        <f aca="false">F29</f>
        <v>0</v>
      </c>
      <c r="J29" s="98" t="n">
        <f aca="false">IF(E29="WO",-20,MAX(3,SUM(E29:E30)))</f>
        <v>3</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row>
    <row r="32" customFormat="false" ht="12.75" hidden="false" customHeight="false" outlineLevel="0" collapsed="false">
      <c r="A32" s="108"/>
      <c r="B32" s="125"/>
      <c r="C32" s="41"/>
      <c r="D32" s="100"/>
      <c r="E32" s="100"/>
      <c r="F32" s="41"/>
      <c r="G32" s="110" t="n">
        <f aca="false">C32</f>
        <v>0</v>
      </c>
      <c r="H32" s="108" t="n">
        <f aca="false">IF(AND(E32=0,E33=0),25,20)</f>
        <v>25</v>
      </c>
      <c r="I32" s="110" t="n">
        <f aca="false">F32</f>
        <v>0</v>
      </c>
      <c r="J32" s="98" t="n">
        <f aca="false">IF(E32="WO",-20,MAX(3,SUM(E32:E33)))</f>
        <v>3</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row>
    <row r="35" customFormat="false" ht="12.75" hidden="false" customHeight="false" outlineLevel="0" collapsed="false">
      <c r="A35" s="108"/>
      <c r="B35" s="125"/>
      <c r="C35" s="41"/>
      <c r="D35" s="100"/>
      <c r="E35" s="100"/>
      <c r="F35" s="41"/>
      <c r="G35" s="110" t="n">
        <f aca="false">C35</f>
        <v>0</v>
      </c>
      <c r="H35" s="108" t="n">
        <f aca="false">IF(AND(E35=0,E36=0),25,20)</f>
        <v>25</v>
      </c>
      <c r="I35" s="110" t="n">
        <f aca="false">F35</f>
        <v>0</v>
      </c>
      <c r="J35" s="98" t="n">
        <f aca="false">IF(E35="WO",-20,MAX(3,SUM(E35:E36)))</f>
        <v>3</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row>
    <row r="38" customFormat="false" ht="12.75" hidden="false" customHeight="false" outlineLevel="0" collapsed="false">
      <c r="A38" s="108"/>
      <c r="B38" s="125"/>
      <c r="C38" s="41"/>
      <c r="D38" s="100"/>
      <c r="E38" s="100"/>
      <c r="F38" s="41"/>
      <c r="G38" s="110" t="n">
        <f aca="false">C38</f>
        <v>0</v>
      </c>
      <c r="H38" s="108" t="n">
        <f aca="false">IF(AND(E38=0,E39=0),25,20)</f>
        <v>25</v>
      </c>
      <c r="I38" s="110" t="n">
        <f aca="false">F38</f>
        <v>0</v>
      </c>
      <c r="J38" s="98" t="n">
        <f aca="false">IF(E38="WO",-20,MAX(3,SUM(E38:E39)))</f>
        <v>3</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row>
    <row r="41" customFormat="false" ht="12.75" hidden="false" customHeight="false" outlineLevel="0" collapsed="false">
      <c r="A41" s="108"/>
      <c r="B41" s="125"/>
      <c r="C41" s="41"/>
      <c r="D41" s="100"/>
      <c r="E41" s="100"/>
      <c r="F41" s="41"/>
      <c r="G41" s="110" t="n">
        <f aca="false">C41</f>
        <v>0</v>
      </c>
      <c r="H41" s="108" t="n">
        <f aca="false">IF(AND(E41=0,E42=0),25,20)</f>
        <v>25</v>
      </c>
      <c r="I41" s="110" t="n">
        <f aca="false">F41</f>
        <v>0</v>
      </c>
      <c r="J41" s="98" t="n">
        <f aca="false">IF(E41="WO",-20,MAX(3,SUM(E41:E42)))</f>
        <v>3</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row>
    <row r="44" customFormat="false" ht="12.75" hidden="false" customHeight="false" outlineLevel="0" collapsed="false">
      <c r="A44" s="108"/>
      <c r="B44" s="125"/>
      <c r="C44" s="41"/>
      <c r="D44" s="100"/>
      <c r="E44" s="100"/>
      <c r="F44" s="41"/>
      <c r="G44" s="110" t="n">
        <f aca="false">C44</f>
        <v>0</v>
      </c>
      <c r="H44" s="108" t="n">
        <f aca="false">IF(AND(E44=0,E45=0),25,20)</f>
        <v>25</v>
      </c>
      <c r="I44" s="110" t="n">
        <f aca="false">F44</f>
        <v>0</v>
      </c>
      <c r="J44" s="98" t="n">
        <f aca="false">IF(E44="WO",-20,MAX(3,SUM(E44:E45)))</f>
        <v>3</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2021-07-04T18:09:14Z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