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PC\Downloads\rar\Recursos Complementarios-20220402T030634Z-001\Recursos Complementarios\Sprints\"/>
    </mc:Choice>
  </mc:AlternateContent>
  <xr:revisionPtr revIDLastSave="0" documentId="8_{796DD6B5-9580-41D7-ADAA-B39FC1658234}" xr6:coauthVersionLast="47" xr6:coauthVersionMax="47" xr10:uidLastSave="{00000000-0000-0000-0000-000000000000}"/>
  <bookViews>
    <workbookView xWindow="0" yWindow="0" windowWidth="20490" windowHeight="11520" xr2:uid="{00000000-000D-0000-FFFF-FFFF00000000}"/>
  </bookViews>
  <sheets>
    <sheet name="Evolución Sprint" sheetId="1" r:id="rId1"/>
    <sheet name="Historias Sprint 1" sheetId="2" r:id="rId2"/>
    <sheet name="Historias Sprint 2" sheetId="5" r:id="rId3"/>
    <sheet name="Historias Sprint 3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hIpXLGnTkWmASVxPgx9NlVWremmQ=="/>
    </ext>
  </extLst>
</workbook>
</file>

<file path=xl/calcChain.xml><?xml version="1.0" encoding="utf-8"?>
<calcChain xmlns="http://schemas.openxmlformats.org/spreadsheetml/2006/main">
  <c r="C49" i="1" l="1"/>
  <c r="C67" i="1" s="1"/>
  <c r="E49" i="1"/>
  <c r="B49" i="1"/>
  <c r="B21" i="6"/>
  <c r="B26" i="1"/>
  <c r="C26" i="1" s="1"/>
  <c r="C44" i="1" s="1"/>
  <c r="B21" i="5"/>
  <c r="B15" i="2"/>
  <c r="E26" i="1" l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4" i="1" s="1"/>
  <c r="B3" i="1"/>
  <c r="E3" i="1" s="1"/>
  <c r="C3" i="1"/>
  <c r="C21" i="1" s="1"/>
  <c r="B50" i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7" i="1" s="1"/>
  <c r="B71" i="1" l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21" i="1" s="1"/>
</calcChain>
</file>

<file path=xl/sharedStrings.xml><?xml version="1.0" encoding="utf-8"?>
<sst xmlns="http://schemas.openxmlformats.org/spreadsheetml/2006/main" count="196" uniqueCount="57">
  <si>
    <t>SPRINT 1</t>
  </si>
  <si>
    <t>Fecha</t>
  </si>
  <si>
    <t>Esperado</t>
  </si>
  <si>
    <t>Real</t>
  </si>
  <si>
    <t>HU Realizada (HU-&lt;number&gt;&lt;Rol&gt;)</t>
  </si>
  <si>
    <t>Prom. Punts HU/día</t>
  </si>
  <si>
    <t>Porcentaje de Avance Esperado</t>
  </si>
  <si>
    <t>Porcentaje de Avance Real</t>
  </si>
  <si>
    <t>SPRINT 2</t>
  </si>
  <si>
    <t>SPRINT 3</t>
  </si>
  <si>
    <t>Realizado</t>
  </si>
  <si>
    <t>Rol</t>
  </si>
  <si>
    <t>Nombre</t>
  </si>
  <si>
    <t>Estimación 1</t>
  </si>
  <si>
    <t>Estimación 2</t>
  </si>
  <si>
    <t>Total</t>
  </si>
  <si>
    <t>Juan Pablo Valencia</t>
  </si>
  <si>
    <t>Punts. Totales</t>
  </si>
  <si>
    <t xml:space="preserve">Juan Pablo Valencia </t>
  </si>
  <si>
    <t>Santiago Andrés Aragón</t>
  </si>
  <si>
    <t>Recoger un objeto de una posición determinada en un EV HU-07</t>
  </si>
  <si>
    <t>Arrastrar un objeto virtual a otro de acuerdo con un criterio HU-17</t>
  </si>
  <si>
    <t>Distinguir (escoger) un objeto entre varios mostrados de acuerdo con el criterio HU-29</t>
  </si>
  <si>
    <t>Tocar un conjunto de objetos con otro de acuerdo a un criterio HU-23</t>
  </si>
  <si>
    <t>HU Realizada</t>
  </si>
  <si>
    <t>HU-07</t>
  </si>
  <si>
    <t>HU-17</t>
  </si>
  <si>
    <t>HU-14</t>
  </si>
  <si>
    <t>HU-07 OK</t>
  </si>
  <si>
    <t>HU-17 OK</t>
  </si>
  <si>
    <t>HU-23</t>
  </si>
  <si>
    <t>Escribir el nombre de un objeto en un EV HU-032</t>
  </si>
  <si>
    <t>Arrastrar un nombre en la parte superior de un objeto en un EV HU-030</t>
  </si>
  <si>
    <t>Recoger uno o varios elementos 3D distribuidos de acuerdo a un criterio HU-014</t>
  </si>
  <si>
    <t>De acuerdo a varios sonidos emitidos permita apuntar al objeto (conocido) que lo está produciendo HU-22</t>
  </si>
  <si>
    <t>Presionar un botón para visualizar una imagen HU-08</t>
  </si>
  <si>
    <t>HU-20 OK</t>
  </si>
  <si>
    <t>HU-29 OK</t>
  </si>
  <si>
    <t>HU-32</t>
  </si>
  <si>
    <t>HU-32 OK</t>
  </si>
  <si>
    <t>HU-30</t>
  </si>
  <si>
    <t xml:space="preserve">HU-30 OK </t>
  </si>
  <si>
    <t>HU-08 OK</t>
  </si>
  <si>
    <t>Ubicar un objeto siguiendo un sonido HU-01</t>
  </si>
  <si>
    <t>Apuntar con el control virtual a un conjunto de objetos 3D (uno a uno) dado un patrón o comando HU-015</t>
  </si>
  <si>
    <t>De acuerdo a un conjunto de etiquetas, asignarlas a cada uno de los objetos que corresponde HU-31</t>
  </si>
  <si>
    <t>Observar un mapa en el EV  HU-03</t>
  </si>
  <si>
    <t>Tocar con la mano virtual uno o varios objetos dado un patrón o comando HU-16</t>
  </si>
  <si>
    <t>Desarrollador</t>
  </si>
  <si>
    <t>HU-14 OK</t>
  </si>
  <si>
    <t>HU-22</t>
  </si>
  <si>
    <t>HU-22 OK</t>
  </si>
  <si>
    <t>HU-01</t>
  </si>
  <si>
    <t>HU-01 OK</t>
  </si>
  <si>
    <t>HU-015</t>
  </si>
  <si>
    <t>HU-015 OK</t>
  </si>
  <si>
    <t>HU-16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</si>
</sst>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&quot;$&quot;#,##0"/>
    <numFmt numFmtId="166" formatCode="d\.m"/>
  </numFmts>
  <fonts count="13" x14ac:knownFonts="1">
    <font>
      <sz val="10"/>
      <color rgb="FF000000"/>
      <name val="Arial"/>
    </font>
    <font>
      <b/>
      <sz val="12"/>
      <color theme="1"/>
      <name val="Arial"/>
    </font>
    <font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b/>
      <u/>
      <sz val="10"/>
      <color rgb="FF1155CC"/>
      <name val="Arial"/>
    </font>
    <font>
      <b/>
      <u/>
      <sz val="10"/>
      <color rgb="FF1155CC"/>
      <name val="Arial"/>
    </font>
    <font>
      <b/>
      <u/>
      <sz val="10"/>
      <color rgb="FF1155CC"/>
      <name val="Arial"/>
    </font>
    <font>
      <b/>
      <sz val="10"/>
      <color rgb="FF1155CC"/>
      <name val="Arial"/>
    </font>
    <font>
      <b/>
      <u/>
      <sz val="10"/>
      <color rgb="FF1155CC"/>
      <name val="Arial"/>
    </font>
    <font>
      <b/>
      <u/>
      <sz val="10"/>
      <color rgb="FF0000FF"/>
      <name val="Arial"/>
    </font>
    <font>
      <b/>
      <u/>
      <sz val="10"/>
      <color rgb="FF0000FF"/>
      <name val="Arial"/>
    </font>
    <font>
      <b/>
      <u/>
      <sz val="10"/>
      <color rgb="FF1155CC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6FF33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0" borderId="4" xfId="0" applyFont="1" applyBorder="1" applyAlignment="1"/>
    <xf numFmtId="0" fontId="1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3" fillId="0" borderId="4" xfId="0" applyFont="1" applyBorder="1" applyAlignment="1">
      <alignment horizontal="center" wrapText="1"/>
    </xf>
    <xf numFmtId="164" fontId="4" fillId="0" borderId="4" xfId="0" applyNumberFormat="1" applyFont="1" applyBorder="1" applyAlignment="1">
      <alignment wrapText="1"/>
    </xf>
    <xf numFmtId="1" fontId="4" fillId="0" borderId="4" xfId="0" applyNumberFormat="1" applyFont="1" applyBorder="1" applyAlignment="1">
      <alignment wrapText="1"/>
    </xf>
    <xf numFmtId="0" fontId="4" fillId="2" borderId="4" xfId="0" applyFont="1" applyFill="1" applyBorder="1" applyAlignment="1"/>
    <xf numFmtId="165" fontId="4" fillId="0" borderId="4" xfId="0" applyNumberFormat="1" applyFont="1" applyBorder="1" applyAlignment="1">
      <alignment wrapText="1"/>
    </xf>
    <xf numFmtId="0" fontId="4" fillId="0" borderId="4" xfId="0" applyFont="1" applyBorder="1" applyAlignment="1">
      <alignment horizontal="center"/>
    </xf>
    <xf numFmtId="0" fontId="4" fillId="2" borderId="4" xfId="0" applyFont="1" applyFill="1" applyBorder="1" applyAlignment="1"/>
    <xf numFmtId="0" fontId="4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3" fillId="0" borderId="4" xfId="0" applyFont="1" applyBorder="1" applyAlignment="1">
      <alignment horizontal="center"/>
    </xf>
    <xf numFmtId="164" fontId="4" fillId="0" borderId="4" xfId="0" applyNumberFormat="1" applyFont="1" applyBorder="1" applyAlignment="1">
      <alignment wrapText="1"/>
    </xf>
    <xf numFmtId="0" fontId="4" fillId="2" borderId="0" xfId="0" applyFont="1" applyFill="1" applyAlignment="1"/>
    <xf numFmtId="0" fontId="4" fillId="0" borderId="5" xfId="0" applyFont="1" applyBorder="1"/>
    <xf numFmtId="165" fontId="4" fillId="0" borderId="4" xfId="0" applyNumberFormat="1" applyFont="1" applyBorder="1" applyAlignment="1">
      <alignment wrapText="1"/>
    </xf>
    <xf numFmtId="1" fontId="4" fillId="0" borderId="4" xfId="0" applyNumberFormat="1" applyFont="1" applyBorder="1"/>
    <xf numFmtId="0" fontId="8" fillId="0" borderId="0" xfId="0" applyFont="1" applyAlignment="1">
      <alignment horizontal="center" vertical="top" wrapText="1"/>
    </xf>
    <xf numFmtId="0" fontId="4" fillId="0" borderId="0" xfId="0" applyFont="1"/>
    <xf numFmtId="0" fontId="4" fillId="0" borderId="4" xfId="0" applyFont="1" applyBorder="1" applyAlignment="1">
      <alignment horizontal="center"/>
    </xf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top"/>
    </xf>
    <xf numFmtId="0" fontId="3" fillId="0" borderId="4" xfId="0" applyFont="1" applyBorder="1" applyAlignment="1">
      <alignment horizontal="center"/>
    </xf>
    <xf numFmtId="0" fontId="4" fillId="2" borderId="4" xfId="0" applyFont="1" applyFill="1" applyBorder="1" applyAlignment="1"/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9" fillId="0" borderId="0" xfId="0" applyFont="1" applyAlignment="1">
      <alignment horizontal="center" vertical="top"/>
    </xf>
    <xf numFmtId="0" fontId="0" fillId="0" borderId="0" xfId="0" applyFont="1" applyAlignment="1"/>
    <xf numFmtId="0" fontId="8" fillId="0" borderId="0" xfId="0" applyFont="1" applyAlignment="1">
      <alignment horizontal="center" vertical="top"/>
    </xf>
    <xf numFmtId="0" fontId="0" fillId="0" borderId="0" xfId="0" applyFont="1" applyFill="1" applyBorder="1" applyAlignment="1"/>
    <xf numFmtId="0" fontId="7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Border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vertical="top" wrapText="1"/>
    </xf>
    <xf numFmtId="166" fontId="4" fillId="0" borderId="0" xfId="0" applyNumberFormat="1" applyFont="1" applyFill="1" applyBorder="1" applyAlignment="1"/>
    <xf numFmtId="0" fontId="5" fillId="0" borderId="0" xfId="0" applyFont="1" applyFill="1" applyBorder="1" applyAlignment="1">
      <alignment vertical="top"/>
    </xf>
    <xf numFmtId="0" fontId="12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top" wrapText="1"/>
    </xf>
    <xf numFmtId="0" fontId="2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top"/>
    </xf>
    <xf numFmtId="0" fontId="4" fillId="0" borderId="9" xfId="0" applyFont="1" applyBorder="1" applyAlignment="1">
      <alignment horizontal="center"/>
    </xf>
    <xf numFmtId="0" fontId="4" fillId="0" borderId="4" xfId="0" applyFont="1" applyFill="1" applyBorder="1" applyAlignment="1"/>
    <xf numFmtId="0" fontId="4" fillId="0" borderId="4" xfId="0" applyFont="1" applyFill="1" applyBorder="1"/>
    <xf numFmtId="0" fontId="0" fillId="0" borderId="0" xfId="0" applyFont="1" applyFill="1" applyAlignment="1"/>
    <xf numFmtId="0" fontId="2" fillId="0" borderId="7" xfId="0" applyFont="1" applyFill="1" applyBorder="1" applyAlignment="1"/>
    <xf numFmtId="0" fontId="4" fillId="0" borderId="4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vertical="center"/>
    </xf>
    <xf numFmtId="0" fontId="4" fillId="0" borderId="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/>
    </xf>
    <xf numFmtId="1" fontId="4" fillId="0" borderId="6" xfId="0" applyNumberFormat="1" applyFont="1" applyBorder="1" applyAlignment="1">
      <alignment wrapText="1"/>
    </xf>
    <xf numFmtId="0" fontId="4" fillId="0" borderId="6" xfId="0" applyFont="1" applyBorder="1" applyAlignment="1">
      <alignment wrapText="1"/>
    </xf>
    <xf numFmtId="1" fontId="4" fillId="0" borderId="10" xfId="0" applyNumberFormat="1" applyFont="1" applyBorder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" fontId="4" fillId="0" borderId="0" xfId="0" applyNumberFormat="1" applyFont="1" applyFill="1" applyBorder="1"/>
    <xf numFmtId="1" fontId="4" fillId="0" borderId="9" xfId="0" applyNumberFormat="1" applyFont="1" applyBorder="1"/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8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vertical="top"/>
    </xf>
    <xf numFmtId="0" fontId="6" fillId="0" borderId="0" xfId="0" applyFont="1" applyFill="1" applyBorder="1" applyAlignment="1">
      <alignment wrapText="1"/>
    </xf>
    <xf numFmtId="0" fontId="4" fillId="0" borderId="7" xfId="0" applyFont="1" applyBorder="1" applyAlignment="1">
      <alignment horizontal="center"/>
    </xf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4" fillId="0" borderId="7" xfId="0" applyFont="1" applyFill="1" applyBorder="1" applyAlignment="1"/>
    <xf numFmtId="0" fontId="4" fillId="0" borderId="7" xfId="0" applyFont="1" applyFill="1" applyBorder="1"/>
    <xf numFmtId="0" fontId="4" fillId="0" borderId="8" xfId="0" applyFont="1" applyFill="1" applyBorder="1"/>
    <xf numFmtId="0" fontId="4" fillId="0" borderId="7" xfId="0" applyFont="1" applyBorder="1" applyAlignment="1"/>
    <xf numFmtId="0" fontId="4" fillId="0" borderId="7" xfId="0" applyFont="1" applyBorder="1"/>
    <xf numFmtId="0" fontId="4" fillId="0" borderId="8" xfId="0" applyFont="1" applyBorder="1"/>
    <xf numFmtId="1" fontId="4" fillId="2" borderId="4" xfId="0" applyNumberFormat="1" applyFont="1" applyFill="1" applyBorder="1" applyAlignment="1"/>
    <xf numFmtId="1" fontId="4" fillId="2" borderId="1" xfId="0" applyNumberFormat="1" applyFont="1" applyFill="1" applyBorder="1" applyAlignment="1"/>
    <xf numFmtId="0" fontId="4" fillId="0" borderId="3" xfId="0" applyFont="1" applyBorder="1" applyAlignment="1">
      <alignment horizontal="center"/>
    </xf>
    <xf numFmtId="165" fontId="4" fillId="0" borderId="7" xfId="0" applyNumberFormat="1" applyFont="1" applyBorder="1" applyAlignment="1">
      <alignment wrapText="1"/>
    </xf>
    <xf numFmtId="0" fontId="0" fillId="0" borderId="10" xfId="0" applyFont="1" applyBorder="1" applyAlignment="1"/>
    <xf numFmtId="0" fontId="4" fillId="3" borderId="9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s-CO" b="0" i="0">
                <a:solidFill>
                  <a:srgbClr val="757575"/>
                </a:solidFill>
                <a:latin typeface="+mn-lt"/>
              </a:rPr>
              <a:t>Avance del Producto a Sprint</a:t>
            </a:r>
            <a:r>
              <a:rPr lang="es-CO" b="0" i="0" baseline="0">
                <a:solidFill>
                  <a:srgbClr val="757575"/>
                </a:solidFill>
                <a:latin typeface="+mn-lt"/>
              </a:rPr>
              <a:t> 1</a:t>
            </a:r>
            <a:endParaRPr lang="es-CO" b="0" i="0">
              <a:solidFill>
                <a:srgbClr val="757575"/>
              </a:solidFill>
              <a:latin typeface="+mn-lt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'Evolución Sprint'!$B$69</c:f>
              <c:strCache>
                <c:ptCount val="1"/>
                <c:pt idx="0">
                  <c:v>Realizado</c:v>
                </c:pt>
              </c:strCache>
            </c:strRef>
          </c:tx>
          <c:spPr>
            <a:solidFill>
              <a:srgbClr val="4285F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'Evolución Sprint'!$A$70:$A$85</c:f>
              <c:numCache>
                <c:formatCode>dd/mm/yyyy</c:formatCode>
                <c:ptCount val="16"/>
                <c:pt idx="0">
                  <c:v>44305</c:v>
                </c:pt>
                <c:pt idx="1">
                  <c:v>44306</c:v>
                </c:pt>
                <c:pt idx="2">
                  <c:v>44307</c:v>
                </c:pt>
                <c:pt idx="3">
                  <c:v>44308</c:v>
                </c:pt>
                <c:pt idx="4">
                  <c:v>44309</c:v>
                </c:pt>
                <c:pt idx="5">
                  <c:v>44312</c:v>
                </c:pt>
                <c:pt idx="6">
                  <c:v>44313</c:v>
                </c:pt>
                <c:pt idx="7">
                  <c:v>44314</c:v>
                </c:pt>
                <c:pt idx="8">
                  <c:v>44315</c:v>
                </c:pt>
                <c:pt idx="9">
                  <c:v>44316</c:v>
                </c:pt>
                <c:pt idx="10">
                  <c:v>44319</c:v>
                </c:pt>
                <c:pt idx="11">
                  <c:v>44320</c:v>
                </c:pt>
                <c:pt idx="12">
                  <c:v>44321</c:v>
                </c:pt>
                <c:pt idx="13">
                  <c:v>44322</c:v>
                </c:pt>
                <c:pt idx="14">
                  <c:v>44323</c:v>
                </c:pt>
                <c:pt idx="15">
                  <c:v>44324</c:v>
                </c:pt>
              </c:numCache>
            </c:numRef>
          </c:cat>
          <c:val>
            <c:numRef>
              <c:f>'Evolución Sprint'!$B$70:$B$85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10</c:v>
                </c:pt>
                <c:pt idx="13">
                  <c:v>15</c:v>
                </c:pt>
                <c:pt idx="14">
                  <c:v>15</c:v>
                </c:pt>
                <c:pt idx="15">
                  <c:v>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8E62-4D80-BDA4-37C50296E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394506"/>
        <c:axId val="1030023485"/>
      </c:barChart>
      <c:dateAx>
        <c:axId val="7313945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0" i="0">
                    <a:solidFill>
                      <a:srgbClr val="000000"/>
                    </a:solidFill>
                    <a:latin typeface="+mn-lt"/>
                  </a:rPr>
                  <a:t>Fechas</a:t>
                </a:r>
              </a:p>
            </c:rich>
          </c:tx>
          <c:overlay val="0"/>
        </c:title>
        <c:numFmt formatCode="dd/mm/yyyy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030023485"/>
        <c:crosses val="autoZero"/>
        <c:auto val="1"/>
        <c:lblOffset val="100"/>
        <c:baseTimeUnit val="days"/>
      </c:dateAx>
      <c:valAx>
        <c:axId val="10300234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0" i="0">
                    <a:solidFill>
                      <a:srgbClr val="000000"/>
                    </a:solidFill>
                    <a:latin typeface="+mn-lt"/>
                  </a:rPr>
                  <a:t>Puntos de Función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7313945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 i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'Evolución Sprint'!$B$2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'Evolución Sprint'!$A$3:$A$18</c:f>
              <c:numCache>
                <c:formatCode>dd/mm/yyyy</c:formatCode>
                <c:ptCount val="16"/>
                <c:pt idx="0">
                  <c:v>44305</c:v>
                </c:pt>
                <c:pt idx="1">
                  <c:v>44306</c:v>
                </c:pt>
                <c:pt idx="2">
                  <c:v>44307</c:v>
                </c:pt>
                <c:pt idx="3">
                  <c:v>44308</c:v>
                </c:pt>
                <c:pt idx="4">
                  <c:v>44309</c:v>
                </c:pt>
                <c:pt idx="5">
                  <c:v>44312</c:v>
                </c:pt>
                <c:pt idx="6">
                  <c:v>44313</c:v>
                </c:pt>
                <c:pt idx="7">
                  <c:v>44314</c:v>
                </c:pt>
                <c:pt idx="8">
                  <c:v>44315</c:v>
                </c:pt>
                <c:pt idx="9">
                  <c:v>44316</c:v>
                </c:pt>
                <c:pt idx="10">
                  <c:v>44319</c:v>
                </c:pt>
                <c:pt idx="11">
                  <c:v>44320</c:v>
                </c:pt>
                <c:pt idx="12">
                  <c:v>44321</c:v>
                </c:pt>
                <c:pt idx="13">
                  <c:v>44322</c:v>
                </c:pt>
                <c:pt idx="14">
                  <c:v>44323</c:v>
                </c:pt>
                <c:pt idx="15">
                  <c:v>44324</c:v>
                </c:pt>
              </c:numCache>
            </c:numRef>
          </c:cat>
          <c:val>
            <c:numRef>
              <c:f>'Evolución Sprint'!$B$3:$B$18</c:f>
              <c:numCache>
                <c:formatCode>0</c:formatCode>
                <c:ptCount val="16"/>
                <c:pt idx="0">
                  <c:v>43</c:v>
                </c:pt>
                <c:pt idx="1">
                  <c:v>40.133333333333333</c:v>
                </c:pt>
                <c:pt idx="2">
                  <c:v>37.266666666666666</c:v>
                </c:pt>
                <c:pt idx="3">
                  <c:v>34.4</c:v>
                </c:pt>
                <c:pt idx="4">
                  <c:v>31.533333333333331</c:v>
                </c:pt>
                <c:pt idx="5">
                  <c:v>28.666666666666664</c:v>
                </c:pt>
                <c:pt idx="6">
                  <c:v>25.799999999999997</c:v>
                </c:pt>
                <c:pt idx="7">
                  <c:v>22.93333333333333</c:v>
                </c:pt>
                <c:pt idx="8">
                  <c:v>20.066666666666663</c:v>
                </c:pt>
                <c:pt idx="9">
                  <c:v>17.199999999999996</c:v>
                </c:pt>
                <c:pt idx="10">
                  <c:v>14.333333333333329</c:v>
                </c:pt>
                <c:pt idx="11">
                  <c:v>11.466666666666661</c:v>
                </c:pt>
                <c:pt idx="12">
                  <c:v>8.5999999999999943</c:v>
                </c:pt>
                <c:pt idx="13">
                  <c:v>5.7333333333333272</c:v>
                </c:pt>
                <c:pt idx="14">
                  <c:v>2.8666666666666605</c:v>
                </c:pt>
                <c:pt idx="15">
                  <c:v>-6.2172489379008766E-15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51-4426-8C9D-C831A04BD60C}"/>
            </c:ext>
          </c:extLst>
        </c:ser>
        <c:ser>
          <c:idx val="1"/>
          <c:order val="1"/>
          <c:tx>
            <c:strRef>
              <c:f>'Evolución Sprint'!$C$2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'Evolución Sprint'!$A$3:$A$18</c:f>
              <c:numCache>
                <c:formatCode>dd/mm/yyyy</c:formatCode>
                <c:ptCount val="16"/>
                <c:pt idx="0">
                  <c:v>44305</c:v>
                </c:pt>
                <c:pt idx="1">
                  <c:v>44306</c:v>
                </c:pt>
                <c:pt idx="2">
                  <c:v>44307</c:v>
                </c:pt>
                <c:pt idx="3">
                  <c:v>44308</c:v>
                </c:pt>
                <c:pt idx="4">
                  <c:v>44309</c:v>
                </c:pt>
                <c:pt idx="5">
                  <c:v>44312</c:v>
                </c:pt>
                <c:pt idx="6">
                  <c:v>44313</c:v>
                </c:pt>
                <c:pt idx="7">
                  <c:v>44314</c:v>
                </c:pt>
                <c:pt idx="8">
                  <c:v>44315</c:v>
                </c:pt>
                <c:pt idx="9">
                  <c:v>44316</c:v>
                </c:pt>
                <c:pt idx="10">
                  <c:v>44319</c:v>
                </c:pt>
                <c:pt idx="11">
                  <c:v>44320</c:v>
                </c:pt>
                <c:pt idx="12">
                  <c:v>44321</c:v>
                </c:pt>
                <c:pt idx="13">
                  <c:v>44322</c:v>
                </c:pt>
                <c:pt idx="14">
                  <c:v>44323</c:v>
                </c:pt>
                <c:pt idx="15">
                  <c:v>44324</c:v>
                </c:pt>
              </c:numCache>
            </c:numRef>
          </c:cat>
          <c:val>
            <c:numRef>
              <c:f>'Evolución Sprint'!$C$3:$C$18</c:f>
              <c:numCache>
                <c:formatCode>General</c:formatCode>
                <c:ptCount val="16"/>
                <c:pt idx="0">
                  <c:v>43</c:v>
                </c:pt>
                <c:pt idx="1">
                  <c:v>43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  <c:pt idx="5">
                  <c:v>40</c:v>
                </c:pt>
                <c:pt idx="6">
                  <c:v>38</c:v>
                </c:pt>
                <c:pt idx="7">
                  <c:v>37</c:v>
                </c:pt>
                <c:pt idx="8">
                  <c:v>37</c:v>
                </c:pt>
                <c:pt idx="9">
                  <c:v>35</c:v>
                </c:pt>
                <c:pt idx="10">
                  <c:v>35</c:v>
                </c:pt>
                <c:pt idx="11">
                  <c:v>33</c:v>
                </c:pt>
                <c:pt idx="12">
                  <c:v>33</c:v>
                </c:pt>
                <c:pt idx="13">
                  <c:v>28</c:v>
                </c:pt>
                <c:pt idx="14">
                  <c:v>28</c:v>
                </c:pt>
                <c:pt idx="1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51-4426-8C9D-C831A04BD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997567"/>
        <c:axId val="1347997983"/>
      </c:lineChart>
      <c:dateAx>
        <c:axId val="1347997567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7997983"/>
        <c:crosses val="autoZero"/>
        <c:auto val="1"/>
        <c:lblOffset val="100"/>
        <c:baseTimeUnit val="days"/>
      </c:dateAx>
      <c:valAx>
        <c:axId val="134799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799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'Evolución Sprint'!$B$25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'Evolución Sprint'!$A$26:$A$41</c:f>
              <c:numCache>
                <c:formatCode>dd/mm/yyyy</c:formatCode>
                <c:ptCount val="16"/>
                <c:pt idx="0">
                  <c:v>44326</c:v>
                </c:pt>
                <c:pt idx="1">
                  <c:v>44327</c:v>
                </c:pt>
                <c:pt idx="2">
                  <c:v>44328</c:v>
                </c:pt>
                <c:pt idx="3">
                  <c:v>44329</c:v>
                </c:pt>
                <c:pt idx="4">
                  <c:v>44330</c:v>
                </c:pt>
                <c:pt idx="5">
                  <c:v>44333</c:v>
                </c:pt>
                <c:pt idx="6">
                  <c:v>44334</c:v>
                </c:pt>
                <c:pt idx="7">
                  <c:v>44335</c:v>
                </c:pt>
                <c:pt idx="8">
                  <c:v>44336</c:v>
                </c:pt>
                <c:pt idx="9">
                  <c:v>44337</c:v>
                </c:pt>
                <c:pt idx="10">
                  <c:v>44340</c:v>
                </c:pt>
                <c:pt idx="11">
                  <c:v>44341</c:v>
                </c:pt>
                <c:pt idx="12">
                  <c:v>44342</c:v>
                </c:pt>
                <c:pt idx="13">
                  <c:v>44343</c:v>
                </c:pt>
                <c:pt idx="14">
                  <c:v>44344</c:v>
                </c:pt>
                <c:pt idx="15">
                  <c:v>44345</c:v>
                </c:pt>
              </c:numCache>
            </c:numRef>
          </c:cat>
          <c:val>
            <c:numRef>
              <c:f>'Evolución Sprint'!$B$26:$B$41</c:f>
              <c:numCache>
                <c:formatCode>0</c:formatCode>
                <c:ptCount val="16"/>
                <c:pt idx="0">
                  <c:v>67</c:v>
                </c:pt>
                <c:pt idx="1">
                  <c:v>62.533333333333331</c:v>
                </c:pt>
                <c:pt idx="2">
                  <c:v>58.066666666666663</c:v>
                </c:pt>
                <c:pt idx="3">
                  <c:v>53.599999999999994</c:v>
                </c:pt>
                <c:pt idx="4">
                  <c:v>49.133333333333326</c:v>
                </c:pt>
                <c:pt idx="5">
                  <c:v>44.666666666666657</c:v>
                </c:pt>
                <c:pt idx="6">
                  <c:v>40.199999999999989</c:v>
                </c:pt>
                <c:pt idx="7">
                  <c:v>35.73333333333332</c:v>
                </c:pt>
                <c:pt idx="8">
                  <c:v>31.266666666666652</c:v>
                </c:pt>
                <c:pt idx="9">
                  <c:v>26.799999999999983</c:v>
                </c:pt>
                <c:pt idx="10">
                  <c:v>22.333333333333314</c:v>
                </c:pt>
                <c:pt idx="11">
                  <c:v>17.866666666666646</c:v>
                </c:pt>
                <c:pt idx="12">
                  <c:v>13.399999999999979</c:v>
                </c:pt>
                <c:pt idx="13">
                  <c:v>8.9333333333333123</c:v>
                </c:pt>
                <c:pt idx="14">
                  <c:v>4.4666666666666455</c:v>
                </c:pt>
                <c:pt idx="15">
                  <c:v>-2.1316282072803006E-14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9-4D69-A650-BD737DDA8895}"/>
            </c:ext>
          </c:extLst>
        </c:ser>
        <c:ser>
          <c:idx val="1"/>
          <c:order val="1"/>
          <c:tx>
            <c:strRef>
              <c:f>'Evolución Sprint'!$C$25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'Evolución Sprint'!$A$26:$A$41</c:f>
              <c:numCache>
                <c:formatCode>dd/mm/yyyy</c:formatCode>
                <c:ptCount val="16"/>
                <c:pt idx="0">
                  <c:v>44326</c:v>
                </c:pt>
                <c:pt idx="1">
                  <c:v>44327</c:v>
                </c:pt>
                <c:pt idx="2">
                  <c:v>44328</c:v>
                </c:pt>
                <c:pt idx="3">
                  <c:v>44329</c:v>
                </c:pt>
                <c:pt idx="4">
                  <c:v>44330</c:v>
                </c:pt>
                <c:pt idx="5">
                  <c:v>44333</c:v>
                </c:pt>
                <c:pt idx="6">
                  <c:v>44334</c:v>
                </c:pt>
                <c:pt idx="7">
                  <c:v>44335</c:v>
                </c:pt>
                <c:pt idx="8">
                  <c:v>44336</c:v>
                </c:pt>
                <c:pt idx="9">
                  <c:v>44337</c:v>
                </c:pt>
                <c:pt idx="10">
                  <c:v>44340</c:v>
                </c:pt>
                <c:pt idx="11">
                  <c:v>44341</c:v>
                </c:pt>
                <c:pt idx="12">
                  <c:v>44342</c:v>
                </c:pt>
                <c:pt idx="13">
                  <c:v>44343</c:v>
                </c:pt>
                <c:pt idx="14">
                  <c:v>44344</c:v>
                </c:pt>
                <c:pt idx="15">
                  <c:v>44345</c:v>
                </c:pt>
              </c:numCache>
            </c:numRef>
          </c:cat>
          <c:val>
            <c:numRef>
              <c:f>'Evolución Sprint'!$C$26:$C$41</c:f>
              <c:numCache>
                <c:formatCode>General</c:formatCode>
                <c:ptCount val="16"/>
                <c:pt idx="0" formatCode="0">
                  <c:v>67</c:v>
                </c:pt>
                <c:pt idx="1">
                  <c:v>57</c:v>
                </c:pt>
                <c:pt idx="2">
                  <c:v>44</c:v>
                </c:pt>
                <c:pt idx="3">
                  <c:v>41</c:v>
                </c:pt>
                <c:pt idx="4">
                  <c:v>41</c:v>
                </c:pt>
                <c:pt idx="5">
                  <c:v>36</c:v>
                </c:pt>
                <c:pt idx="6">
                  <c:v>36</c:v>
                </c:pt>
                <c:pt idx="7">
                  <c:v>31</c:v>
                </c:pt>
                <c:pt idx="8">
                  <c:v>31</c:v>
                </c:pt>
                <c:pt idx="9">
                  <c:v>29</c:v>
                </c:pt>
                <c:pt idx="10">
                  <c:v>25</c:v>
                </c:pt>
                <c:pt idx="11">
                  <c:v>23</c:v>
                </c:pt>
                <c:pt idx="12">
                  <c:v>18</c:v>
                </c:pt>
                <c:pt idx="13">
                  <c:v>13</c:v>
                </c:pt>
                <c:pt idx="14">
                  <c:v>10</c:v>
                </c:pt>
                <c:pt idx="1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09-4D69-A650-BD737DDA8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997567"/>
        <c:axId val="1347997983"/>
      </c:lineChart>
      <c:dateAx>
        <c:axId val="1347997567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7997983"/>
        <c:crosses val="autoZero"/>
        <c:auto val="1"/>
        <c:lblOffset val="100"/>
        <c:baseTimeUnit val="days"/>
      </c:dateAx>
      <c:valAx>
        <c:axId val="134799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799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1162050</xdr:colOff>
      <xdr:row>67</xdr:row>
      <xdr:rowOff>161925</xdr:rowOff>
    </xdr:from>
    <xdr:ext cx="5715000" cy="3533775"/>
    <xdr:graphicFrame macro="">
      <xdr:nvGraphicFramePr>
        <xdr:cNvPr id="1369414189" name="Chart 2" title="Gráfico">
          <a:extLst>
            <a:ext uri="{FF2B5EF4-FFF2-40B4-BE49-F238E27FC236}">
              <a16:creationId xmlns:a16="http://schemas.microsoft.com/office/drawing/2014/main" id="{00000000-0008-0000-0000-00002D9A9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28575</xdr:colOff>
      <xdr:row>47</xdr:row>
      <xdr:rowOff>28575</xdr:rowOff>
    </xdr:from>
    <xdr:ext cx="5715000" cy="3533775"/>
    <xdr:pic>
      <xdr:nvPicPr>
        <xdr:cNvPr id="1403747924" name="Chart4" title="Gráfico">
          <a:extLst>
            <a:ext uri="{FF2B5EF4-FFF2-40B4-BE49-F238E27FC236}">
              <a16:creationId xmlns:a16="http://schemas.microsoft.com/office/drawing/2014/main" id="{00000000-0008-0000-0000-0000547EAB53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5</xdr:col>
      <xdr:colOff>200025</xdr:colOff>
      <xdr:row>0</xdr:row>
      <xdr:rowOff>182880</xdr:rowOff>
    </xdr:from>
    <xdr:to>
      <xdr:col>11</xdr:col>
      <xdr:colOff>466725</xdr:colOff>
      <xdr:row>19</xdr:row>
      <xdr:rowOff>5715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E67F2C-93D0-4C8B-AD5A-2601D1ED5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228600</xdr:colOff>
      <xdr:row>22</xdr:row>
      <xdr:rowOff>190500</xdr:rowOff>
    </xdr:from>
    <xdr:to>
      <xdr:col>11</xdr:col>
      <xdr:colOff>495300</xdr:colOff>
      <xdr:row>41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7A165D0-DA4F-4805-A6FF-AA48A8481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987"/>
  <sheetViews>
    <sheetView tabSelected="1" workbookViewId="0">
      <selection activeCell="E12" sqref="E12"/>
    </sheetView>
  </sheetViews>
  <sheetFormatPr baseColWidth="10" defaultColWidth="14.42578125" defaultRowHeight="15" customHeight="1" x14ac:dyDescent="0.2"/>
  <cols>
    <col min="1" max="1" width="14.42578125" customWidth="1"/>
    <col min="2" max="2" width="18" customWidth="1"/>
    <col min="3" max="3" width="16" customWidth="1"/>
    <col min="4" max="4" width="27.7109375" customWidth="1"/>
    <col min="5" max="5" width="20.7109375" customWidth="1"/>
    <col min="6" max="6" width="14.42578125" customWidth="1"/>
  </cols>
  <sheetData>
    <row r="1" spans="1:5" ht="15.75" customHeight="1" x14ac:dyDescent="0.25">
      <c r="A1" s="27" t="s">
        <v>0</v>
      </c>
      <c r="B1" s="28"/>
      <c r="C1" s="28"/>
      <c r="D1" s="29"/>
    </row>
    <row r="2" spans="1:5" ht="15.75" customHeight="1" x14ac:dyDescent="0.25">
      <c r="A2" s="1" t="s">
        <v>1</v>
      </c>
      <c r="B2" s="2" t="s">
        <v>2</v>
      </c>
      <c r="C2" s="1" t="s">
        <v>3</v>
      </c>
      <c r="D2" s="3" t="s">
        <v>24</v>
      </c>
      <c r="E2" s="4" t="s">
        <v>5</v>
      </c>
    </row>
    <row r="3" spans="1:5" ht="15.75" customHeight="1" x14ac:dyDescent="0.2">
      <c r="A3" s="5">
        <v>44305</v>
      </c>
      <c r="B3" s="6">
        <f>'Historias Sprint 1'!B15</f>
        <v>43</v>
      </c>
      <c r="C3" s="7">
        <f>'Historias Sprint 1'!B15</f>
        <v>43</v>
      </c>
      <c r="D3" s="8"/>
      <c r="E3" s="9">
        <f>B3/15</f>
        <v>2.8666666666666667</v>
      </c>
    </row>
    <row r="4" spans="1:5" ht="15.75" customHeight="1" x14ac:dyDescent="0.2">
      <c r="A4" s="14">
        <v>44306</v>
      </c>
      <c r="B4" s="6">
        <f>B3-E3</f>
        <v>40.133333333333333</v>
      </c>
      <c r="C4" s="26">
        <v>43</v>
      </c>
      <c r="D4" s="11"/>
    </row>
    <row r="5" spans="1:5" ht="15.75" customHeight="1" x14ac:dyDescent="0.2">
      <c r="A5" s="14">
        <v>44307</v>
      </c>
      <c r="B5" s="6">
        <f>B4-E3</f>
        <v>37.266666666666666</v>
      </c>
      <c r="C5" s="26">
        <v>43</v>
      </c>
      <c r="D5" s="11"/>
    </row>
    <row r="6" spans="1:5" ht="15.75" customHeight="1" x14ac:dyDescent="0.2">
      <c r="A6" s="14">
        <v>44308</v>
      </c>
      <c r="B6" s="6">
        <f>B5-E3</f>
        <v>34.4</v>
      </c>
      <c r="C6" s="26">
        <v>43</v>
      </c>
      <c r="D6" s="11"/>
    </row>
    <row r="7" spans="1:5" ht="15.75" customHeight="1" x14ac:dyDescent="0.2">
      <c r="A7" s="14">
        <v>44309</v>
      </c>
      <c r="B7" s="6">
        <f>B6-E3</f>
        <v>31.533333333333331</v>
      </c>
      <c r="C7" s="26">
        <v>43</v>
      </c>
      <c r="D7" s="11"/>
    </row>
    <row r="8" spans="1:5" ht="15.75" customHeight="1" x14ac:dyDescent="0.2">
      <c r="A8" s="14">
        <v>44312</v>
      </c>
      <c r="B8" s="6">
        <f>B7-E3</f>
        <v>28.666666666666664</v>
      </c>
      <c r="C8" s="26">
        <v>40</v>
      </c>
      <c r="D8" s="11" t="s">
        <v>25</v>
      </c>
    </row>
    <row r="9" spans="1:5" ht="15.75" customHeight="1" x14ac:dyDescent="0.2">
      <c r="A9" s="14">
        <v>44313</v>
      </c>
      <c r="B9" s="6">
        <f>B8-E3</f>
        <v>25.799999999999997</v>
      </c>
      <c r="C9" s="26">
        <v>38</v>
      </c>
      <c r="D9" s="12" t="s">
        <v>28</v>
      </c>
    </row>
    <row r="10" spans="1:5" ht="15.75" customHeight="1" x14ac:dyDescent="0.2">
      <c r="A10" s="14">
        <v>44314</v>
      </c>
      <c r="B10" s="6">
        <f>B9-E3</f>
        <v>22.93333333333333</v>
      </c>
      <c r="C10" s="26">
        <v>37</v>
      </c>
      <c r="D10" s="12" t="s">
        <v>26</v>
      </c>
    </row>
    <row r="11" spans="1:5" ht="15.75" customHeight="1" x14ac:dyDescent="0.2">
      <c r="A11" s="14">
        <v>44315</v>
      </c>
      <c r="B11" s="6">
        <f>B10-E3</f>
        <v>20.066666666666663</v>
      </c>
      <c r="C11" s="26">
        <v>37</v>
      </c>
      <c r="D11" s="11"/>
    </row>
    <row r="12" spans="1:5" ht="15.75" customHeight="1" x14ac:dyDescent="0.2">
      <c r="A12" s="14">
        <v>44316</v>
      </c>
      <c r="B12" s="6">
        <f>B11-E3</f>
        <v>17.199999999999996</v>
      </c>
      <c r="C12" s="26">
        <v>35</v>
      </c>
      <c r="D12" s="12" t="s">
        <v>26</v>
      </c>
    </row>
    <row r="13" spans="1:5" ht="15.75" customHeight="1" x14ac:dyDescent="0.2">
      <c r="A13" s="5">
        <v>44319</v>
      </c>
      <c r="B13" s="6">
        <f>B12-E3</f>
        <v>14.333333333333329</v>
      </c>
      <c r="C13" s="26">
        <v>35</v>
      </c>
      <c r="D13" s="12"/>
    </row>
    <row r="14" spans="1:5" ht="15.75" customHeight="1" x14ac:dyDescent="0.2">
      <c r="A14" s="14">
        <v>44320</v>
      </c>
      <c r="B14" s="6">
        <f>B13-E3</f>
        <v>11.466666666666661</v>
      </c>
      <c r="C14" s="26">
        <v>33</v>
      </c>
      <c r="D14" s="12" t="s">
        <v>29</v>
      </c>
    </row>
    <row r="15" spans="1:5" ht="15.75" customHeight="1" x14ac:dyDescent="0.2">
      <c r="A15" s="14">
        <v>44321</v>
      </c>
      <c r="B15" s="6">
        <f>B14-E3</f>
        <v>8.5999999999999943</v>
      </c>
      <c r="C15" s="26">
        <v>33</v>
      </c>
      <c r="D15" s="12"/>
    </row>
    <row r="16" spans="1:5" ht="15.75" customHeight="1" x14ac:dyDescent="0.2">
      <c r="A16" s="14">
        <v>44322</v>
      </c>
      <c r="B16" s="6">
        <f>B15-E3</f>
        <v>5.7333333333333272</v>
      </c>
      <c r="C16" s="26">
        <v>28</v>
      </c>
      <c r="D16" s="11" t="s">
        <v>30</v>
      </c>
    </row>
    <row r="17" spans="1:5" ht="15.75" customHeight="1" x14ac:dyDescent="0.2">
      <c r="A17" s="14">
        <v>44323</v>
      </c>
      <c r="B17" s="62">
        <f>B16-E3</f>
        <v>2.8666666666666605</v>
      </c>
      <c r="C17" s="26">
        <v>28</v>
      </c>
      <c r="D17" s="63"/>
    </row>
    <row r="18" spans="1:5" ht="15.75" customHeight="1" x14ac:dyDescent="0.2">
      <c r="A18" s="14">
        <v>44324</v>
      </c>
      <c r="B18" s="64">
        <f>B17-E3</f>
        <v>-6.2172489379008766E-15</v>
      </c>
      <c r="C18" s="26">
        <v>23</v>
      </c>
      <c r="D18" s="12" t="s">
        <v>30</v>
      </c>
    </row>
    <row r="19" spans="1:5" ht="15.75" customHeight="1" x14ac:dyDescent="0.2"/>
    <row r="20" spans="1:5" ht="15.75" customHeight="1" x14ac:dyDescent="0.2">
      <c r="B20" s="4" t="s">
        <v>6</v>
      </c>
      <c r="C20" s="4" t="s">
        <v>7</v>
      </c>
    </row>
    <row r="21" spans="1:5" ht="15.75" customHeight="1" x14ac:dyDescent="0.2">
      <c r="B21" s="13">
        <f>(100*(B3-B18))/B3</f>
        <v>100.00000000000001</v>
      </c>
      <c r="C21" s="13">
        <f>(100*(C3-C18))/C3</f>
        <v>46.511627906976742</v>
      </c>
    </row>
    <row r="22" spans="1:5" ht="15.75" customHeight="1" x14ac:dyDescent="0.2"/>
    <row r="23" spans="1:5" ht="15.75" customHeight="1" x14ac:dyDescent="0.2"/>
    <row r="24" spans="1:5" ht="15.75" customHeight="1" x14ac:dyDescent="0.25">
      <c r="A24" s="27" t="s">
        <v>8</v>
      </c>
      <c r="B24" s="28"/>
      <c r="C24" s="28"/>
      <c r="D24" s="29"/>
    </row>
    <row r="25" spans="1:5" ht="15.75" customHeight="1" x14ac:dyDescent="0.25">
      <c r="A25" s="1" t="s">
        <v>1</v>
      </c>
      <c r="B25" s="2" t="s">
        <v>2</v>
      </c>
      <c r="C25" s="1" t="s">
        <v>3</v>
      </c>
      <c r="D25" s="3" t="s">
        <v>24</v>
      </c>
      <c r="E25" s="4" t="s">
        <v>5</v>
      </c>
    </row>
    <row r="26" spans="1:5" ht="15.75" customHeight="1" x14ac:dyDescent="0.2">
      <c r="A26" s="14">
        <v>44326</v>
      </c>
      <c r="B26" s="6">
        <f>'Historias Sprint 2'!B21 + C18</f>
        <v>67</v>
      </c>
      <c r="C26" s="84">
        <f>B26</f>
        <v>67</v>
      </c>
      <c r="D26" s="87"/>
      <c r="E26" s="85">
        <f>B26/15</f>
        <v>4.4666666666666668</v>
      </c>
    </row>
    <row r="27" spans="1:5" ht="15.75" customHeight="1" x14ac:dyDescent="0.2">
      <c r="A27" s="14">
        <v>44327</v>
      </c>
      <c r="B27" s="6">
        <f t="shared" ref="B27:B41" si="0">B26-$E$26</f>
        <v>62.533333333333331</v>
      </c>
      <c r="C27" s="10">
        <v>57</v>
      </c>
      <c r="D27" s="86" t="s">
        <v>36</v>
      </c>
    </row>
    <row r="28" spans="1:5" ht="15.75" customHeight="1" x14ac:dyDescent="0.2">
      <c r="A28" s="14">
        <v>44328</v>
      </c>
      <c r="B28" s="6">
        <f t="shared" si="0"/>
        <v>58.066666666666663</v>
      </c>
      <c r="C28" s="26">
        <v>44</v>
      </c>
      <c r="D28" s="12" t="s">
        <v>37</v>
      </c>
    </row>
    <row r="29" spans="1:5" ht="15.75" customHeight="1" x14ac:dyDescent="0.2">
      <c r="A29" s="14">
        <v>44329</v>
      </c>
      <c r="B29" s="6">
        <f t="shared" si="0"/>
        <v>53.599999999999994</v>
      </c>
      <c r="C29" s="26">
        <v>41</v>
      </c>
      <c r="D29" s="12" t="s">
        <v>38</v>
      </c>
    </row>
    <row r="30" spans="1:5" ht="15.75" customHeight="1" x14ac:dyDescent="0.2">
      <c r="A30" s="14">
        <v>44330</v>
      </c>
      <c r="B30" s="6">
        <f t="shared" si="0"/>
        <v>49.133333333333326</v>
      </c>
      <c r="C30" s="26">
        <v>41</v>
      </c>
      <c r="D30" s="11"/>
    </row>
    <row r="31" spans="1:5" ht="15.75" customHeight="1" x14ac:dyDescent="0.2">
      <c r="A31" s="14">
        <v>44333</v>
      </c>
      <c r="B31" s="6">
        <f t="shared" si="0"/>
        <v>44.666666666666657</v>
      </c>
      <c r="C31" s="26">
        <v>36</v>
      </c>
      <c r="D31" s="11" t="s">
        <v>38</v>
      </c>
    </row>
    <row r="32" spans="1:5" ht="15.75" customHeight="1" x14ac:dyDescent="0.2">
      <c r="A32" s="14">
        <v>44334</v>
      </c>
      <c r="B32" s="6">
        <f t="shared" si="0"/>
        <v>40.199999999999989</v>
      </c>
      <c r="C32" s="26">
        <v>36</v>
      </c>
      <c r="D32" s="12"/>
    </row>
    <row r="33" spans="1:6" ht="15.75" customHeight="1" x14ac:dyDescent="0.2">
      <c r="A33" s="14">
        <v>44335</v>
      </c>
      <c r="B33" s="6">
        <f t="shared" si="0"/>
        <v>35.73333333333332</v>
      </c>
      <c r="C33" s="26">
        <v>31</v>
      </c>
      <c r="D33" s="12" t="s">
        <v>39</v>
      </c>
    </row>
    <row r="34" spans="1:6" ht="15.75" customHeight="1" x14ac:dyDescent="0.2">
      <c r="A34" s="14">
        <v>44336</v>
      </c>
      <c r="B34" s="6">
        <f t="shared" si="0"/>
        <v>31.266666666666652</v>
      </c>
      <c r="C34" s="26">
        <v>31</v>
      </c>
      <c r="D34" s="12"/>
    </row>
    <row r="35" spans="1:6" ht="15.75" customHeight="1" x14ac:dyDescent="0.2">
      <c r="A35" s="14">
        <v>44337</v>
      </c>
      <c r="B35" s="6">
        <f t="shared" si="0"/>
        <v>26.799999999999983</v>
      </c>
      <c r="C35" s="26">
        <v>29</v>
      </c>
      <c r="D35" s="12" t="s">
        <v>40</v>
      </c>
    </row>
    <row r="36" spans="1:6" ht="15.75" customHeight="1" x14ac:dyDescent="0.2">
      <c r="A36" s="14">
        <v>44340</v>
      </c>
      <c r="B36" s="6">
        <f t="shared" si="0"/>
        <v>22.333333333333314</v>
      </c>
      <c r="C36" s="26">
        <v>25</v>
      </c>
      <c r="D36" s="12" t="s">
        <v>40</v>
      </c>
    </row>
    <row r="37" spans="1:6" ht="15.75" customHeight="1" x14ac:dyDescent="0.2">
      <c r="A37" s="14">
        <v>44341</v>
      </c>
      <c r="B37" s="6">
        <f t="shared" si="0"/>
        <v>17.866666666666646</v>
      </c>
      <c r="C37" s="26">
        <v>23</v>
      </c>
      <c r="D37" s="12" t="s">
        <v>41</v>
      </c>
    </row>
    <row r="38" spans="1:6" ht="15.75" customHeight="1" x14ac:dyDescent="0.2">
      <c r="A38" s="14">
        <v>44342</v>
      </c>
      <c r="B38" s="6">
        <f t="shared" si="0"/>
        <v>13.399999999999979</v>
      </c>
      <c r="C38" s="26">
        <v>18</v>
      </c>
      <c r="D38" s="12" t="s">
        <v>42</v>
      </c>
    </row>
    <row r="39" spans="1:6" ht="15.75" customHeight="1" x14ac:dyDescent="0.2">
      <c r="A39" s="14">
        <v>44343</v>
      </c>
      <c r="B39" s="6">
        <f t="shared" si="0"/>
        <v>8.9333333333333123</v>
      </c>
      <c r="C39" s="26">
        <v>13</v>
      </c>
      <c r="D39" s="12" t="s">
        <v>27</v>
      </c>
    </row>
    <row r="40" spans="1:6" ht="15.75" customHeight="1" x14ac:dyDescent="0.2">
      <c r="A40" s="14">
        <v>44344</v>
      </c>
      <c r="B40" s="6">
        <f t="shared" si="0"/>
        <v>4.4666666666666455</v>
      </c>
      <c r="C40" s="26">
        <v>10</v>
      </c>
      <c r="D40" s="12" t="s">
        <v>27</v>
      </c>
    </row>
    <row r="41" spans="1:6" ht="15.75" customHeight="1" x14ac:dyDescent="0.2">
      <c r="A41" s="14">
        <v>44345</v>
      </c>
      <c r="B41" s="6">
        <f t="shared" si="0"/>
        <v>-2.1316282072803006E-14</v>
      </c>
      <c r="C41" s="26">
        <v>10</v>
      </c>
      <c r="D41" s="11"/>
    </row>
    <row r="42" spans="1:6" ht="15.75" customHeight="1" x14ac:dyDescent="0.2">
      <c r="F42" s="36"/>
    </row>
    <row r="43" spans="1:6" ht="15.75" customHeight="1" x14ac:dyDescent="0.2">
      <c r="B43" s="4" t="s">
        <v>6</v>
      </c>
      <c r="C43" s="4" t="s">
        <v>7</v>
      </c>
      <c r="F43" s="36"/>
    </row>
    <row r="44" spans="1:6" ht="15.75" customHeight="1" x14ac:dyDescent="0.2">
      <c r="B44" s="13">
        <f>(100*(B26-B41))/B26</f>
        <v>100.00000000000004</v>
      </c>
      <c r="C44" s="13">
        <f>(100*(C26-C41))/C26</f>
        <v>85.074626865671647</v>
      </c>
      <c r="F44" s="36"/>
    </row>
    <row r="45" spans="1:6" ht="15.75" customHeight="1" x14ac:dyDescent="0.2">
      <c r="F45" s="36"/>
    </row>
    <row r="46" spans="1:6" ht="15.75" customHeight="1" x14ac:dyDescent="0.2">
      <c r="F46" s="36"/>
    </row>
    <row r="47" spans="1:6" ht="15.75" customHeight="1" x14ac:dyDescent="0.25">
      <c r="A47" s="27" t="s">
        <v>9</v>
      </c>
      <c r="B47" s="28"/>
      <c r="C47" s="28"/>
      <c r="D47" s="29"/>
      <c r="F47" s="36"/>
    </row>
    <row r="48" spans="1:6" ht="15.75" customHeight="1" x14ac:dyDescent="0.25">
      <c r="A48" s="1" t="s">
        <v>1</v>
      </c>
      <c r="B48" s="2" t="s">
        <v>2</v>
      </c>
      <c r="C48" s="1" t="s">
        <v>3</v>
      </c>
      <c r="D48" s="3" t="s">
        <v>4</v>
      </c>
      <c r="E48" s="4" t="s">
        <v>5</v>
      </c>
      <c r="F48" s="15"/>
    </row>
    <row r="49" spans="1:6" ht="15.75" customHeight="1" x14ac:dyDescent="0.2">
      <c r="A49" s="14">
        <v>44347</v>
      </c>
      <c r="B49" s="6">
        <f>'Historias Sprint 3'!B21 + C41</f>
        <v>39</v>
      </c>
      <c r="C49" s="83">
        <f>B49</f>
        <v>39</v>
      </c>
      <c r="D49" s="16"/>
      <c r="E49" s="9">
        <f>B49/15</f>
        <v>2.6</v>
      </c>
      <c r="F49" s="15"/>
    </row>
    <row r="50" spans="1:6" ht="15.75" customHeight="1" x14ac:dyDescent="0.2">
      <c r="A50" s="14">
        <v>44348</v>
      </c>
      <c r="B50" s="6">
        <f t="shared" ref="B50:B64" si="1">B49-$E$49</f>
        <v>36.4</v>
      </c>
      <c r="C50" s="10">
        <v>37</v>
      </c>
      <c r="D50" s="17" t="s">
        <v>27</v>
      </c>
      <c r="F50" s="15"/>
    </row>
    <row r="51" spans="1:6" ht="15.75" customHeight="1" x14ac:dyDescent="0.2">
      <c r="A51" s="14">
        <v>44349</v>
      </c>
      <c r="B51" s="6">
        <f t="shared" si="1"/>
        <v>33.799999999999997</v>
      </c>
      <c r="C51" s="26">
        <v>37</v>
      </c>
      <c r="D51" s="12"/>
      <c r="F51" s="15"/>
    </row>
    <row r="52" spans="1:6" ht="15.75" customHeight="1" x14ac:dyDescent="0.2">
      <c r="A52" s="14">
        <v>44350</v>
      </c>
      <c r="B52" s="6">
        <f t="shared" si="1"/>
        <v>31.199999999999996</v>
      </c>
      <c r="C52" s="26">
        <v>34</v>
      </c>
      <c r="D52" s="12" t="s">
        <v>49</v>
      </c>
      <c r="F52" s="15"/>
    </row>
    <row r="53" spans="1:6" ht="15.75" customHeight="1" x14ac:dyDescent="0.2">
      <c r="A53" s="14">
        <v>44351</v>
      </c>
      <c r="B53" s="6">
        <f t="shared" si="1"/>
        <v>28.599999999999994</v>
      </c>
      <c r="C53" s="26">
        <v>31</v>
      </c>
      <c r="D53" s="12" t="s">
        <v>50</v>
      </c>
      <c r="F53" s="15"/>
    </row>
    <row r="54" spans="1:6" ht="15.75" customHeight="1" x14ac:dyDescent="0.2">
      <c r="A54" s="14">
        <v>44354</v>
      </c>
      <c r="B54" s="6">
        <f t="shared" si="1"/>
        <v>25.999999999999993</v>
      </c>
      <c r="C54" s="26">
        <v>31</v>
      </c>
      <c r="D54" s="11"/>
      <c r="F54" s="15"/>
    </row>
    <row r="55" spans="1:6" ht="15.75" customHeight="1" x14ac:dyDescent="0.2">
      <c r="A55" s="14">
        <v>44355</v>
      </c>
      <c r="B55" s="6">
        <f t="shared" si="1"/>
        <v>23.399999999999991</v>
      </c>
      <c r="C55" s="26">
        <v>31</v>
      </c>
      <c r="D55" s="12"/>
      <c r="F55" s="15"/>
    </row>
    <row r="56" spans="1:6" ht="15.75" customHeight="1" x14ac:dyDescent="0.2">
      <c r="A56" s="14">
        <v>44356</v>
      </c>
      <c r="B56" s="6">
        <f t="shared" si="1"/>
        <v>20.79999999999999</v>
      </c>
      <c r="C56" s="26">
        <v>29</v>
      </c>
      <c r="D56" s="12" t="s">
        <v>51</v>
      </c>
      <c r="F56" s="15"/>
    </row>
    <row r="57" spans="1:6" ht="15.75" customHeight="1" x14ac:dyDescent="0.2">
      <c r="A57" s="14">
        <v>44357</v>
      </c>
      <c r="B57" s="6">
        <f t="shared" si="1"/>
        <v>18.199999999999989</v>
      </c>
      <c r="C57" s="26">
        <v>29</v>
      </c>
      <c r="D57" s="12"/>
      <c r="F57" s="15"/>
    </row>
    <row r="58" spans="1:6" ht="15.75" customHeight="1" x14ac:dyDescent="0.2">
      <c r="A58" s="14">
        <v>44358</v>
      </c>
      <c r="B58" s="6">
        <f t="shared" si="1"/>
        <v>15.599999999999989</v>
      </c>
      <c r="C58" s="26">
        <v>29</v>
      </c>
      <c r="D58" s="12"/>
      <c r="F58" s="15"/>
    </row>
    <row r="59" spans="1:6" ht="15.75" customHeight="1" x14ac:dyDescent="0.2">
      <c r="A59" s="14">
        <v>44361</v>
      </c>
      <c r="B59" s="6">
        <f t="shared" si="1"/>
        <v>12.999999999999989</v>
      </c>
      <c r="C59" s="26">
        <v>28</v>
      </c>
      <c r="D59" s="12" t="s">
        <v>52</v>
      </c>
      <c r="F59" s="15"/>
    </row>
    <row r="60" spans="1:6" ht="15.75" customHeight="1" x14ac:dyDescent="0.2">
      <c r="A60" s="14">
        <v>44362</v>
      </c>
      <c r="B60" s="6">
        <f t="shared" si="1"/>
        <v>10.39999999999999</v>
      </c>
      <c r="C60" s="26">
        <v>26</v>
      </c>
      <c r="D60" s="12" t="s">
        <v>53</v>
      </c>
    </row>
    <row r="61" spans="1:6" ht="15.75" customHeight="1" x14ac:dyDescent="0.2">
      <c r="A61" s="14">
        <v>44363</v>
      </c>
      <c r="B61" s="6">
        <f t="shared" si="1"/>
        <v>7.7999999999999901</v>
      </c>
      <c r="C61" s="26">
        <v>23</v>
      </c>
      <c r="D61" s="12" t="s">
        <v>54</v>
      </c>
    </row>
    <row r="62" spans="1:6" ht="15.75" customHeight="1" x14ac:dyDescent="0.2">
      <c r="A62" s="14">
        <v>44364</v>
      </c>
      <c r="B62" s="6">
        <f t="shared" si="1"/>
        <v>5.1999999999999904</v>
      </c>
      <c r="C62" s="26">
        <v>21</v>
      </c>
      <c r="D62" s="12" t="s">
        <v>55</v>
      </c>
    </row>
    <row r="63" spans="1:6" ht="15.75" customHeight="1" x14ac:dyDescent="0.2">
      <c r="A63" s="14">
        <v>44365</v>
      </c>
      <c r="B63" s="6">
        <f t="shared" si="1"/>
        <v>2.5999999999999903</v>
      </c>
      <c r="C63" s="26">
        <v>18</v>
      </c>
      <c r="D63" s="12" t="s">
        <v>56</v>
      </c>
    </row>
    <row r="64" spans="1:6" ht="15.75" customHeight="1" x14ac:dyDescent="0.2">
      <c r="A64" s="14">
        <v>44366</v>
      </c>
      <c r="B64" s="6">
        <f t="shared" si="1"/>
        <v>-9.7699626167013776E-15</v>
      </c>
      <c r="C64" s="26">
        <v>18</v>
      </c>
      <c r="D64" s="11"/>
    </row>
    <row r="65" spans="1:3" ht="15.75" customHeight="1" x14ac:dyDescent="0.2"/>
    <row r="66" spans="1:3" ht="15.75" customHeight="1" x14ac:dyDescent="0.2">
      <c r="B66" s="4" t="s">
        <v>6</v>
      </c>
      <c r="C66" s="4" t="s">
        <v>7</v>
      </c>
    </row>
    <row r="67" spans="1:3" ht="15.75" customHeight="1" x14ac:dyDescent="0.2">
      <c r="B67" s="13">
        <f>(100*(B49-B64))/B49</f>
        <v>100.00000000000003</v>
      </c>
      <c r="C67" s="13">
        <f>(100*(C49-C64))/C49</f>
        <v>53.846153846153847</v>
      </c>
    </row>
    <row r="68" spans="1:3" ht="15.75" customHeight="1" x14ac:dyDescent="0.2"/>
    <row r="69" spans="1:3" ht="15.75" customHeight="1" x14ac:dyDescent="0.25">
      <c r="A69" s="1" t="s">
        <v>1</v>
      </c>
      <c r="B69" s="2" t="s">
        <v>10</v>
      </c>
    </row>
    <row r="70" spans="1:3" ht="15.75" customHeight="1" x14ac:dyDescent="0.2">
      <c r="A70" s="14">
        <v>44305</v>
      </c>
      <c r="B70" s="6">
        <v>0</v>
      </c>
    </row>
    <row r="71" spans="1:3" ht="15.75" customHeight="1" x14ac:dyDescent="0.2">
      <c r="A71" s="14">
        <v>44306</v>
      </c>
      <c r="B71" s="18">
        <f>B70+(C3-C4)</f>
        <v>0</v>
      </c>
    </row>
    <row r="72" spans="1:3" ht="15.75" customHeight="1" x14ac:dyDescent="0.2">
      <c r="A72" s="14">
        <v>44307</v>
      </c>
      <c r="B72" s="18">
        <f>B71+(C4-C5)</f>
        <v>0</v>
      </c>
    </row>
    <row r="73" spans="1:3" ht="15.75" customHeight="1" x14ac:dyDescent="0.2">
      <c r="A73" s="14">
        <v>44308</v>
      </c>
      <c r="B73" s="18">
        <f>B72+(C5-C6)</f>
        <v>0</v>
      </c>
    </row>
    <row r="74" spans="1:3" ht="15.75" customHeight="1" x14ac:dyDescent="0.2">
      <c r="A74" s="14">
        <v>44309</v>
      </c>
      <c r="B74" s="18">
        <f>B73+(C6-C7)</f>
        <v>0</v>
      </c>
    </row>
    <row r="75" spans="1:3" ht="15.75" customHeight="1" x14ac:dyDescent="0.2">
      <c r="A75" s="14">
        <v>44312</v>
      </c>
      <c r="B75" s="18">
        <f>B74+(C7-C8)</f>
        <v>3</v>
      </c>
    </row>
    <row r="76" spans="1:3" ht="15.75" customHeight="1" x14ac:dyDescent="0.2">
      <c r="A76" s="14">
        <v>44313</v>
      </c>
      <c r="B76" s="18">
        <f>B75+(C8-C9)</f>
        <v>5</v>
      </c>
    </row>
    <row r="77" spans="1:3" ht="15.75" customHeight="1" x14ac:dyDescent="0.2">
      <c r="A77" s="14">
        <v>44314</v>
      </c>
      <c r="B77" s="18">
        <f>B76+(C9-C10)</f>
        <v>6</v>
      </c>
    </row>
    <row r="78" spans="1:3" ht="15.75" customHeight="1" x14ac:dyDescent="0.2">
      <c r="A78" s="14">
        <v>44315</v>
      </c>
      <c r="B78" s="18">
        <f>B77+(C10-C11)</f>
        <v>6</v>
      </c>
    </row>
    <row r="79" spans="1:3" ht="15.75" customHeight="1" x14ac:dyDescent="0.2">
      <c r="A79" s="14">
        <v>44316</v>
      </c>
      <c r="B79" s="18">
        <f>B78+(C11-C12)</f>
        <v>8</v>
      </c>
    </row>
    <row r="80" spans="1:3" ht="15.75" customHeight="1" x14ac:dyDescent="0.2">
      <c r="A80" s="14">
        <v>44319</v>
      </c>
      <c r="B80" s="18">
        <f>B79+(C12-C13)</f>
        <v>8</v>
      </c>
    </row>
    <row r="81" spans="1:2" ht="15.75" customHeight="1" x14ac:dyDescent="0.2">
      <c r="A81" s="14">
        <v>44320</v>
      </c>
      <c r="B81" s="18">
        <f>B80+(C13-C14)</f>
        <v>10</v>
      </c>
    </row>
    <row r="82" spans="1:2" ht="15.75" customHeight="1" x14ac:dyDescent="0.2">
      <c r="A82" s="14">
        <v>44321</v>
      </c>
      <c r="B82" s="18">
        <f>B81+(C14-C15)</f>
        <v>10</v>
      </c>
    </row>
    <row r="83" spans="1:2" ht="15.75" customHeight="1" x14ac:dyDescent="0.2">
      <c r="A83" s="14">
        <v>44322</v>
      </c>
      <c r="B83" s="18">
        <f>B82+(C15-C16)</f>
        <v>15</v>
      </c>
    </row>
    <row r="84" spans="1:2" ht="15.75" customHeight="1" x14ac:dyDescent="0.2">
      <c r="A84" s="14">
        <v>44323</v>
      </c>
      <c r="B84" s="18">
        <f>B83+(C16-C17)</f>
        <v>15</v>
      </c>
    </row>
    <row r="85" spans="1:2" ht="15.75" customHeight="1" x14ac:dyDescent="0.2">
      <c r="A85" s="14">
        <v>44324</v>
      </c>
      <c r="B85" s="67">
        <f>B84+(C17-C18)</f>
        <v>20</v>
      </c>
    </row>
    <row r="86" spans="1:2" ht="15.75" customHeight="1" x14ac:dyDescent="0.2">
      <c r="A86" s="65"/>
      <c r="B86" s="66"/>
    </row>
    <row r="87" spans="1:2" ht="15.75" customHeight="1" x14ac:dyDescent="0.2">
      <c r="A87" s="65"/>
      <c r="B87" s="66"/>
    </row>
    <row r="88" spans="1:2" ht="15.75" customHeight="1" x14ac:dyDescent="0.2">
      <c r="A88" s="65"/>
      <c r="B88" s="66"/>
    </row>
    <row r="89" spans="1:2" ht="15.75" customHeight="1" x14ac:dyDescent="0.2"/>
    <row r="90" spans="1:2" ht="15.75" customHeight="1" x14ac:dyDescent="0.2"/>
    <row r="91" spans="1:2" ht="15.75" customHeight="1" x14ac:dyDescent="0.2"/>
    <row r="92" spans="1:2" ht="15.75" customHeight="1" x14ac:dyDescent="0.2"/>
    <row r="93" spans="1:2" ht="15.75" customHeight="1" x14ac:dyDescent="0.2"/>
    <row r="94" spans="1:2" ht="15.75" customHeight="1" x14ac:dyDescent="0.2"/>
    <row r="95" spans="1:2" ht="15.75" customHeight="1" x14ac:dyDescent="0.2"/>
    <row r="96" spans="1:2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</sheetData>
  <mergeCells count="3">
    <mergeCell ref="A1:D1"/>
    <mergeCell ref="A24:D24"/>
    <mergeCell ref="A47:D47"/>
  </mergeCells>
  <conditionalFormatting sqref="A3:A12 A70:A79">
    <cfRule type="containsBlanks" dxfId="0" priority="1">
      <formula>LEN(TRIM(A3))=0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995"/>
  <sheetViews>
    <sheetView workbookViewId="0">
      <selection activeCell="F11" sqref="F11"/>
    </sheetView>
  </sheetViews>
  <sheetFormatPr baseColWidth="10" defaultColWidth="14.42578125" defaultRowHeight="15" customHeight="1" x14ac:dyDescent="0.2"/>
  <cols>
    <col min="1" max="1" width="14.7109375" customWidth="1"/>
    <col min="2" max="2" width="24.85546875" customWidth="1"/>
    <col min="3" max="3" width="12.7109375" customWidth="1"/>
    <col min="4" max="4" width="12.85546875" customWidth="1"/>
    <col min="5" max="5" width="14.5703125" customWidth="1"/>
    <col min="6" max="6" width="14.42578125" customWidth="1"/>
    <col min="7" max="7" width="19" customWidth="1"/>
    <col min="8" max="8" width="23.42578125" customWidth="1"/>
    <col min="9" max="9" width="13" customWidth="1"/>
    <col min="10" max="10" width="18.42578125" customWidth="1"/>
    <col min="11" max="11" width="15.5703125" customWidth="1"/>
    <col min="12" max="13" width="17.28515625" customWidth="1"/>
    <col min="14" max="14" width="25.28515625" customWidth="1"/>
    <col min="15" max="15" width="13.42578125" customWidth="1"/>
    <col min="16" max="16" width="12.7109375" customWidth="1"/>
    <col min="17" max="17" width="13" customWidth="1"/>
    <col min="18" max="18" width="11.42578125" customWidth="1"/>
  </cols>
  <sheetData>
    <row r="1" spans="1:22" ht="15.75" customHeight="1" x14ac:dyDescent="0.2">
      <c r="A1" s="74" t="s">
        <v>20</v>
      </c>
      <c r="B1" s="75"/>
      <c r="C1" s="75"/>
      <c r="D1" s="75"/>
      <c r="E1" s="76"/>
      <c r="G1" s="74" t="s">
        <v>21</v>
      </c>
      <c r="H1" s="75"/>
      <c r="I1" s="75"/>
      <c r="J1" s="75"/>
      <c r="K1" s="76"/>
      <c r="M1" s="45"/>
      <c r="N1" s="46"/>
      <c r="O1" s="46"/>
      <c r="P1" s="46"/>
      <c r="Q1" s="46"/>
      <c r="R1" s="19"/>
    </row>
    <row r="2" spans="1:22" ht="15.75" customHeight="1" x14ac:dyDescent="0.2">
      <c r="A2" s="73" t="s">
        <v>11</v>
      </c>
      <c r="B2" s="73" t="s">
        <v>12</v>
      </c>
      <c r="C2" s="73" t="s">
        <v>13</v>
      </c>
      <c r="D2" s="73" t="s">
        <v>14</v>
      </c>
      <c r="E2" s="73" t="s">
        <v>15</v>
      </c>
      <c r="G2" s="80" t="s">
        <v>11</v>
      </c>
      <c r="H2" s="81" t="s">
        <v>12</v>
      </c>
      <c r="I2" s="81" t="s">
        <v>13</v>
      </c>
      <c r="J2" s="81" t="s">
        <v>14</v>
      </c>
      <c r="K2" s="82" t="s">
        <v>15</v>
      </c>
      <c r="M2" s="39"/>
      <c r="N2" s="39"/>
      <c r="O2" s="37"/>
      <c r="P2" s="37"/>
      <c r="Q2" s="37"/>
      <c r="R2" s="20"/>
    </row>
    <row r="3" spans="1:22" ht="15.75" customHeight="1" x14ac:dyDescent="0.2">
      <c r="A3" s="50" t="s">
        <v>48</v>
      </c>
      <c r="B3" s="51" t="s">
        <v>19</v>
      </c>
      <c r="C3" s="54">
        <v>5</v>
      </c>
      <c r="D3" s="54">
        <v>5</v>
      </c>
      <c r="E3" s="55">
        <v>5</v>
      </c>
      <c r="F3" s="52"/>
      <c r="G3" s="50" t="s">
        <v>48</v>
      </c>
      <c r="H3" s="51" t="s">
        <v>19</v>
      </c>
      <c r="I3" s="54">
        <v>5</v>
      </c>
      <c r="J3" s="59">
        <v>8</v>
      </c>
      <c r="K3" s="60">
        <v>5</v>
      </c>
      <c r="M3" s="36"/>
      <c r="N3" s="37"/>
      <c r="O3" s="36"/>
      <c r="P3" s="36"/>
      <c r="Q3" s="47"/>
      <c r="R3" s="20"/>
    </row>
    <row r="4" spans="1:22" ht="15.75" customHeight="1" x14ac:dyDescent="0.2">
      <c r="A4" s="50" t="s">
        <v>48</v>
      </c>
      <c r="B4" s="51" t="s">
        <v>18</v>
      </c>
      <c r="C4" s="54">
        <v>3</v>
      </c>
      <c r="D4" s="54">
        <v>5</v>
      </c>
      <c r="E4" s="58">
        <v>5</v>
      </c>
      <c r="F4" s="52"/>
      <c r="G4" s="50" t="s">
        <v>48</v>
      </c>
      <c r="H4" s="51" t="s">
        <v>18</v>
      </c>
      <c r="I4" s="54">
        <v>8</v>
      </c>
      <c r="J4" s="59">
        <v>5</v>
      </c>
      <c r="K4" s="61">
        <v>5</v>
      </c>
      <c r="M4" s="36"/>
      <c r="N4" s="37"/>
      <c r="O4" s="36"/>
      <c r="P4" s="36"/>
      <c r="Q4" s="46"/>
      <c r="R4" s="20"/>
    </row>
    <row r="5" spans="1:22" ht="15.75" customHeight="1" x14ac:dyDescent="0.2">
      <c r="A5" s="52"/>
      <c r="B5" s="52"/>
      <c r="C5" s="52"/>
      <c r="D5" s="52"/>
      <c r="E5" s="89">
        <v>5</v>
      </c>
      <c r="F5" s="52"/>
      <c r="G5" s="52"/>
      <c r="H5" s="52"/>
      <c r="I5" s="52"/>
      <c r="J5" s="52"/>
      <c r="K5" s="90">
        <v>5</v>
      </c>
      <c r="M5" s="33"/>
      <c r="N5" s="33"/>
      <c r="O5" s="33"/>
      <c r="P5" s="33"/>
      <c r="Q5" s="39"/>
    </row>
    <row r="6" spans="1:22" ht="15.75" customHeight="1" x14ac:dyDescent="0.2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M6" s="33"/>
      <c r="N6" s="33"/>
      <c r="O6" s="33"/>
      <c r="P6" s="33"/>
      <c r="Q6" s="33"/>
    </row>
    <row r="7" spans="1:22" ht="15.75" customHeight="1" x14ac:dyDescent="0.2">
      <c r="A7" s="74" t="s">
        <v>23</v>
      </c>
      <c r="B7" s="75"/>
      <c r="C7" s="75"/>
      <c r="D7" s="75"/>
      <c r="E7" s="76"/>
      <c r="F7" s="52"/>
      <c r="G7" s="74" t="s">
        <v>22</v>
      </c>
      <c r="H7" s="75"/>
      <c r="I7" s="75"/>
      <c r="J7" s="75"/>
      <c r="K7" s="76"/>
      <c r="M7" s="48"/>
      <c r="N7" s="46"/>
      <c r="O7" s="46"/>
      <c r="P7" s="46"/>
      <c r="Q7" s="46"/>
      <c r="R7" s="22"/>
      <c r="S7" s="30"/>
      <c r="T7" s="31"/>
      <c r="U7" s="31"/>
      <c r="V7" s="31"/>
    </row>
    <row r="8" spans="1:22" ht="15.75" customHeight="1" x14ac:dyDescent="0.2">
      <c r="A8" s="77" t="s">
        <v>11</v>
      </c>
      <c r="B8" s="78" t="s">
        <v>12</v>
      </c>
      <c r="C8" s="78" t="s">
        <v>13</v>
      </c>
      <c r="D8" s="78" t="s">
        <v>14</v>
      </c>
      <c r="E8" s="78" t="s">
        <v>15</v>
      </c>
      <c r="F8" s="52"/>
      <c r="G8" s="77" t="s">
        <v>11</v>
      </c>
      <c r="H8" s="78" t="s">
        <v>12</v>
      </c>
      <c r="I8" s="78" t="s">
        <v>13</v>
      </c>
      <c r="J8" s="78" t="s">
        <v>14</v>
      </c>
      <c r="K8" s="79" t="s">
        <v>15</v>
      </c>
      <c r="M8" s="39"/>
      <c r="N8" s="39"/>
      <c r="O8" s="37"/>
      <c r="P8" s="37"/>
      <c r="Q8" s="37"/>
      <c r="R8" s="20"/>
      <c r="S8" s="20"/>
      <c r="T8" s="20"/>
      <c r="U8" s="20"/>
      <c r="V8" s="20"/>
    </row>
    <row r="9" spans="1:22" ht="15.75" customHeight="1" x14ac:dyDescent="0.2">
      <c r="A9" s="50" t="s">
        <v>48</v>
      </c>
      <c r="B9" s="51" t="s">
        <v>19</v>
      </c>
      <c r="C9" s="54">
        <v>40</v>
      </c>
      <c r="D9" s="54">
        <v>20</v>
      </c>
      <c r="E9" s="55">
        <v>20</v>
      </c>
      <c r="F9" s="52"/>
      <c r="G9" s="50" t="s">
        <v>48</v>
      </c>
      <c r="H9" s="51" t="s">
        <v>19</v>
      </c>
      <c r="I9" s="54">
        <v>20</v>
      </c>
      <c r="J9" s="59">
        <v>13</v>
      </c>
      <c r="K9" s="60">
        <v>13</v>
      </c>
      <c r="M9" s="36"/>
      <c r="N9" s="37"/>
      <c r="O9" s="36"/>
      <c r="P9" s="36"/>
      <c r="Q9" s="68"/>
      <c r="R9" s="20"/>
      <c r="S9" s="20"/>
      <c r="T9" s="20"/>
      <c r="U9" s="20"/>
    </row>
    <row r="10" spans="1:22" ht="15.75" customHeight="1" x14ac:dyDescent="0.2">
      <c r="A10" s="50" t="s">
        <v>48</v>
      </c>
      <c r="B10" s="51" t="s">
        <v>16</v>
      </c>
      <c r="C10" s="54">
        <v>20</v>
      </c>
      <c r="D10" s="54">
        <v>20</v>
      </c>
      <c r="E10" s="58">
        <v>20</v>
      </c>
      <c r="F10" s="52"/>
      <c r="G10" s="50" t="s">
        <v>48</v>
      </c>
      <c r="H10" s="51" t="s">
        <v>16</v>
      </c>
      <c r="I10" s="54">
        <v>20</v>
      </c>
      <c r="J10" s="54">
        <v>13</v>
      </c>
      <c r="K10" s="58">
        <v>13</v>
      </c>
      <c r="M10" s="36"/>
      <c r="N10" s="37"/>
      <c r="O10" s="36"/>
      <c r="P10" s="36"/>
      <c r="Q10" s="69"/>
      <c r="R10" s="20"/>
      <c r="S10" s="20"/>
      <c r="T10" s="20"/>
      <c r="U10" s="20"/>
    </row>
    <row r="11" spans="1:22" ht="15.75" customHeight="1" x14ac:dyDescent="0.2">
      <c r="E11" s="88">
        <v>20</v>
      </c>
      <c r="K11" s="88">
        <v>13</v>
      </c>
      <c r="M11" s="33"/>
      <c r="N11" s="33"/>
      <c r="O11" s="33"/>
      <c r="P11" s="33"/>
      <c r="Q11" s="39"/>
    </row>
    <row r="12" spans="1:22" ht="15.75" customHeight="1" x14ac:dyDescent="0.2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M12" s="33"/>
      <c r="N12" s="33"/>
      <c r="O12" s="33"/>
      <c r="P12" s="33"/>
      <c r="Q12" s="33"/>
    </row>
    <row r="13" spans="1:22" ht="15.75" customHeight="1" x14ac:dyDescent="0.2">
      <c r="A13" s="34"/>
      <c r="B13" s="35"/>
      <c r="C13" s="35"/>
      <c r="D13" s="35"/>
      <c r="E13" s="35"/>
      <c r="F13" s="33"/>
      <c r="G13" s="34"/>
      <c r="H13" s="35"/>
      <c r="I13" s="35"/>
      <c r="J13" s="35"/>
      <c r="K13" s="35"/>
      <c r="M13" s="34"/>
      <c r="N13" s="35"/>
      <c r="O13" s="35"/>
      <c r="P13" s="35"/>
      <c r="Q13" s="35"/>
      <c r="R13" s="23"/>
    </row>
    <row r="14" spans="1:22" ht="15.75" customHeight="1" x14ac:dyDescent="0.2">
      <c r="A14" s="36"/>
      <c r="B14" s="25" t="s">
        <v>17</v>
      </c>
      <c r="C14" s="37"/>
      <c r="D14" s="37"/>
      <c r="E14" s="37"/>
      <c r="F14" s="33"/>
      <c r="G14" s="36"/>
      <c r="H14" s="37"/>
      <c r="I14" s="37"/>
      <c r="J14" s="37"/>
      <c r="K14" s="36"/>
      <c r="M14" s="39"/>
      <c r="N14" s="39"/>
      <c r="O14" s="37"/>
      <c r="P14" s="37"/>
      <c r="Q14" s="36"/>
      <c r="R14" s="20"/>
    </row>
    <row r="15" spans="1:22" ht="15.75" customHeight="1" x14ac:dyDescent="0.2">
      <c r="A15" s="36"/>
      <c r="B15" s="21">
        <f>E5+E11+K5+K11</f>
        <v>43</v>
      </c>
      <c r="C15" s="36"/>
      <c r="D15" s="36"/>
      <c r="E15" s="38"/>
      <c r="F15" s="33"/>
      <c r="G15" s="36"/>
      <c r="H15" s="37"/>
      <c r="I15" s="36"/>
      <c r="J15" s="36"/>
      <c r="K15" s="38"/>
      <c r="M15" s="36"/>
      <c r="N15" s="37"/>
      <c r="O15" s="36"/>
      <c r="P15" s="36"/>
      <c r="Q15" s="38"/>
      <c r="R15" s="20"/>
    </row>
    <row r="16" spans="1:22" ht="15.75" customHeight="1" x14ac:dyDescent="0.2">
      <c r="A16" s="36"/>
      <c r="B16" s="37"/>
      <c r="C16" s="36"/>
      <c r="D16" s="36"/>
      <c r="E16" s="35"/>
      <c r="F16" s="33"/>
      <c r="G16" s="36"/>
      <c r="H16" s="37"/>
      <c r="I16" s="36"/>
      <c r="J16" s="36"/>
      <c r="K16" s="35"/>
      <c r="M16" s="36"/>
      <c r="N16" s="37"/>
      <c r="O16" s="36"/>
      <c r="P16" s="36"/>
      <c r="Q16" s="35"/>
      <c r="R16" s="20"/>
    </row>
    <row r="17" spans="1:22" ht="15.75" customHeight="1" x14ac:dyDescent="0.2">
      <c r="A17" s="36"/>
      <c r="B17" s="37"/>
      <c r="C17" s="36"/>
      <c r="D17" s="36"/>
      <c r="E17" s="38"/>
      <c r="F17" s="33"/>
      <c r="G17" s="36"/>
      <c r="H17" s="37"/>
      <c r="I17" s="36"/>
      <c r="J17" s="36"/>
      <c r="K17" s="38"/>
      <c r="M17" s="36"/>
      <c r="N17" s="37"/>
      <c r="O17" s="36"/>
      <c r="P17" s="36"/>
      <c r="Q17" s="38"/>
      <c r="R17" s="20"/>
    </row>
    <row r="18" spans="1:22" ht="15.75" customHeight="1" x14ac:dyDescent="0.2">
      <c r="A18" s="36"/>
      <c r="B18" s="37"/>
      <c r="C18" s="36"/>
      <c r="D18" s="36"/>
      <c r="E18" s="35"/>
      <c r="F18" s="33"/>
      <c r="G18" s="36"/>
      <c r="H18" s="37"/>
      <c r="I18" s="36"/>
      <c r="J18" s="36"/>
      <c r="K18" s="35"/>
      <c r="M18" s="36"/>
      <c r="N18" s="37"/>
      <c r="O18" s="36"/>
      <c r="P18" s="36"/>
      <c r="Q18" s="35"/>
      <c r="R18" s="20"/>
    </row>
    <row r="19" spans="1:22" ht="15.75" customHeight="1" x14ac:dyDescent="0.2">
      <c r="A19" s="36"/>
      <c r="B19" s="37"/>
      <c r="C19" s="36"/>
      <c r="D19" s="36"/>
      <c r="E19" s="38"/>
      <c r="F19" s="33"/>
      <c r="G19" s="36"/>
      <c r="H19" s="37"/>
      <c r="I19" s="36"/>
      <c r="J19" s="36"/>
      <c r="K19" s="38"/>
      <c r="M19" s="36"/>
      <c r="N19" s="37"/>
      <c r="O19" s="37"/>
      <c r="P19" s="36"/>
      <c r="Q19" s="38"/>
      <c r="R19" s="20"/>
    </row>
    <row r="20" spans="1:22" ht="15.75" customHeight="1" x14ac:dyDescent="0.2">
      <c r="A20" s="36"/>
      <c r="B20" s="37"/>
      <c r="C20" s="36"/>
      <c r="D20" s="36"/>
      <c r="E20" s="35"/>
      <c r="F20" s="33"/>
      <c r="G20" s="36"/>
      <c r="H20" s="37"/>
      <c r="I20" s="36"/>
      <c r="J20" s="36"/>
      <c r="K20" s="35"/>
      <c r="M20" s="36"/>
      <c r="N20" s="37"/>
      <c r="O20" s="36"/>
      <c r="P20" s="36"/>
      <c r="Q20" s="35"/>
      <c r="R20" s="20"/>
    </row>
    <row r="21" spans="1:22" ht="15.75" customHeight="1" x14ac:dyDescent="0.2">
      <c r="A21" s="36"/>
      <c r="B21" s="37"/>
      <c r="C21" s="36"/>
      <c r="D21" s="36"/>
      <c r="E21" s="35"/>
      <c r="F21" s="33"/>
      <c r="G21" s="36"/>
      <c r="H21" s="37"/>
      <c r="I21" s="36"/>
      <c r="J21" s="36"/>
      <c r="K21" s="35"/>
      <c r="M21" s="36"/>
      <c r="N21" s="37"/>
      <c r="O21" s="36"/>
      <c r="P21" s="36"/>
      <c r="Q21" s="35"/>
      <c r="R21" s="20"/>
    </row>
    <row r="22" spans="1:22" ht="15.75" customHeight="1" x14ac:dyDescent="0.2">
      <c r="A22" s="33"/>
      <c r="B22" s="33"/>
      <c r="C22" s="33"/>
      <c r="D22" s="33"/>
      <c r="E22" s="39"/>
      <c r="F22" s="33"/>
      <c r="G22" s="33"/>
      <c r="H22" s="33"/>
      <c r="I22" s="33"/>
      <c r="J22" s="33"/>
      <c r="K22" s="39"/>
      <c r="M22" s="33"/>
      <c r="N22" s="33"/>
      <c r="O22" s="33"/>
      <c r="P22" s="33"/>
      <c r="Q22" s="39"/>
    </row>
    <row r="23" spans="1:22" ht="15.75" customHeight="1" x14ac:dyDescent="0.2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</row>
    <row r="24" spans="1:22" ht="15.75" customHeight="1" x14ac:dyDescent="0.2">
      <c r="A24" s="40"/>
      <c r="B24" s="35"/>
      <c r="C24" s="35"/>
      <c r="D24" s="35"/>
      <c r="E24" s="35"/>
      <c r="F24" s="33"/>
      <c r="G24" s="71"/>
      <c r="H24" s="35"/>
      <c r="I24" s="35"/>
      <c r="J24" s="35"/>
      <c r="K24" s="35"/>
      <c r="L24" s="33"/>
      <c r="M24" s="71"/>
      <c r="N24" s="35"/>
      <c r="O24" s="35"/>
      <c r="P24" s="35"/>
      <c r="Q24" s="35"/>
      <c r="R24" s="70"/>
      <c r="S24" s="32"/>
      <c r="T24" s="31"/>
      <c r="U24" s="31"/>
      <c r="V24" s="31"/>
    </row>
    <row r="25" spans="1:22" ht="15.75" customHeight="1" x14ac:dyDescent="0.2">
      <c r="A25" s="36"/>
      <c r="B25" s="37"/>
      <c r="C25" s="37"/>
      <c r="D25" s="37"/>
      <c r="E25" s="37"/>
      <c r="F25" s="33"/>
      <c r="G25" s="36"/>
      <c r="H25" s="37"/>
      <c r="I25" s="37"/>
      <c r="J25" s="37"/>
      <c r="K25" s="37"/>
      <c r="L25" s="33"/>
      <c r="M25" s="39"/>
      <c r="N25" s="39"/>
      <c r="O25" s="37"/>
      <c r="P25" s="37"/>
      <c r="Q25" s="37"/>
      <c r="R25" s="37"/>
      <c r="S25" s="20"/>
      <c r="T25" s="20"/>
      <c r="U25" s="20"/>
      <c r="V25" s="20"/>
    </row>
    <row r="26" spans="1:22" ht="15.75" customHeight="1" x14ac:dyDescent="0.2">
      <c r="A26" s="36"/>
      <c r="B26" s="37"/>
      <c r="C26" s="36"/>
      <c r="D26" s="36"/>
      <c r="E26" s="38"/>
      <c r="F26" s="33"/>
      <c r="G26" s="36"/>
      <c r="H26" s="37"/>
      <c r="I26" s="36"/>
      <c r="J26" s="37"/>
      <c r="K26" s="38"/>
      <c r="L26" s="33"/>
      <c r="M26" s="36"/>
      <c r="N26" s="37"/>
      <c r="O26" s="36"/>
      <c r="P26" s="36"/>
      <c r="Q26" s="38"/>
      <c r="R26" s="37"/>
      <c r="S26" s="20"/>
      <c r="T26" s="20"/>
      <c r="U26" s="20"/>
      <c r="V26" s="20"/>
    </row>
    <row r="27" spans="1:22" ht="15.75" customHeight="1" x14ac:dyDescent="0.2">
      <c r="A27" s="36"/>
      <c r="B27" s="37"/>
      <c r="C27" s="36"/>
      <c r="D27" s="36"/>
      <c r="E27" s="35"/>
      <c r="F27" s="33"/>
      <c r="G27" s="36"/>
      <c r="H27" s="37"/>
      <c r="I27" s="36"/>
      <c r="J27" s="37"/>
      <c r="K27" s="35"/>
      <c r="L27" s="33"/>
      <c r="M27" s="36"/>
      <c r="N27" s="37"/>
      <c r="O27" s="36"/>
      <c r="P27" s="36"/>
      <c r="Q27" s="35"/>
      <c r="R27" s="37"/>
      <c r="S27" s="20"/>
      <c r="T27" s="20"/>
      <c r="U27" s="20"/>
      <c r="V27" s="20"/>
    </row>
    <row r="28" spans="1:22" ht="15.75" customHeight="1" x14ac:dyDescent="0.2">
      <c r="A28" s="36"/>
      <c r="B28" s="37"/>
      <c r="C28" s="41"/>
      <c r="D28" s="37"/>
      <c r="E28" s="38"/>
      <c r="F28" s="33"/>
      <c r="G28" s="36"/>
      <c r="H28" s="37"/>
      <c r="I28" s="41"/>
      <c r="J28" s="37"/>
      <c r="K28" s="38"/>
      <c r="L28" s="33"/>
      <c r="M28" s="36"/>
      <c r="N28" s="37"/>
      <c r="O28" s="41"/>
      <c r="P28" s="37"/>
      <c r="Q28" s="38"/>
      <c r="R28" s="37"/>
      <c r="S28" s="20"/>
      <c r="T28" s="20"/>
      <c r="U28" s="20"/>
      <c r="V28" s="20"/>
    </row>
    <row r="29" spans="1:22" ht="15.75" customHeight="1" x14ac:dyDescent="0.2">
      <c r="A29" s="36"/>
      <c r="B29" s="37"/>
      <c r="C29" s="41"/>
      <c r="D29" s="36"/>
      <c r="E29" s="35"/>
      <c r="F29" s="33"/>
      <c r="G29" s="36"/>
      <c r="H29" s="37"/>
      <c r="I29" s="41"/>
      <c r="J29" s="37"/>
      <c r="K29" s="35"/>
      <c r="L29" s="33"/>
      <c r="M29" s="36"/>
      <c r="N29" s="37"/>
      <c r="O29" s="41"/>
      <c r="P29" s="37"/>
      <c r="Q29" s="35"/>
      <c r="R29" s="37"/>
      <c r="S29" s="20"/>
      <c r="T29" s="20"/>
      <c r="U29" s="20"/>
      <c r="V29" s="20"/>
    </row>
    <row r="30" spans="1:22" ht="15.75" customHeight="1" x14ac:dyDescent="0.2">
      <c r="A30" s="36"/>
      <c r="B30" s="37"/>
      <c r="C30" s="36"/>
      <c r="D30" s="36"/>
      <c r="E30" s="38"/>
      <c r="F30" s="33"/>
      <c r="G30" s="36"/>
      <c r="H30" s="37"/>
      <c r="I30" s="36"/>
      <c r="J30" s="37"/>
      <c r="K30" s="38"/>
      <c r="L30" s="33"/>
      <c r="M30" s="36"/>
      <c r="N30" s="37"/>
      <c r="O30" s="37"/>
      <c r="P30" s="37"/>
      <c r="Q30" s="38"/>
      <c r="R30" s="37"/>
      <c r="S30" s="20"/>
      <c r="T30" s="20"/>
      <c r="U30" s="20"/>
      <c r="V30" s="20"/>
    </row>
    <row r="31" spans="1:22" ht="15.75" customHeight="1" x14ac:dyDescent="0.2">
      <c r="A31" s="36"/>
      <c r="B31" s="37"/>
      <c r="C31" s="36"/>
      <c r="D31" s="36"/>
      <c r="E31" s="35"/>
      <c r="F31" s="33"/>
      <c r="G31" s="36"/>
      <c r="H31" s="37"/>
      <c r="I31" s="36"/>
      <c r="J31" s="37"/>
      <c r="K31" s="35"/>
      <c r="L31" s="33"/>
      <c r="M31" s="36"/>
      <c r="N31" s="37"/>
      <c r="O31" s="36"/>
      <c r="P31" s="37"/>
      <c r="Q31" s="35"/>
      <c r="R31" s="37"/>
      <c r="S31" s="20"/>
      <c r="T31" s="20"/>
      <c r="U31" s="20"/>
      <c r="V31" s="20"/>
    </row>
    <row r="32" spans="1:22" ht="15.75" customHeight="1" x14ac:dyDescent="0.2">
      <c r="A32" s="36"/>
      <c r="B32" s="37"/>
      <c r="C32" s="36"/>
      <c r="D32" s="36"/>
      <c r="E32" s="35"/>
      <c r="F32" s="33"/>
      <c r="G32" s="36"/>
      <c r="H32" s="37"/>
      <c r="I32" s="36"/>
      <c r="J32" s="37"/>
      <c r="K32" s="35"/>
      <c r="L32" s="33"/>
      <c r="M32" s="36"/>
      <c r="N32" s="37"/>
      <c r="O32" s="36"/>
      <c r="P32" s="37"/>
      <c r="Q32" s="35"/>
      <c r="R32" s="37"/>
      <c r="S32" s="20"/>
      <c r="T32" s="20"/>
      <c r="U32" s="20"/>
      <c r="V32" s="20"/>
    </row>
    <row r="33" spans="1:18" ht="15.75" customHeight="1" x14ac:dyDescent="0.2">
      <c r="A33" s="33"/>
      <c r="B33" s="33"/>
      <c r="C33" s="33"/>
      <c r="D33" s="33"/>
      <c r="E33" s="39"/>
      <c r="F33" s="33"/>
      <c r="G33" s="33"/>
      <c r="H33" s="33"/>
      <c r="I33" s="33"/>
      <c r="J33" s="33"/>
      <c r="K33" s="39"/>
      <c r="L33" s="33"/>
      <c r="M33" s="33"/>
      <c r="N33" s="33"/>
      <c r="O33" s="33"/>
      <c r="P33" s="33"/>
      <c r="Q33" s="39"/>
      <c r="R33" s="33"/>
    </row>
    <row r="34" spans="1:18" ht="15.75" customHeight="1" x14ac:dyDescent="0.2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</row>
    <row r="35" spans="1:18" ht="15.75" customHeight="1" x14ac:dyDescent="0.2">
      <c r="A35" s="34"/>
      <c r="B35" s="35"/>
      <c r="C35" s="35"/>
      <c r="D35" s="35"/>
      <c r="E35" s="35"/>
      <c r="F35" s="33"/>
      <c r="G35" s="72"/>
      <c r="H35" s="35"/>
      <c r="I35" s="35"/>
      <c r="J35" s="35"/>
      <c r="K35" s="35"/>
      <c r="L35" s="33"/>
      <c r="M35" s="45"/>
      <c r="N35" s="46"/>
      <c r="O35" s="46"/>
      <c r="P35" s="46"/>
      <c r="Q35" s="46"/>
      <c r="R35" s="70"/>
    </row>
    <row r="36" spans="1:18" ht="15.75" customHeight="1" x14ac:dyDescent="0.2">
      <c r="A36" s="36"/>
      <c r="B36" s="37"/>
      <c r="C36" s="37"/>
      <c r="D36" s="37"/>
      <c r="E36" s="37"/>
      <c r="F36" s="33"/>
      <c r="G36" s="36"/>
      <c r="H36" s="37"/>
      <c r="I36" s="37"/>
      <c r="J36" s="37"/>
      <c r="K36" s="37"/>
      <c r="L36" s="33"/>
      <c r="M36" s="39"/>
      <c r="N36" s="39"/>
      <c r="O36" s="37"/>
      <c r="P36" s="37"/>
      <c r="Q36" s="37"/>
      <c r="R36" s="37"/>
    </row>
    <row r="37" spans="1:18" ht="15.75" customHeight="1" x14ac:dyDescent="0.2">
      <c r="A37" s="36"/>
      <c r="B37" s="37"/>
      <c r="C37" s="36"/>
      <c r="D37" s="37"/>
      <c r="E37" s="38"/>
      <c r="F37" s="33"/>
      <c r="G37" s="36"/>
      <c r="H37" s="37"/>
      <c r="I37" s="36"/>
      <c r="J37" s="36"/>
      <c r="K37" s="38"/>
      <c r="L37" s="33"/>
      <c r="M37" s="36"/>
      <c r="N37" s="37"/>
      <c r="O37" s="36"/>
      <c r="P37" s="37"/>
      <c r="Q37" s="47"/>
      <c r="R37" s="37"/>
    </row>
    <row r="38" spans="1:18" ht="15.75" customHeight="1" x14ac:dyDescent="0.2">
      <c r="A38" s="36"/>
      <c r="B38" s="37"/>
      <c r="C38" s="36"/>
      <c r="D38" s="37"/>
      <c r="E38" s="35"/>
      <c r="F38" s="33"/>
      <c r="G38" s="36"/>
      <c r="H38" s="37"/>
      <c r="I38" s="36"/>
      <c r="J38" s="36"/>
      <c r="K38" s="35"/>
      <c r="L38" s="33"/>
      <c r="M38" s="36"/>
      <c r="N38" s="37"/>
      <c r="O38" s="36"/>
      <c r="P38" s="37"/>
      <c r="Q38" s="46"/>
      <c r="R38" s="37"/>
    </row>
    <row r="39" spans="1:18" ht="15.75" customHeight="1" x14ac:dyDescent="0.2">
      <c r="A39" s="36"/>
      <c r="B39" s="37"/>
      <c r="C39" s="36"/>
      <c r="D39" s="37"/>
      <c r="E39" s="38"/>
      <c r="F39" s="33"/>
      <c r="G39" s="36"/>
      <c r="H39" s="37"/>
      <c r="I39" s="36"/>
      <c r="J39" s="37"/>
      <c r="K39" s="38"/>
      <c r="L39" s="33"/>
      <c r="M39" s="36"/>
      <c r="N39" s="37"/>
      <c r="O39" s="41"/>
      <c r="P39" s="37"/>
      <c r="Q39" s="47"/>
      <c r="R39" s="37"/>
    </row>
    <row r="40" spans="1:18" ht="15.75" customHeight="1" x14ac:dyDescent="0.2">
      <c r="A40" s="36"/>
      <c r="B40" s="37"/>
      <c r="C40" s="36"/>
      <c r="D40" s="37"/>
      <c r="E40" s="35"/>
      <c r="F40" s="33"/>
      <c r="G40" s="36"/>
      <c r="H40" s="37"/>
      <c r="I40" s="36"/>
      <c r="J40" s="36"/>
      <c r="K40" s="35"/>
      <c r="L40" s="33"/>
      <c r="M40" s="36"/>
      <c r="N40" s="37"/>
      <c r="O40" s="41"/>
      <c r="P40" s="37"/>
      <c r="Q40" s="46"/>
      <c r="R40" s="37"/>
    </row>
    <row r="41" spans="1:18" ht="15.75" customHeight="1" x14ac:dyDescent="0.2">
      <c r="A41" s="36"/>
      <c r="B41" s="37"/>
      <c r="C41" s="36"/>
      <c r="D41" s="37"/>
      <c r="E41" s="38"/>
      <c r="F41" s="33"/>
      <c r="G41" s="36"/>
      <c r="H41" s="37"/>
      <c r="I41" s="36"/>
      <c r="J41" s="36"/>
      <c r="K41" s="38"/>
      <c r="L41" s="33"/>
      <c r="M41" s="36"/>
      <c r="N41" s="37"/>
      <c r="O41" s="37"/>
      <c r="P41" s="37"/>
      <c r="Q41" s="47"/>
      <c r="R41" s="37"/>
    </row>
    <row r="42" spans="1:18" ht="15.75" customHeight="1" x14ac:dyDescent="0.2">
      <c r="A42" s="36"/>
      <c r="B42" s="37"/>
      <c r="C42" s="36"/>
      <c r="D42" s="37"/>
      <c r="E42" s="35"/>
      <c r="F42" s="33"/>
      <c r="G42" s="36"/>
      <c r="H42" s="37"/>
      <c r="I42" s="36"/>
      <c r="J42" s="36"/>
      <c r="K42" s="35"/>
      <c r="L42" s="33"/>
      <c r="M42" s="36"/>
      <c r="N42" s="37"/>
      <c r="O42" s="36"/>
      <c r="P42" s="37"/>
      <c r="Q42" s="46"/>
      <c r="R42" s="37"/>
    </row>
    <row r="43" spans="1:18" ht="15.75" customHeight="1" x14ac:dyDescent="0.2">
      <c r="A43" s="36"/>
      <c r="B43" s="37"/>
      <c r="C43" s="36"/>
      <c r="D43" s="37"/>
      <c r="E43" s="35"/>
      <c r="F43" s="33"/>
      <c r="G43" s="36"/>
      <c r="H43" s="37"/>
      <c r="I43" s="36"/>
      <c r="J43" s="36"/>
      <c r="K43" s="35"/>
      <c r="L43" s="33"/>
      <c r="M43" s="36"/>
      <c r="N43" s="37"/>
      <c r="O43" s="36"/>
      <c r="P43" s="37"/>
      <c r="Q43" s="46"/>
      <c r="R43" s="37"/>
    </row>
    <row r="44" spans="1:18" ht="15.75" customHeight="1" x14ac:dyDescent="0.2">
      <c r="A44" s="33"/>
      <c r="B44" s="33"/>
      <c r="C44" s="33"/>
      <c r="D44" s="33"/>
      <c r="E44" s="39"/>
      <c r="F44" s="33"/>
      <c r="G44" s="33"/>
      <c r="H44" s="33"/>
      <c r="I44" s="33"/>
      <c r="J44" s="33"/>
      <c r="K44" s="39"/>
      <c r="L44" s="33"/>
      <c r="M44" s="33"/>
      <c r="N44" s="33"/>
      <c r="O44" s="33"/>
      <c r="P44" s="33"/>
      <c r="Q44" s="39"/>
      <c r="R44" s="33"/>
    </row>
    <row r="45" spans="1:18" ht="15.75" customHeight="1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</row>
    <row r="46" spans="1:18" ht="15.75" customHeight="1" x14ac:dyDescent="0.2">
      <c r="A46" s="42"/>
      <c r="B46" s="35"/>
      <c r="C46" s="35"/>
      <c r="D46" s="35"/>
      <c r="E46" s="35"/>
      <c r="F46" s="33"/>
      <c r="G46" s="42"/>
      <c r="H46" s="35"/>
      <c r="I46" s="35"/>
      <c r="J46" s="35"/>
      <c r="K46" s="35"/>
      <c r="L46" s="33"/>
      <c r="M46" s="48"/>
      <c r="N46" s="46"/>
      <c r="O46" s="46"/>
      <c r="P46" s="46"/>
      <c r="Q46" s="46"/>
      <c r="R46" s="70"/>
    </row>
    <row r="47" spans="1:18" ht="15.75" customHeight="1" x14ac:dyDescent="0.2">
      <c r="A47" s="36"/>
      <c r="B47" s="37"/>
      <c r="C47" s="37"/>
      <c r="D47" s="37"/>
      <c r="E47" s="37"/>
      <c r="F47" s="33"/>
      <c r="G47" s="36"/>
      <c r="H47" s="37"/>
      <c r="I47" s="37"/>
      <c r="J47" s="37"/>
      <c r="K47" s="37"/>
      <c r="L47" s="33"/>
      <c r="M47" s="39"/>
      <c r="N47" s="39"/>
      <c r="O47" s="37"/>
      <c r="P47" s="37"/>
      <c r="Q47" s="37"/>
      <c r="R47" s="37"/>
    </row>
    <row r="48" spans="1:18" ht="15.75" customHeight="1" x14ac:dyDescent="0.2">
      <c r="A48" s="36"/>
      <c r="B48" s="37"/>
      <c r="C48" s="36"/>
      <c r="D48" s="37"/>
      <c r="E48" s="38"/>
      <c r="F48" s="33"/>
      <c r="G48" s="36"/>
      <c r="H48" s="37"/>
      <c r="I48" s="36"/>
      <c r="J48" s="36"/>
      <c r="K48" s="38"/>
      <c r="L48" s="33"/>
      <c r="M48" s="36"/>
      <c r="N48" s="37"/>
      <c r="O48" s="36"/>
      <c r="P48" s="36"/>
      <c r="Q48" s="47"/>
      <c r="R48" s="37"/>
    </row>
    <row r="49" spans="1:18" ht="15.75" customHeight="1" x14ac:dyDescent="0.2">
      <c r="A49" s="36"/>
      <c r="B49" s="37"/>
      <c r="C49" s="36"/>
      <c r="D49" s="37"/>
      <c r="E49" s="35"/>
      <c r="F49" s="33"/>
      <c r="G49" s="36"/>
      <c r="H49" s="37"/>
      <c r="I49" s="36"/>
      <c r="J49" s="36"/>
      <c r="K49" s="35"/>
      <c r="L49" s="33"/>
      <c r="M49" s="36"/>
      <c r="N49" s="37"/>
      <c r="O49" s="37"/>
      <c r="P49" s="36"/>
      <c r="Q49" s="46"/>
      <c r="R49" s="37"/>
    </row>
    <row r="50" spans="1:18" ht="15.75" customHeight="1" x14ac:dyDescent="0.2">
      <c r="A50" s="36"/>
      <c r="B50" s="37"/>
      <c r="C50" s="41"/>
      <c r="D50" s="37"/>
      <c r="E50" s="38"/>
      <c r="F50" s="33"/>
      <c r="G50" s="36"/>
      <c r="H50" s="37"/>
      <c r="I50" s="36"/>
      <c r="J50" s="37"/>
      <c r="K50" s="38"/>
      <c r="L50" s="33"/>
      <c r="M50" s="36"/>
      <c r="N50" s="37"/>
      <c r="O50" s="36"/>
      <c r="P50" s="37"/>
      <c r="Q50" s="47"/>
      <c r="R50" s="37"/>
    </row>
    <row r="51" spans="1:18" ht="15.75" customHeight="1" x14ac:dyDescent="0.2">
      <c r="A51" s="36"/>
      <c r="B51" s="37"/>
      <c r="C51" s="41"/>
      <c r="D51" s="37"/>
      <c r="E51" s="35"/>
      <c r="F51" s="33"/>
      <c r="G51" s="36"/>
      <c r="H51" s="37"/>
      <c r="I51" s="36"/>
      <c r="J51" s="36"/>
      <c r="K51" s="35"/>
      <c r="L51" s="33"/>
      <c r="M51" s="36"/>
      <c r="N51" s="37"/>
      <c r="O51" s="36"/>
      <c r="P51" s="36"/>
      <c r="Q51" s="46"/>
      <c r="R51" s="37"/>
    </row>
    <row r="52" spans="1:18" ht="15.75" customHeight="1" x14ac:dyDescent="0.2">
      <c r="A52" s="36"/>
      <c r="B52" s="37"/>
      <c r="C52" s="36"/>
      <c r="D52" s="37"/>
      <c r="E52" s="38"/>
      <c r="F52" s="33"/>
      <c r="G52" s="36"/>
      <c r="H52" s="37"/>
      <c r="I52" s="36"/>
      <c r="J52" s="36"/>
      <c r="K52" s="38"/>
      <c r="L52" s="33"/>
      <c r="M52" s="36"/>
      <c r="N52" s="37"/>
      <c r="O52" s="37"/>
      <c r="P52" s="36"/>
      <c r="Q52" s="47"/>
      <c r="R52" s="37"/>
    </row>
    <row r="53" spans="1:18" ht="15.75" customHeight="1" x14ac:dyDescent="0.2">
      <c r="A53" s="36"/>
      <c r="B53" s="37"/>
      <c r="C53" s="36"/>
      <c r="D53" s="37"/>
      <c r="E53" s="35"/>
      <c r="F53" s="33"/>
      <c r="G53" s="36"/>
      <c r="H53" s="37"/>
      <c r="I53" s="36"/>
      <c r="J53" s="36"/>
      <c r="K53" s="35"/>
      <c r="L53" s="33"/>
      <c r="M53" s="36"/>
      <c r="N53" s="37"/>
      <c r="O53" s="37"/>
      <c r="P53" s="36"/>
      <c r="Q53" s="46"/>
      <c r="R53" s="37"/>
    </row>
    <row r="54" spans="1:18" ht="15.75" customHeight="1" x14ac:dyDescent="0.2">
      <c r="A54" s="36"/>
      <c r="B54" s="37"/>
      <c r="C54" s="36"/>
      <c r="D54" s="37"/>
      <c r="E54" s="35"/>
      <c r="F54" s="33"/>
      <c r="G54" s="36"/>
      <c r="H54" s="37"/>
      <c r="I54" s="36"/>
      <c r="J54" s="36"/>
      <c r="K54" s="35"/>
      <c r="L54" s="33"/>
      <c r="M54" s="36"/>
      <c r="N54" s="37"/>
      <c r="O54" s="36"/>
      <c r="P54" s="36"/>
      <c r="Q54" s="46"/>
      <c r="R54" s="37"/>
    </row>
    <row r="55" spans="1:18" ht="15.75" customHeight="1" x14ac:dyDescent="0.2">
      <c r="A55" s="33"/>
      <c r="B55" s="33"/>
      <c r="C55" s="33"/>
      <c r="D55" s="33"/>
      <c r="E55" s="39"/>
      <c r="F55" s="33"/>
      <c r="G55" s="33"/>
      <c r="H55" s="33"/>
      <c r="I55" s="33"/>
      <c r="J55" s="33"/>
      <c r="K55" s="39"/>
      <c r="L55" s="33"/>
      <c r="M55" s="33"/>
      <c r="N55" s="33"/>
      <c r="O55" s="33"/>
      <c r="P55" s="33"/>
      <c r="Q55" s="39"/>
      <c r="R55" s="33"/>
    </row>
    <row r="56" spans="1:18" ht="15.75" customHeight="1" x14ac:dyDescent="0.2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</row>
    <row r="57" spans="1:18" ht="15.75" customHeight="1" x14ac:dyDescent="0.2">
      <c r="A57" s="43"/>
      <c r="B57" s="35"/>
      <c r="C57" s="35"/>
      <c r="D57" s="35"/>
      <c r="E57" s="35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</row>
    <row r="58" spans="1:18" ht="15.75" customHeight="1" x14ac:dyDescent="0.2">
      <c r="A58" s="36"/>
      <c r="B58" s="37"/>
      <c r="C58" s="37"/>
      <c r="D58" s="37"/>
      <c r="E58" s="37"/>
      <c r="L58" s="33"/>
      <c r="M58" s="33"/>
      <c r="N58" s="33"/>
      <c r="O58" s="33"/>
      <c r="P58" s="33"/>
      <c r="Q58" s="33"/>
      <c r="R58" s="33"/>
    </row>
    <row r="59" spans="1:18" ht="15.75" customHeight="1" x14ac:dyDescent="0.2">
      <c r="A59" s="36"/>
      <c r="B59" s="37"/>
      <c r="C59" s="36"/>
      <c r="D59" s="36"/>
      <c r="E59" s="38"/>
      <c r="L59" s="33"/>
      <c r="M59" s="33"/>
      <c r="N59" s="33"/>
      <c r="O59" s="33"/>
      <c r="P59" s="33"/>
      <c r="Q59" s="33"/>
      <c r="R59" s="33"/>
    </row>
    <row r="60" spans="1:18" ht="15.75" customHeight="1" x14ac:dyDescent="0.2">
      <c r="A60" s="36"/>
      <c r="B60" s="37"/>
      <c r="C60" s="36"/>
      <c r="D60" s="36"/>
      <c r="E60" s="35"/>
      <c r="L60" s="33"/>
      <c r="M60" s="33"/>
      <c r="N60" s="33"/>
      <c r="O60" s="33"/>
      <c r="P60" s="33"/>
      <c r="Q60" s="33"/>
      <c r="R60" s="33"/>
    </row>
    <row r="61" spans="1:18" ht="15.75" customHeight="1" x14ac:dyDescent="0.2">
      <c r="A61" s="36"/>
      <c r="B61" s="37"/>
      <c r="C61" s="41"/>
      <c r="D61" s="37"/>
      <c r="E61" s="38"/>
      <c r="L61" s="33"/>
      <c r="M61" s="33"/>
      <c r="N61" s="33"/>
      <c r="O61" s="33"/>
      <c r="P61" s="33"/>
      <c r="Q61" s="33"/>
      <c r="R61" s="33"/>
    </row>
    <row r="62" spans="1:18" ht="15.75" customHeight="1" x14ac:dyDescent="0.2">
      <c r="A62" s="36"/>
      <c r="B62" s="37"/>
      <c r="C62" s="41"/>
      <c r="D62" s="36"/>
      <c r="E62" s="35"/>
      <c r="L62" s="33"/>
      <c r="M62" s="33"/>
      <c r="N62" s="33"/>
      <c r="O62" s="33"/>
      <c r="P62" s="33"/>
      <c r="Q62" s="33"/>
      <c r="R62" s="33"/>
    </row>
    <row r="63" spans="1:18" ht="15.75" customHeight="1" x14ac:dyDescent="0.2">
      <c r="A63" s="36"/>
      <c r="B63" s="37"/>
      <c r="C63" s="36"/>
      <c r="D63" s="36"/>
      <c r="E63" s="38"/>
      <c r="L63" s="33"/>
      <c r="M63" s="33"/>
      <c r="N63" s="33"/>
      <c r="O63" s="33"/>
      <c r="P63" s="33"/>
      <c r="Q63" s="33"/>
      <c r="R63" s="33"/>
    </row>
    <row r="64" spans="1:18" ht="15.75" customHeight="1" x14ac:dyDescent="0.2">
      <c r="A64" s="36"/>
      <c r="B64" s="37"/>
      <c r="C64" s="36"/>
      <c r="D64" s="36"/>
      <c r="E64" s="35"/>
      <c r="L64" s="33"/>
      <c r="M64" s="33"/>
      <c r="N64" s="33"/>
      <c r="O64" s="33"/>
      <c r="P64" s="33"/>
      <c r="Q64" s="33"/>
      <c r="R64" s="33"/>
    </row>
    <row r="65" spans="1:5" ht="15.75" customHeight="1" x14ac:dyDescent="0.2">
      <c r="A65" s="36"/>
      <c r="B65" s="37"/>
      <c r="C65" s="36"/>
      <c r="D65" s="36"/>
      <c r="E65" s="35"/>
    </row>
    <row r="66" spans="1:5" ht="15.75" customHeight="1" x14ac:dyDescent="0.2">
      <c r="A66" s="33"/>
      <c r="B66" s="33"/>
      <c r="C66" s="33"/>
      <c r="D66" s="33"/>
      <c r="E66" s="39"/>
    </row>
    <row r="67" spans="1:5" ht="15.75" customHeight="1" x14ac:dyDescent="0.2">
      <c r="A67" s="33"/>
      <c r="B67" s="44"/>
      <c r="C67" s="33"/>
      <c r="D67" s="33"/>
      <c r="E67" s="33"/>
    </row>
    <row r="68" spans="1:5" ht="15.75" customHeight="1" x14ac:dyDescent="0.2">
      <c r="A68" s="33"/>
      <c r="B68" s="39"/>
      <c r="C68" s="33"/>
      <c r="D68" s="33"/>
      <c r="E68" s="33"/>
    </row>
    <row r="69" spans="1:5" ht="15.75" customHeight="1" x14ac:dyDescent="0.2">
      <c r="A69" s="33"/>
      <c r="B69" s="33"/>
      <c r="C69" s="33"/>
    </row>
    <row r="70" spans="1:5" ht="15.75" customHeight="1" x14ac:dyDescent="0.2">
      <c r="A70" s="33"/>
      <c r="B70" s="44"/>
      <c r="C70" s="33"/>
    </row>
    <row r="71" spans="1:5" ht="15.75" customHeight="1" x14ac:dyDescent="0.2">
      <c r="A71" s="33"/>
      <c r="B71" s="39"/>
      <c r="C71" s="33"/>
    </row>
    <row r="72" spans="1:5" ht="15.75" customHeight="1" x14ac:dyDescent="0.2">
      <c r="A72" s="33"/>
      <c r="B72" s="33"/>
      <c r="C72" s="33"/>
    </row>
    <row r="73" spans="1:5" ht="15.75" customHeight="1" x14ac:dyDescent="0.2">
      <c r="A73" s="33"/>
      <c r="B73" s="44"/>
      <c r="C73" s="33"/>
    </row>
    <row r="74" spans="1:5" ht="15.75" customHeight="1" x14ac:dyDescent="0.2">
      <c r="A74" s="33"/>
      <c r="B74" s="39"/>
      <c r="C74" s="33"/>
    </row>
    <row r="75" spans="1:5" ht="15.75" customHeight="1" x14ac:dyDescent="0.2"/>
    <row r="76" spans="1:5" ht="15.75" customHeight="1" x14ac:dyDescent="0.2"/>
    <row r="77" spans="1:5" ht="15.75" customHeight="1" x14ac:dyDescent="0.2"/>
    <row r="78" spans="1:5" ht="15.75" customHeight="1" x14ac:dyDescent="0.2"/>
    <row r="79" spans="1:5" ht="15.75" customHeight="1" x14ac:dyDescent="0.2"/>
    <row r="80" spans="1:5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</sheetData>
  <mergeCells count="17">
    <mergeCell ref="Q41:Q43"/>
    <mergeCell ref="M46:Q46"/>
    <mergeCell ref="Q48:Q49"/>
    <mergeCell ref="Q50:Q51"/>
    <mergeCell ref="S24:V24"/>
    <mergeCell ref="S7:V7"/>
    <mergeCell ref="G7:K7"/>
    <mergeCell ref="Q52:Q54"/>
    <mergeCell ref="Q3:Q4"/>
    <mergeCell ref="M7:Q7"/>
    <mergeCell ref="A1:E1"/>
    <mergeCell ref="G1:K1"/>
    <mergeCell ref="M1:Q1"/>
    <mergeCell ref="Q37:Q38"/>
    <mergeCell ref="Q39:Q40"/>
    <mergeCell ref="M35:Q35"/>
    <mergeCell ref="A7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7B736-D5A1-4930-94AF-11320DA999D1}">
  <sheetPr>
    <outlinePr summaryBelow="0" summaryRight="0"/>
  </sheetPr>
  <dimension ref="A1:V1001"/>
  <sheetViews>
    <sheetView topLeftCell="C1" workbookViewId="0">
      <selection activeCell="E17" activeCellId="4" sqref="K11 K5 E5 E11 E17"/>
    </sheetView>
  </sheetViews>
  <sheetFormatPr baseColWidth="10" defaultColWidth="14.42578125" defaultRowHeight="15" customHeight="1" x14ac:dyDescent="0.2"/>
  <cols>
    <col min="1" max="1" width="14.7109375" customWidth="1"/>
    <col min="2" max="2" width="24.85546875" customWidth="1"/>
    <col min="3" max="3" width="12.7109375" customWidth="1"/>
    <col min="4" max="4" width="12.85546875" customWidth="1"/>
    <col min="5" max="5" width="14.5703125" customWidth="1"/>
    <col min="6" max="6" width="14.42578125" customWidth="1"/>
    <col min="7" max="7" width="19" customWidth="1"/>
    <col min="8" max="8" width="23.42578125" customWidth="1"/>
    <col min="9" max="9" width="13" customWidth="1"/>
    <col min="10" max="10" width="18.42578125" customWidth="1"/>
    <col min="11" max="11" width="15.5703125" customWidth="1"/>
    <col min="12" max="13" width="17.28515625" customWidth="1"/>
    <col min="14" max="14" width="25.28515625" customWidth="1"/>
    <col min="15" max="15" width="13.42578125" customWidth="1"/>
    <col min="16" max="16" width="12.7109375" customWidth="1"/>
    <col min="17" max="17" width="13" customWidth="1"/>
    <col min="18" max="18" width="11.42578125" customWidth="1"/>
  </cols>
  <sheetData>
    <row r="1" spans="1:22" ht="15.75" customHeight="1" x14ac:dyDescent="0.2">
      <c r="A1" s="74" t="s">
        <v>31</v>
      </c>
      <c r="B1" s="75"/>
      <c r="C1" s="75"/>
      <c r="D1" s="75"/>
      <c r="E1" s="76"/>
      <c r="G1" s="74" t="s">
        <v>32</v>
      </c>
      <c r="H1" s="75"/>
      <c r="I1" s="75"/>
      <c r="J1" s="75"/>
      <c r="K1" s="76"/>
      <c r="M1" s="45"/>
      <c r="N1" s="46"/>
      <c r="O1" s="46"/>
      <c r="P1" s="46"/>
      <c r="Q1" s="46"/>
      <c r="R1" s="23"/>
    </row>
    <row r="2" spans="1:22" ht="15.75" customHeight="1" x14ac:dyDescent="0.2">
      <c r="A2" s="73" t="s">
        <v>11</v>
      </c>
      <c r="B2" s="73" t="s">
        <v>12</v>
      </c>
      <c r="C2" s="73" t="s">
        <v>13</v>
      </c>
      <c r="D2" s="73" t="s">
        <v>14</v>
      </c>
      <c r="E2" s="73" t="s">
        <v>15</v>
      </c>
      <c r="G2" s="80" t="s">
        <v>11</v>
      </c>
      <c r="H2" s="81" t="s">
        <v>12</v>
      </c>
      <c r="I2" s="81" t="s">
        <v>13</v>
      </c>
      <c r="J2" s="81" t="s">
        <v>14</v>
      </c>
      <c r="K2" s="82" t="s">
        <v>15</v>
      </c>
      <c r="M2" s="39"/>
      <c r="N2" s="39"/>
      <c r="O2" s="37"/>
      <c r="P2" s="37"/>
      <c r="Q2" s="37"/>
      <c r="R2" s="20"/>
    </row>
    <row r="3" spans="1:22" ht="15.75" customHeight="1" x14ac:dyDescent="0.2">
      <c r="A3" s="50" t="s">
        <v>48</v>
      </c>
      <c r="B3" s="51" t="s">
        <v>19</v>
      </c>
      <c r="C3" s="54">
        <v>13</v>
      </c>
      <c r="D3" s="54">
        <v>13</v>
      </c>
      <c r="E3" s="56">
        <v>13</v>
      </c>
      <c r="F3" s="52"/>
      <c r="G3" s="50" t="s">
        <v>48</v>
      </c>
      <c r="H3" s="51" t="s">
        <v>19</v>
      </c>
      <c r="I3" s="54">
        <v>5</v>
      </c>
      <c r="J3" s="59">
        <v>8</v>
      </c>
      <c r="K3" s="60">
        <v>8</v>
      </c>
      <c r="M3" s="36"/>
      <c r="N3" s="37"/>
      <c r="O3" s="36"/>
      <c r="P3" s="36"/>
      <c r="Q3" s="47"/>
      <c r="R3" s="20"/>
    </row>
    <row r="4" spans="1:22" ht="15.75" customHeight="1" x14ac:dyDescent="0.2">
      <c r="A4" s="50" t="s">
        <v>48</v>
      </c>
      <c r="B4" s="51" t="s">
        <v>18</v>
      </c>
      <c r="C4" s="54">
        <v>20</v>
      </c>
      <c r="D4" s="54">
        <v>13</v>
      </c>
      <c r="E4" s="53">
        <v>13</v>
      </c>
      <c r="F4" s="52"/>
      <c r="G4" s="50" t="s">
        <v>48</v>
      </c>
      <c r="H4" s="51" t="s">
        <v>18</v>
      </c>
      <c r="I4" s="54">
        <v>8</v>
      </c>
      <c r="J4" s="59">
        <v>8</v>
      </c>
      <c r="K4" s="61">
        <v>8</v>
      </c>
      <c r="M4" s="36"/>
      <c r="N4" s="37"/>
      <c r="O4" s="36"/>
      <c r="P4" s="36"/>
      <c r="Q4" s="46"/>
      <c r="R4" s="20"/>
    </row>
    <row r="5" spans="1:22" ht="15.75" customHeight="1" x14ac:dyDescent="0.2">
      <c r="A5" s="52"/>
      <c r="B5" s="52"/>
      <c r="C5" s="52"/>
      <c r="D5" s="52"/>
      <c r="E5" s="89">
        <v>13</v>
      </c>
      <c r="F5" s="52"/>
      <c r="G5" s="52"/>
      <c r="H5" s="52"/>
      <c r="I5" s="52"/>
      <c r="J5" s="52"/>
      <c r="K5" s="90">
        <v>8</v>
      </c>
      <c r="M5" s="33"/>
      <c r="N5" s="33"/>
      <c r="O5" s="33"/>
      <c r="P5" s="33"/>
      <c r="Q5" s="39"/>
    </row>
    <row r="6" spans="1:22" ht="15.75" customHeight="1" x14ac:dyDescent="0.2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M6" s="33"/>
      <c r="N6" s="33"/>
      <c r="O6" s="33"/>
      <c r="P6" s="33"/>
      <c r="Q6" s="33"/>
    </row>
    <row r="7" spans="1:22" ht="15.75" customHeight="1" x14ac:dyDescent="0.2">
      <c r="A7" s="74" t="s">
        <v>33</v>
      </c>
      <c r="B7" s="75"/>
      <c r="C7" s="75"/>
      <c r="D7" s="75"/>
      <c r="E7" s="76"/>
      <c r="F7" s="52"/>
      <c r="G7" s="74" t="s">
        <v>34</v>
      </c>
      <c r="H7" s="75"/>
      <c r="I7" s="75"/>
      <c r="J7" s="75"/>
      <c r="K7" s="76"/>
      <c r="M7" s="48"/>
      <c r="N7" s="46"/>
      <c r="O7" s="46"/>
      <c r="P7" s="46"/>
      <c r="Q7" s="46"/>
      <c r="R7" s="24"/>
      <c r="S7" s="30"/>
      <c r="T7" s="31"/>
      <c r="U7" s="31"/>
      <c r="V7" s="31"/>
    </row>
    <row r="8" spans="1:22" ht="15.75" customHeight="1" x14ac:dyDescent="0.2">
      <c r="A8" s="77" t="s">
        <v>11</v>
      </c>
      <c r="B8" s="78" t="s">
        <v>12</v>
      </c>
      <c r="C8" s="78" t="s">
        <v>13</v>
      </c>
      <c r="D8" s="78" t="s">
        <v>14</v>
      </c>
      <c r="E8" s="78" t="s">
        <v>15</v>
      </c>
      <c r="F8" s="52"/>
      <c r="G8" s="77" t="s">
        <v>11</v>
      </c>
      <c r="H8" s="78" t="s">
        <v>12</v>
      </c>
      <c r="I8" s="78" t="s">
        <v>13</v>
      </c>
      <c r="J8" s="78" t="s">
        <v>14</v>
      </c>
      <c r="K8" s="79" t="s">
        <v>15</v>
      </c>
      <c r="M8" s="39"/>
      <c r="N8" s="39"/>
      <c r="O8" s="37"/>
      <c r="P8" s="37"/>
      <c r="Q8" s="37"/>
      <c r="R8" s="20"/>
      <c r="S8" s="20"/>
      <c r="T8" s="20"/>
      <c r="U8" s="20"/>
      <c r="V8" s="20"/>
    </row>
    <row r="9" spans="1:22" ht="15.75" customHeight="1" x14ac:dyDescent="0.2">
      <c r="A9" s="50" t="s">
        <v>48</v>
      </c>
      <c r="B9" s="51" t="s">
        <v>19</v>
      </c>
      <c r="C9" s="54">
        <v>20</v>
      </c>
      <c r="D9" s="54">
        <v>13</v>
      </c>
      <c r="E9" s="55">
        <v>13</v>
      </c>
      <c r="F9" s="52"/>
      <c r="G9" s="50" t="s">
        <v>48</v>
      </c>
      <c r="H9" s="51" t="s">
        <v>19</v>
      </c>
      <c r="I9" s="54">
        <v>13</v>
      </c>
      <c r="J9" s="59">
        <v>5</v>
      </c>
      <c r="K9" s="60">
        <v>5</v>
      </c>
      <c r="M9" s="36"/>
      <c r="N9" s="37"/>
      <c r="O9" s="36"/>
      <c r="P9" s="36"/>
      <c r="Q9" s="68"/>
      <c r="R9" s="20"/>
      <c r="S9" s="20"/>
      <c r="T9" s="20"/>
      <c r="U9" s="20"/>
    </row>
    <row r="10" spans="1:22" ht="15.75" customHeight="1" x14ac:dyDescent="0.2">
      <c r="A10" s="50" t="s">
        <v>48</v>
      </c>
      <c r="B10" s="51" t="s">
        <v>16</v>
      </c>
      <c r="C10" s="54">
        <v>13</v>
      </c>
      <c r="D10" s="54">
        <v>13</v>
      </c>
      <c r="E10" s="58">
        <v>13</v>
      </c>
      <c r="F10" s="52"/>
      <c r="G10" s="50" t="s">
        <v>48</v>
      </c>
      <c r="H10" s="51" t="s">
        <v>16</v>
      </c>
      <c r="I10" s="54">
        <v>8</v>
      </c>
      <c r="J10" s="54">
        <v>5</v>
      </c>
      <c r="K10" s="58">
        <v>5</v>
      </c>
      <c r="M10" s="36"/>
      <c r="N10" s="37"/>
      <c r="O10" s="36"/>
      <c r="P10" s="36"/>
      <c r="Q10" s="69"/>
      <c r="R10" s="20"/>
      <c r="S10" s="20"/>
      <c r="T10" s="20"/>
      <c r="U10" s="20"/>
    </row>
    <row r="11" spans="1:22" ht="15.75" customHeight="1" x14ac:dyDescent="0.2">
      <c r="E11" s="88">
        <v>13</v>
      </c>
      <c r="K11" s="88">
        <v>5</v>
      </c>
      <c r="M11" s="33"/>
      <c r="N11" s="33"/>
      <c r="O11" s="33"/>
      <c r="P11" s="33"/>
      <c r="Q11" s="39"/>
    </row>
    <row r="12" spans="1:22" ht="15.75" customHeight="1" x14ac:dyDescent="0.2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M12" s="33"/>
      <c r="N12" s="33"/>
      <c r="O12" s="33"/>
      <c r="P12" s="33"/>
      <c r="Q12" s="33"/>
    </row>
    <row r="13" spans="1:22" ht="15.75" customHeight="1" x14ac:dyDescent="0.2">
      <c r="A13" s="74" t="s">
        <v>35</v>
      </c>
      <c r="B13" s="75"/>
      <c r="C13" s="75"/>
      <c r="D13" s="75"/>
      <c r="E13" s="76"/>
      <c r="F13" s="33"/>
      <c r="G13" s="33"/>
      <c r="H13" s="33"/>
      <c r="I13" s="33"/>
      <c r="J13" s="33"/>
      <c r="K13" s="33"/>
      <c r="M13" s="33"/>
      <c r="N13" s="33"/>
      <c r="O13" s="33"/>
      <c r="P13" s="33"/>
      <c r="Q13" s="33"/>
    </row>
    <row r="14" spans="1:22" ht="15.75" customHeight="1" x14ac:dyDescent="0.2">
      <c r="A14" s="77" t="s">
        <v>11</v>
      </c>
      <c r="B14" s="78" t="s">
        <v>12</v>
      </c>
      <c r="C14" s="78" t="s">
        <v>13</v>
      </c>
      <c r="D14" s="78" t="s">
        <v>14</v>
      </c>
      <c r="E14" s="78" t="s">
        <v>15</v>
      </c>
      <c r="F14" s="33"/>
      <c r="G14" s="33"/>
      <c r="H14" s="33"/>
      <c r="I14" s="33"/>
      <c r="J14" s="33"/>
      <c r="K14" s="33"/>
      <c r="M14" s="33"/>
      <c r="N14" s="33"/>
      <c r="O14" s="33"/>
      <c r="P14" s="33"/>
      <c r="Q14" s="33"/>
    </row>
    <row r="15" spans="1:22" ht="15.75" customHeight="1" x14ac:dyDescent="0.2">
      <c r="A15" s="50" t="s">
        <v>48</v>
      </c>
      <c r="B15" s="51" t="s">
        <v>19</v>
      </c>
      <c r="C15" s="54">
        <v>8</v>
      </c>
      <c r="D15" s="54">
        <v>5</v>
      </c>
      <c r="E15" s="55">
        <v>5</v>
      </c>
      <c r="F15" s="33"/>
      <c r="G15" s="33"/>
      <c r="H15" s="33"/>
      <c r="I15" s="33"/>
      <c r="J15" s="33"/>
      <c r="K15" s="33"/>
      <c r="M15" s="33"/>
      <c r="N15" s="33"/>
      <c r="O15" s="33"/>
      <c r="P15" s="33"/>
      <c r="Q15" s="33"/>
    </row>
    <row r="16" spans="1:22" ht="15.75" customHeight="1" x14ac:dyDescent="0.2">
      <c r="A16" s="50" t="s">
        <v>48</v>
      </c>
      <c r="B16" s="51" t="s">
        <v>16</v>
      </c>
      <c r="C16" s="54">
        <v>8</v>
      </c>
      <c r="D16" s="54">
        <v>5</v>
      </c>
      <c r="E16" s="58">
        <v>5</v>
      </c>
      <c r="F16" s="33"/>
      <c r="G16" s="33"/>
      <c r="H16" s="33"/>
      <c r="I16" s="33"/>
      <c r="J16" s="33"/>
      <c r="K16" s="33"/>
      <c r="M16" s="33"/>
      <c r="N16" s="33"/>
      <c r="O16" s="33"/>
      <c r="P16" s="33"/>
      <c r="Q16" s="33"/>
    </row>
    <row r="17" spans="1:22" ht="15.75" customHeight="1" x14ac:dyDescent="0.2">
      <c r="E17" s="88">
        <v>5</v>
      </c>
      <c r="F17" s="33"/>
      <c r="G17" s="33"/>
      <c r="H17" s="33"/>
      <c r="I17" s="33"/>
      <c r="J17" s="33"/>
      <c r="K17" s="33"/>
      <c r="M17" s="33"/>
      <c r="N17" s="33"/>
      <c r="O17" s="33"/>
      <c r="P17" s="33"/>
      <c r="Q17" s="33"/>
    </row>
    <row r="18" spans="1:22" ht="15.75" customHeight="1" x14ac:dyDescent="0.2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M18" s="33"/>
      <c r="N18" s="33"/>
      <c r="O18" s="33"/>
      <c r="P18" s="33"/>
      <c r="Q18" s="33"/>
    </row>
    <row r="19" spans="1:22" ht="15.75" customHeight="1" x14ac:dyDescent="0.2">
      <c r="A19" s="34"/>
      <c r="B19" s="35"/>
      <c r="C19" s="35"/>
      <c r="D19" s="35"/>
      <c r="E19" s="35"/>
      <c r="F19" s="33"/>
      <c r="G19" s="34"/>
      <c r="H19" s="35"/>
      <c r="I19" s="35"/>
      <c r="J19" s="35"/>
      <c r="K19" s="35"/>
      <c r="M19" s="34"/>
      <c r="N19" s="35"/>
      <c r="O19" s="35"/>
      <c r="P19" s="35"/>
      <c r="Q19" s="35"/>
      <c r="R19" s="23"/>
    </row>
    <row r="20" spans="1:22" ht="15.75" customHeight="1" x14ac:dyDescent="0.2">
      <c r="A20" s="36"/>
      <c r="B20" s="25" t="s">
        <v>17</v>
      </c>
      <c r="C20" s="37"/>
      <c r="D20" s="37"/>
      <c r="E20" s="37"/>
      <c r="F20" s="33"/>
      <c r="G20" s="36"/>
      <c r="H20" s="37"/>
      <c r="I20" s="37"/>
      <c r="J20" s="37"/>
      <c r="K20" s="36"/>
      <c r="M20" s="39"/>
      <c r="N20" s="39"/>
      <c r="O20" s="37"/>
      <c r="P20" s="37"/>
      <c r="Q20" s="36"/>
      <c r="R20" s="20"/>
    </row>
    <row r="21" spans="1:22" ht="15.75" customHeight="1" x14ac:dyDescent="0.2">
      <c r="A21" s="36"/>
      <c r="B21" s="21">
        <f>E5+E11+K5+K11+E17</f>
        <v>44</v>
      </c>
      <c r="C21" s="36"/>
      <c r="D21" s="36"/>
      <c r="E21" s="38"/>
      <c r="F21" s="33"/>
      <c r="G21" s="36"/>
      <c r="H21" s="37"/>
      <c r="I21" s="36"/>
      <c r="J21" s="36"/>
      <c r="K21" s="38"/>
      <c r="M21" s="36"/>
      <c r="N21" s="37"/>
      <c r="O21" s="36"/>
      <c r="P21" s="36"/>
      <c r="Q21" s="38"/>
      <c r="R21" s="20"/>
    </row>
    <row r="22" spans="1:22" ht="15.75" customHeight="1" x14ac:dyDescent="0.2">
      <c r="A22" s="36"/>
      <c r="B22" s="37"/>
      <c r="C22" s="36"/>
      <c r="D22" s="36"/>
      <c r="E22" s="35"/>
      <c r="F22" s="33"/>
      <c r="G22" s="36"/>
      <c r="H22" s="37"/>
      <c r="I22" s="36"/>
      <c r="J22" s="36"/>
      <c r="K22" s="35"/>
      <c r="M22" s="36"/>
      <c r="N22" s="37"/>
      <c r="O22" s="36"/>
      <c r="P22" s="36"/>
      <c r="Q22" s="35"/>
      <c r="R22" s="20"/>
    </row>
    <row r="23" spans="1:22" ht="15.75" customHeight="1" x14ac:dyDescent="0.2">
      <c r="A23" s="36"/>
      <c r="B23" s="37"/>
      <c r="C23" s="36"/>
      <c r="D23" s="36"/>
      <c r="E23" s="38"/>
      <c r="F23" s="33"/>
      <c r="G23" s="36"/>
      <c r="H23" s="37"/>
      <c r="I23" s="36"/>
      <c r="J23" s="36"/>
      <c r="K23" s="38"/>
      <c r="M23" s="36"/>
      <c r="N23" s="37"/>
      <c r="O23" s="36"/>
      <c r="P23" s="36"/>
      <c r="Q23" s="38"/>
      <c r="R23" s="20"/>
    </row>
    <row r="24" spans="1:22" ht="15.75" customHeight="1" x14ac:dyDescent="0.2">
      <c r="A24" s="36"/>
      <c r="B24" s="37"/>
      <c r="C24" s="36"/>
      <c r="D24" s="36"/>
      <c r="E24" s="35"/>
      <c r="F24" s="33"/>
      <c r="G24" s="36"/>
      <c r="H24" s="37"/>
      <c r="I24" s="36"/>
      <c r="J24" s="36"/>
      <c r="K24" s="35"/>
      <c r="M24" s="36"/>
      <c r="N24" s="37"/>
      <c r="O24" s="36"/>
      <c r="P24" s="36"/>
      <c r="Q24" s="35"/>
      <c r="R24" s="20"/>
    </row>
    <row r="25" spans="1:22" ht="15.75" customHeight="1" x14ac:dyDescent="0.2">
      <c r="A25" s="36"/>
      <c r="B25" s="37"/>
      <c r="C25" s="36"/>
      <c r="D25" s="36"/>
      <c r="E25" s="38"/>
      <c r="F25" s="33"/>
      <c r="G25" s="36"/>
      <c r="H25" s="37"/>
      <c r="I25" s="36"/>
      <c r="J25" s="36"/>
      <c r="K25" s="38"/>
      <c r="M25" s="36"/>
      <c r="N25" s="37"/>
      <c r="O25" s="37"/>
      <c r="P25" s="36"/>
      <c r="Q25" s="38"/>
      <c r="R25" s="20"/>
    </row>
    <row r="26" spans="1:22" ht="15.75" customHeight="1" x14ac:dyDescent="0.2">
      <c r="A26" s="36"/>
      <c r="B26" s="37"/>
      <c r="C26" s="36"/>
      <c r="D26" s="36"/>
      <c r="E26" s="35"/>
      <c r="F26" s="33"/>
      <c r="G26" s="36"/>
      <c r="H26" s="37"/>
      <c r="I26" s="36"/>
      <c r="J26" s="36"/>
      <c r="K26" s="35"/>
      <c r="M26" s="36"/>
      <c r="N26" s="37"/>
      <c r="O26" s="36"/>
      <c r="P26" s="36"/>
      <c r="Q26" s="35"/>
      <c r="R26" s="20"/>
    </row>
    <row r="27" spans="1:22" ht="15.75" customHeight="1" x14ac:dyDescent="0.2">
      <c r="A27" s="36"/>
      <c r="B27" s="37"/>
      <c r="C27" s="36"/>
      <c r="D27" s="36"/>
      <c r="E27" s="35"/>
      <c r="F27" s="33"/>
      <c r="G27" s="36"/>
      <c r="H27" s="37"/>
      <c r="I27" s="36"/>
      <c r="J27" s="36"/>
      <c r="K27" s="35"/>
      <c r="M27" s="36"/>
      <c r="N27" s="37"/>
      <c r="O27" s="36"/>
      <c r="P27" s="36"/>
      <c r="Q27" s="35"/>
      <c r="R27" s="20"/>
    </row>
    <row r="28" spans="1:22" ht="15.75" customHeight="1" x14ac:dyDescent="0.2">
      <c r="A28" s="33"/>
      <c r="B28" s="33"/>
      <c r="C28" s="33"/>
      <c r="D28" s="33"/>
      <c r="E28" s="39"/>
      <c r="F28" s="33"/>
      <c r="G28" s="33"/>
      <c r="H28" s="33"/>
      <c r="I28" s="33"/>
      <c r="J28" s="33"/>
      <c r="K28" s="39"/>
      <c r="M28" s="33"/>
      <c r="N28" s="33"/>
      <c r="O28" s="33"/>
      <c r="P28" s="33"/>
      <c r="Q28" s="39"/>
    </row>
    <row r="29" spans="1:22" ht="15.75" customHeight="1" x14ac:dyDescent="0.2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</row>
    <row r="30" spans="1:22" ht="15.75" customHeight="1" x14ac:dyDescent="0.2">
      <c r="A30" s="40"/>
      <c r="B30" s="35"/>
      <c r="C30" s="35"/>
      <c r="D30" s="35"/>
      <c r="E30" s="35"/>
      <c r="F30" s="33"/>
      <c r="G30" s="71"/>
      <c r="H30" s="35"/>
      <c r="I30" s="35"/>
      <c r="J30" s="35"/>
      <c r="K30" s="35"/>
      <c r="L30" s="33"/>
      <c r="M30" s="71"/>
      <c r="N30" s="35"/>
      <c r="O30" s="35"/>
      <c r="P30" s="35"/>
      <c r="Q30" s="35"/>
      <c r="R30" s="70"/>
      <c r="S30" s="32"/>
      <c r="T30" s="31"/>
      <c r="U30" s="31"/>
      <c r="V30" s="31"/>
    </row>
    <row r="31" spans="1:22" ht="15.75" customHeight="1" x14ac:dyDescent="0.2">
      <c r="A31" s="36"/>
      <c r="B31" s="37"/>
      <c r="C31" s="37"/>
      <c r="D31" s="37"/>
      <c r="E31" s="37"/>
      <c r="F31" s="33"/>
      <c r="G31" s="36"/>
      <c r="H31" s="37"/>
      <c r="I31" s="37"/>
      <c r="J31" s="37"/>
      <c r="K31" s="37"/>
      <c r="L31" s="33"/>
      <c r="M31" s="39"/>
      <c r="N31" s="39"/>
      <c r="O31" s="37"/>
      <c r="P31" s="37"/>
      <c r="Q31" s="37"/>
      <c r="R31" s="37"/>
      <c r="S31" s="20"/>
      <c r="T31" s="20"/>
      <c r="U31" s="20"/>
      <c r="V31" s="20"/>
    </row>
    <row r="32" spans="1:22" ht="15.75" customHeight="1" x14ac:dyDescent="0.2">
      <c r="A32" s="36"/>
      <c r="B32" s="37"/>
      <c r="C32" s="36"/>
      <c r="D32" s="36"/>
      <c r="E32" s="38"/>
      <c r="F32" s="33"/>
      <c r="G32" s="36"/>
      <c r="H32" s="37"/>
      <c r="I32" s="36"/>
      <c r="J32" s="37"/>
      <c r="K32" s="38"/>
      <c r="L32" s="33"/>
      <c r="M32" s="36"/>
      <c r="N32" s="37"/>
      <c r="O32" s="36"/>
      <c r="P32" s="36"/>
      <c r="Q32" s="38"/>
      <c r="R32" s="37"/>
      <c r="S32" s="20"/>
      <c r="T32" s="20"/>
      <c r="U32" s="20"/>
      <c r="V32" s="20"/>
    </row>
    <row r="33" spans="1:22" ht="15.75" customHeight="1" x14ac:dyDescent="0.2">
      <c r="A33" s="36"/>
      <c r="B33" s="37"/>
      <c r="C33" s="36"/>
      <c r="D33" s="36"/>
      <c r="E33" s="35"/>
      <c r="F33" s="33"/>
      <c r="G33" s="36"/>
      <c r="H33" s="37"/>
      <c r="I33" s="36"/>
      <c r="J33" s="37"/>
      <c r="K33" s="35"/>
      <c r="L33" s="33"/>
      <c r="M33" s="36"/>
      <c r="N33" s="37"/>
      <c r="O33" s="36"/>
      <c r="P33" s="36"/>
      <c r="Q33" s="35"/>
      <c r="R33" s="37"/>
      <c r="S33" s="20"/>
      <c r="T33" s="20"/>
      <c r="U33" s="20"/>
      <c r="V33" s="20"/>
    </row>
    <row r="34" spans="1:22" ht="15.75" customHeight="1" x14ac:dyDescent="0.2">
      <c r="A34" s="36"/>
      <c r="B34" s="37"/>
      <c r="C34" s="41"/>
      <c r="D34" s="37"/>
      <c r="E34" s="38"/>
      <c r="F34" s="33"/>
      <c r="G34" s="36"/>
      <c r="H34" s="37"/>
      <c r="I34" s="41"/>
      <c r="J34" s="37"/>
      <c r="K34" s="38"/>
      <c r="L34" s="33"/>
      <c r="M34" s="36"/>
      <c r="N34" s="37"/>
      <c r="O34" s="41"/>
      <c r="P34" s="37"/>
      <c r="Q34" s="38"/>
      <c r="R34" s="37"/>
      <c r="S34" s="20"/>
      <c r="T34" s="20"/>
      <c r="U34" s="20"/>
      <c r="V34" s="20"/>
    </row>
    <row r="35" spans="1:22" ht="15.75" customHeight="1" x14ac:dyDescent="0.2">
      <c r="A35" s="36"/>
      <c r="B35" s="37"/>
      <c r="C35" s="41"/>
      <c r="D35" s="36"/>
      <c r="E35" s="35"/>
      <c r="F35" s="33"/>
      <c r="G35" s="36"/>
      <c r="H35" s="37"/>
      <c r="I35" s="41"/>
      <c r="J35" s="37"/>
      <c r="K35" s="35"/>
      <c r="L35" s="33"/>
      <c r="M35" s="36"/>
      <c r="N35" s="37"/>
      <c r="O35" s="41"/>
      <c r="P35" s="37"/>
      <c r="Q35" s="35"/>
      <c r="R35" s="37"/>
      <c r="S35" s="20"/>
      <c r="T35" s="20"/>
      <c r="U35" s="20"/>
      <c r="V35" s="20"/>
    </row>
    <row r="36" spans="1:22" ht="15.75" customHeight="1" x14ac:dyDescent="0.2">
      <c r="A36" s="36"/>
      <c r="B36" s="37"/>
      <c r="C36" s="36"/>
      <c r="D36" s="36"/>
      <c r="E36" s="38"/>
      <c r="F36" s="33"/>
      <c r="G36" s="36"/>
      <c r="H36" s="37"/>
      <c r="I36" s="36"/>
      <c r="J36" s="37"/>
      <c r="K36" s="38"/>
      <c r="L36" s="33"/>
      <c r="M36" s="36"/>
      <c r="N36" s="37"/>
      <c r="O36" s="37"/>
      <c r="P36" s="37"/>
      <c r="Q36" s="38"/>
      <c r="R36" s="37"/>
      <c r="S36" s="20"/>
      <c r="T36" s="20"/>
      <c r="U36" s="20"/>
      <c r="V36" s="20"/>
    </row>
    <row r="37" spans="1:22" ht="15.75" customHeight="1" x14ac:dyDescent="0.2">
      <c r="A37" s="36"/>
      <c r="B37" s="37"/>
      <c r="C37" s="36"/>
      <c r="D37" s="36"/>
      <c r="E37" s="35"/>
      <c r="F37" s="33"/>
      <c r="G37" s="36"/>
      <c r="H37" s="37"/>
      <c r="I37" s="36"/>
      <c r="J37" s="37"/>
      <c r="K37" s="35"/>
      <c r="L37" s="33"/>
      <c r="M37" s="36"/>
      <c r="N37" s="37"/>
      <c r="O37" s="36"/>
      <c r="P37" s="37"/>
      <c r="Q37" s="35"/>
      <c r="R37" s="37"/>
      <c r="S37" s="20"/>
      <c r="T37" s="20"/>
      <c r="U37" s="20"/>
      <c r="V37" s="20"/>
    </row>
    <row r="38" spans="1:22" ht="15.75" customHeight="1" x14ac:dyDescent="0.2">
      <c r="A38" s="36"/>
      <c r="B38" s="37"/>
      <c r="C38" s="36"/>
      <c r="D38" s="36"/>
      <c r="E38" s="35"/>
      <c r="F38" s="33"/>
      <c r="G38" s="36"/>
      <c r="H38" s="37"/>
      <c r="I38" s="36"/>
      <c r="J38" s="37"/>
      <c r="K38" s="35"/>
      <c r="L38" s="33"/>
      <c r="M38" s="36"/>
      <c r="N38" s="37"/>
      <c r="O38" s="36"/>
      <c r="P38" s="37"/>
      <c r="Q38" s="35"/>
      <c r="R38" s="37"/>
      <c r="S38" s="20"/>
      <c r="T38" s="20"/>
      <c r="U38" s="20"/>
      <c r="V38" s="20"/>
    </row>
    <row r="39" spans="1:22" ht="15.75" customHeight="1" x14ac:dyDescent="0.2">
      <c r="A39" s="33"/>
      <c r="B39" s="33"/>
      <c r="C39" s="33"/>
      <c r="D39" s="33"/>
      <c r="E39" s="39"/>
      <c r="F39" s="33"/>
      <c r="G39" s="33"/>
      <c r="H39" s="33"/>
      <c r="I39" s="33"/>
      <c r="J39" s="33"/>
      <c r="K39" s="39"/>
      <c r="L39" s="33"/>
      <c r="M39" s="33"/>
      <c r="N39" s="33"/>
      <c r="O39" s="33"/>
      <c r="P39" s="33"/>
      <c r="Q39" s="39"/>
      <c r="R39" s="33"/>
    </row>
    <row r="40" spans="1:22" ht="15.75" customHeight="1" x14ac:dyDescent="0.2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</row>
    <row r="41" spans="1:22" ht="15.75" customHeight="1" x14ac:dyDescent="0.2">
      <c r="A41" s="34"/>
      <c r="B41" s="35"/>
      <c r="C41" s="35"/>
      <c r="D41" s="35"/>
      <c r="E41" s="35"/>
      <c r="F41" s="33"/>
      <c r="G41" s="72"/>
      <c r="H41" s="35"/>
      <c r="I41" s="35"/>
      <c r="J41" s="35"/>
      <c r="K41" s="35"/>
      <c r="L41" s="33"/>
      <c r="M41" s="45"/>
      <c r="N41" s="46"/>
      <c r="O41" s="46"/>
      <c r="P41" s="46"/>
      <c r="Q41" s="46"/>
      <c r="R41" s="70"/>
    </row>
    <row r="42" spans="1:22" ht="15.75" customHeight="1" x14ac:dyDescent="0.2">
      <c r="A42" s="36"/>
      <c r="B42" s="37"/>
      <c r="C42" s="37"/>
      <c r="D42" s="37"/>
      <c r="E42" s="37"/>
      <c r="F42" s="33"/>
      <c r="G42" s="36"/>
      <c r="H42" s="37"/>
      <c r="I42" s="37"/>
      <c r="J42" s="37"/>
      <c r="K42" s="37"/>
      <c r="L42" s="33"/>
      <c r="M42" s="39"/>
      <c r="N42" s="39"/>
      <c r="O42" s="37"/>
      <c r="P42" s="37"/>
      <c r="Q42" s="37"/>
      <c r="R42" s="37"/>
    </row>
    <row r="43" spans="1:22" ht="15.75" customHeight="1" x14ac:dyDescent="0.2">
      <c r="A43" s="36"/>
      <c r="B43" s="37"/>
      <c r="C43" s="36"/>
      <c r="D43" s="37"/>
      <c r="E43" s="38"/>
      <c r="F43" s="33"/>
      <c r="G43" s="36"/>
      <c r="H43" s="37"/>
      <c r="I43" s="36"/>
      <c r="J43" s="36"/>
      <c r="K43" s="38"/>
      <c r="L43" s="33"/>
      <c r="M43" s="36"/>
      <c r="N43" s="37"/>
      <c r="O43" s="36"/>
      <c r="P43" s="37"/>
      <c r="Q43" s="47"/>
      <c r="R43" s="37"/>
    </row>
    <row r="44" spans="1:22" ht="15.75" customHeight="1" x14ac:dyDescent="0.2">
      <c r="A44" s="36"/>
      <c r="B44" s="37"/>
      <c r="C44" s="36"/>
      <c r="D44" s="37"/>
      <c r="E44" s="35"/>
      <c r="F44" s="33"/>
      <c r="G44" s="36"/>
      <c r="H44" s="37"/>
      <c r="I44" s="36"/>
      <c r="J44" s="36"/>
      <c r="K44" s="35"/>
      <c r="L44" s="33"/>
      <c r="M44" s="36"/>
      <c r="N44" s="37"/>
      <c r="O44" s="36"/>
      <c r="P44" s="37"/>
      <c r="Q44" s="46"/>
      <c r="R44" s="37"/>
    </row>
    <row r="45" spans="1:22" ht="15.75" customHeight="1" x14ac:dyDescent="0.2">
      <c r="A45" s="36"/>
      <c r="B45" s="37"/>
      <c r="C45" s="36"/>
      <c r="D45" s="37"/>
      <c r="E45" s="38"/>
      <c r="F45" s="33"/>
      <c r="G45" s="36"/>
      <c r="H45" s="37"/>
      <c r="I45" s="36"/>
      <c r="J45" s="37"/>
      <c r="K45" s="38"/>
      <c r="L45" s="33"/>
      <c r="M45" s="36"/>
      <c r="N45" s="37"/>
      <c r="O45" s="41"/>
      <c r="P45" s="37"/>
      <c r="Q45" s="47"/>
      <c r="R45" s="37"/>
    </row>
    <row r="46" spans="1:22" ht="15.75" customHeight="1" x14ac:dyDescent="0.2">
      <c r="A46" s="36"/>
      <c r="B46" s="37"/>
      <c r="C46" s="36"/>
      <c r="D46" s="37"/>
      <c r="E46" s="35"/>
      <c r="F46" s="33"/>
      <c r="G46" s="36"/>
      <c r="H46" s="37"/>
      <c r="I46" s="36"/>
      <c r="J46" s="36"/>
      <c r="K46" s="35"/>
      <c r="L46" s="33"/>
      <c r="M46" s="36"/>
      <c r="N46" s="37"/>
      <c r="O46" s="41"/>
      <c r="P46" s="37"/>
      <c r="Q46" s="46"/>
      <c r="R46" s="37"/>
    </row>
    <row r="47" spans="1:22" ht="15.75" customHeight="1" x14ac:dyDescent="0.2">
      <c r="A47" s="36"/>
      <c r="B47" s="37"/>
      <c r="C47" s="36"/>
      <c r="D47" s="37"/>
      <c r="E47" s="38"/>
      <c r="F47" s="33"/>
      <c r="G47" s="36"/>
      <c r="H47" s="37"/>
      <c r="I47" s="36"/>
      <c r="J47" s="36"/>
      <c r="K47" s="38"/>
      <c r="L47" s="33"/>
      <c r="M47" s="36"/>
      <c r="N47" s="37"/>
      <c r="O47" s="37"/>
      <c r="P47" s="37"/>
      <c r="Q47" s="47"/>
      <c r="R47" s="37"/>
    </row>
    <row r="48" spans="1:22" ht="15.75" customHeight="1" x14ac:dyDescent="0.2">
      <c r="A48" s="36"/>
      <c r="B48" s="37"/>
      <c r="C48" s="36"/>
      <c r="D48" s="37"/>
      <c r="E48" s="35"/>
      <c r="F48" s="33"/>
      <c r="G48" s="36"/>
      <c r="H48" s="37"/>
      <c r="I48" s="36"/>
      <c r="J48" s="36"/>
      <c r="K48" s="35"/>
      <c r="L48" s="33"/>
      <c r="M48" s="36"/>
      <c r="N48" s="37"/>
      <c r="O48" s="36"/>
      <c r="P48" s="37"/>
      <c r="Q48" s="46"/>
      <c r="R48" s="37"/>
    </row>
    <row r="49" spans="1:18" ht="15.75" customHeight="1" x14ac:dyDescent="0.2">
      <c r="A49" s="36"/>
      <c r="B49" s="37"/>
      <c r="C49" s="36"/>
      <c r="D49" s="37"/>
      <c r="E49" s="35"/>
      <c r="F49" s="33"/>
      <c r="G49" s="36"/>
      <c r="H49" s="37"/>
      <c r="I49" s="36"/>
      <c r="J49" s="36"/>
      <c r="K49" s="35"/>
      <c r="L49" s="33"/>
      <c r="M49" s="36"/>
      <c r="N49" s="37"/>
      <c r="O49" s="36"/>
      <c r="P49" s="37"/>
      <c r="Q49" s="46"/>
      <c r="R49" s="37"/>
    </row>
    <row r="50" spans="1:18" ht="15.75" customHeight="1" x14ac:dyDescent="0.2">
      <c r="A50" s="33"/>
      <c r="B50" s="33"/>
      <c r="C50" s="33"/>
      <c r="D50" s="33"/>
      <c r="E50" s="39"/>
      <c r="F50" s="33"/>
      <c r="G50" s="33"/>
      <c r="H50" s="33"/>
      <c r="I50" s="33"/>
      <c r="J50" s="33"/>
      <c r="K50" s="39"/>
      <c r="L50" s="33"/>
      <c r="M50" s="33"/>
      <c r="N50" s="33"/>
      <c r="O50" s="33"/>
      <c r="P50" s="33"/>
      <c r="Q50" s="39"/>
      <c r="R50" s="33"/>
    </row>
    <row r="51" spans="1:18" ht="15.75" customHeight="1" x14ac:dyDescent="0.2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</row>
    <row r="52" spans="1:18" ht="15.75" customHeight="1" x14ac:dyDescent="0.2">
      <c r="A52" s="42"/>
      <c r="B52" s="35"/>
      <c r="C52" s="35"/>
      <c r="D52" s="35"/>
      <c r="E52" s="35"/>
      <c r="F52" s="33"/>
      <c r="G52" s="42"/>
      <c r="H52" s="35"/>
      <c r="I52" s="35"/>
      <c r="J52" s="35"/>
      <c r="K52" s="35"/>
      <c r="L52" s="33"/>
      <c r="M52" s="48"/>
      <c r="N52" s="46"/>
      <c r="O52" s="46"/>
      <c r="P52" s="46"/>
      <c r="Q52" s="46"/>
      <c r="R52" s="70"/>
    </row>
    <row r="53" spans="1:18" ht="15.75" customHeight="1" x14ac:dyDescent="0.2">
      <c r="A53" s="36"/>
      <c r="B53" s="37"/>
      <c r="C53" s="37"/>
      <c r="D53" s="37"/>
      <c r="E53" s="37"/>
      <c r="F53" s="33"/>
      <c r="G53" s="36"/>
      <c r="H53" s="37"/>
      <c r="I53" s="37"/>
      <c r="J53" s="37"/>
      <c r="K53" s="37"/>
      <c r="L53" s="33"/>
      <c r="M53" s="39"/>
      <c r="N53" s="39"/>
      <c r="O53" s="37"/>
      <c r="P53" s="37"/>
      <c r="Q53" s="37"/>
      <c r="R53" s="37"/>
    </row>
    <row r="54" spans="1:18" ht="15.75" customHeight="1" x14ac:dyDescent="0.2">
      <c r="A54" s="36"/>
      <c r="B54" s="37"/>
      <c r="C54" s="36"/>
      <c r="D54" s="37"/>
      <c r="E54" s="38"/>
      <c r="F54" s="33"/>
      <c r="G54" s="36"/>
      <c r="H54" s="37"/>
      <c r="I54" s="36"/>
      <c r="J54" s="36"/>
      <c r="K54" s="38"/>
      <c r="L54" s="33"/>
      <c r="M54" s="36"/>
      <c r="N54" s="37"/>
      <c r="O54" s="36"/>
      <c r="P54" s="36"/>
      <c r="Q54" s="47"/>
      <c r="R54" s="37"/>
    </row>
    <row r="55" spans="1:18" ht="15.75" customHeight="1" x14ac:dyDescent="0.2">
      <c r="A55" s="36"/>
      <c r="B55" s="37"/>
      <c r="C55" s="36"/>
      <c r="D55" s="37"/>
      <c r="E55" s="35"/>
      <c r="F55" s="33"/>
      <c r="G55" s="36"/>
      <c r="H55" s="37"/>
      <c r="I55" s="36"/>
      <c r="J55" s="36"/>
      <c r="K55" s="35"/>
      <c r="L55" s="33"/>
      <c r="M55" s="36"/>
      <c r="N55" s="37"/>
      <c r="O55" s="37"/>
      <c r="P55" s="36"/>
      <c r="Q55" s="46"/>
      <c r="R55" s="37"/>
    </row>
    <row r="56" spans="1:18" ht="15.75" customHeight="1" x14ac:dyDescent="0.2">
      <c r="A56" s="36"/>
      <c r="B56" s="37"/>
      <c r="C56" s="41"/>
      <c r="D56" s="37"/>
      <c r="E56" s="38"/>
      <c r="F56" s="33"/>
      <c r="G56" s="36"/>
      <c r="H56" s="37"/>
      <c r="I56" s="36"/>
      <c r="J56" s="37"/>
      <c r="K56" s="38"/>
      <c r="L56" s="33"/>
      <c r="M56" s="36"/>
      <c r="N56" s="37"/>
      <c r="O56" s="36"/>
      <c r="P56" s="37"/>
      <c r="Q56" s="47"/>
      <c r="R56" s="37"/>
    </row>
    <row r="57" spans="1:18" ht="15.75" customHeight="1" x14ac:dyDescent="0.2">
      <c r="A57" s="36"/>
      <c r="B57" s="37"/>
      <c r="C57" s="41"/>
      <c r="D57" s="37"/>
      <c r="E57" s="35"/>
      <c r="F57" s="33"/>
      <c r="G57" s="36"/>
      <c r="H57" s="37"/>
      <c r="I57" s="36"/>
      <c r="J57" s="36"/>
      <c r="K57" s="35"/>
      <c r="L57" s="33"/>
      <c r="M57" s="36"/>
      <c r="N57" s="37"/>
      <c r="O57" s="36"/>
      <c r="P57" s="36"/>
      <c r="Q57" s="46"/>
      <c r="R57" s="37"/>
    </row>
    <row r="58" spans="1:18" ht="15.75" customHeight="1" x14ac:dyDescent="0.2">
      <c r="A58" s="36"/>
      <c r="B58" s="37"/>
      <c r="C58" s="36"/>
      <c r="D58" s="37"/>
      <c r="E58" s="38"/>
      <c r="F58" s="33"/>
      <c r="G58" s="36"/>
      <c r="H58" s="37"/>
      <c r="I58" s="36"/>
      <c r="J58" s="36"/>
      <c r="K58" s="38"/>
      <c r="L58" s="33"/>
      <c r="M58" s="36"/>
      <c r="N58" s="37"/>
      <c r="O58" s="37"/>
      <c r="P58" s="36"/>
      <c r="Q58" s="47"/>
      <c r="R58" s="37"/>
    </row>
    <row r="59" spans="1:18" ht="15.75" customHeight="1" x14ac:dyDescent="0.2">
      <c r="A59" s="36"/>
      <c r="B59" s="37"/>
      <c r="C59" s="36"/>
      <c r="D59" s="37"/>
      <c r="E59" s="35"/>
      <c r="F59" s="33"/>
      <c r="G59" s="36"/>
      <c r="H59" s="37"/>
      <c r="I59" s="36"/>
      <c r="J59" s="36"/>
      <c r="K59" s="35"/>
      <c r="L59" s="33"/>
      <c r="M59" s="36"/>
      <c r="N59" s="37"/>
      <c r="O59" s="37"/>
      <c r="P59" s="36"/>
      <c r="Q59" s="46"/>
      <c r="R59" s="37"/>
    </row>
    <row r="60" spans="1:18" ht="15.75" customHeight="1" x14ac:dyDescent="0.2">
      <c r="A60" s="36"/>
      <c r="B60" s="37"/>
      <c r="C60" s="36"/>
      <c r="D60" s="37"/>
      <c r="E60" s="35"/>
      <c r="F60" s="33"/>
      <c r="G60" s="36"/>
      <c r="H60" s="37"/>
      <c r="I60" s="36"/>
      <c r="J60" s="36"/>
      <c r="K60" s="35"/>
      <c r="L60" s="33"/>
      <c r="M60" s="36"/>
      <c r="N60" s="37"/>
      <c r="O60" s="36"/>
      <c r="P60" s="36"/>
      <c r="Q60" s="46"/>
      <c r="R60" s="37"/>
    </row>
    <row r="61" spans="1:18" ht="15.75" customHeight="1" x14ac:dyDescent="0.2">
      <c r="A61" s="33"/>
      <c r="B61" s="33"/>
      <c r="C61" s="33"/>
      <c r="D61" s="33"/>
      <c r="E61" s="39"/>
      <c r="F61" s="33"/>
      <c r="G61" s="33"/>
      <c r="H61" s="33"/>
      <c r="I61" s="33"/>
      <c r="J61" s="33"/>
      <c r="K61" s="39"/>
      <c r="L61" s="33"/>
      <c r="M61" s="33"/>
      <c r="N61" s="33"/>
      <c r="O61" s="33"/>
      <c r="P61" s="33"/>
      <c r="Q61" s="39"/>
      <c r="R61" s="33"/>
    </row>
    <row r="62" spans="1:18" ht="15.75" customHeight="1" x14ac:dyDescent="0.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</row>
    <row r="63" spans="1:18" ht="15.75" customHeight="1" x14ac:dyDescent="0.2">
      <c r="A63" s="43"/>
      <c r="B63" s="35"/>
      <c r="C63" s="35"/>
      <c r="D63" s="35"/>
      <c r="E63" s="35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</row>
    <row r="64" spans="1:18" ht="15.75" customHeight="1" x14ac:dyDescent="0.2">
      <c r="A64" s="36"/>
      <c r="B64" s="37"/>
      <c r="C64" s="37"/>
      <c r="D64" s="37"/>
      <c r="E64" s="37"/>
      <c r="L64" s="33"/>
      <c r="M64" s="33"/>
      <c r="N64" s="33"/>
      <c r="O64" s="33"/>
      <c r="P64" s="33"/>
      <c r="Q64" s="33"/>
      <c r="R64" s="33"/>
    </row>
    <row r="65" spans="1:18" ht="15.75" customHeight="1" x14ac:dyDescent="0.2">
      <c r="A65" s="36"/>
      <c r="B65" s="37"/>
      <c r="C65" s="36"/>
      <c r="D65" s="36"/>
      <c r="E65" s="38"/>
      <c r="L65" s="33"/>
      <c r="M65" s="33"/>
      <c r="N65" s="33"/>
      <c r="O65" s="33"/>
      <c r="P65" s="33"/>
      <c r="Q65" s="33"/>
      <c r="R65" s="33"/>
    </row>
    <row r="66" spans="1:18" ht="15.75" customHeight="1" x14ac:dyDescent="0.2">
      <c r="A66" s="36"/>
      <c r="B66" s="37"/>
      <c r="C66" s="36"/>
      <c r="D66" s="36"/>
      <c r="E66" s="35"/>
      <c r="L66" s="33"/>
      <c r="M66" s="33"/>
      <c r="N66" s="33"/>
      <c r="O66" s="33"/>
      <c r="P66" s="33"/>
      <c r="Q66" s="33"/>
      <c r="R66" s="33"/>
    </row>
    <row r="67" spans="1:18" ht="15.75" customHeight="1" x14ac:dyDescent="0.2">
      <c r="A67" s="36"/>
      <c r="B67" s="37"/>
      <c r="C67" s="41"/>
      <c r="D67" s="37"/>
      <c r="E67" s="38"/>
      <c r="L67" s="33"/>
      <c r="M67" s="33"/>
      <c r="N67" s="33"/>
      <c r="O67" s="33"/>
      <c r="P67" s="33"/>
      <c r="Q67" s="33"/>
      <c r="R67" s="33"/>
    </row>
    <row r="68" spans="1:18" ht="15.75" customHeight="1" x14ac:dyDescent="0.2">
      <c r="A68" s="36"/>
      <c r="B68" s="37"/>
      <c r="C68" s="41"/>
      <c r="D68" s="36"/>
      <c r="E68" s="35"/>
      <c r="L68" s="33"/>
      <c r="M68" s="33"/>
      <c r="N68" s="33"/>
      <c r="O68" s="33"/>
      <c r="P68" s="33"/>
      <c r="Q68" s="33"/>
      <c r="R68" s="33"/>
    </row>
    <row r="69" spans="1:18" ht="15.75" customHeight="1" x14ac:dyDescent="0.2">
      <c r="A69" s="36"/>
      <c r="B69" s="37"/>
      <c r="C69" s="36"/>
      <c r="D69" s="36"/>
      <c r="E69" s="38"/>
      <c r="L69" s="33"/>
      <c r="M69" s="33"/>
      <c r="N69" s="33"/>
      <c r="O69" s="33"/>
      <c r="P69" s="33"/>
      <c r="Q69" s="33"/>
      <c r="R69" s="33"/>
    </row>
    <row r="70" spans="1:18" ht="15.75" customHeight="1" x14ac:dyDescent="0.2">
      <c r="A70" s="36"/>
      <c r="B70" s="37"/>
      <c r="C70" s="36"/>
      <c r="D70" s="36"/>
      <c r="E70" s="35"/>
      <c r="L70" s="33"/>
      <c r="M70" s="33"/>
      <c r="N70" s="33"/>
      <c r="O70" s="33"/>
      <c r="P70" s="33"/>
      <c r="Q70" s="33"/>
      <c r="R70" s="33"/>
    </row>
    <row r="71" spans="1:18" ht="15.75" customHeight="1" x14ac:dyDescent="0.2">
      <c r="A71" s="36"/>
      <c r="B71" s="37"/>
      <c r="C71" s="36"/>
      <c r="D71" s="36"/>
      <c r="E71" s="35"/>
    </row>
    <row r="72" spans="1:18" ht="15.75" customHeight="1" x14ac:dyDescent="0.2">
      <c r="A72" s="33"/>
      <c r="B72" s="33"/>
      <c r="C72" s="33"/>
      <c r="D72" s="33"/>
      <c r="E72" s="39"/>
    </row>
    <row r="73" spans="1:18" ht="15.75" customHeight="1" x14ac:dyDescent="0.2">
      <c r="A73" s="33"/>
      <c r="B73" s="44"/>
      <c r="C73" s="33"/>
      <c r="D73" s="33"/>
      <c r="E73" s="33"/>
    </row>
    <row r="74" spans="1:18" ht="15.75" customHeight="1" x14ac:dyDescent="0.2">
      <c r="A74" s="33"/>
      <c r="B74" s="39"/>
      <c r="C74" s="33"/>
      <c r="D74" s="33"/>
      <c r="E74" s="33"/>
    </row>
    <row r="75" spans="1:18" ht="15.75" customHeight="1" x14ac:dyDescent="0.2">
      <c r="A75" s="33"/>
      <c r="B75" s="33"/>
      <c r="C75" s="33"/>
    </row>
    <row r="76" spans="1:18" ht="15.75" customHeight="1" x14ac:dyDescent="0.2">
      <c r="A76" s="33"/>
      <c r="B76" s="44"/>
      <c r="C76" s="33"/>
    </row>
    <row r="77" spans="1:18" ht="15.75" customHeight="1" x14ac:dyDescent="0.2">
      <c r="A77" s="33"/>
      <c r="B77" s="39"/>
      <c r="C77" s="33"/>
    </row>
    <row r="78" spans="1:18" ht="15.75" customHeight="1" x14ac:dyDescent="0.2">
      <c r="A78" s="33"/>
      <c r="B78" s="33"/>
      <c r="C78" s="33"/>
    </row>
    <row r="79" spans="1:18" ht="15.75" customHeight="1" x14ac:dyDescent="0.2">
      <c r="A79" s="33"/>
      <c r="B79" s="44"/>
      <c r="C79" s="33"/>
    </row>
    <row r="80" spans="1:18" ht="15.75" customHeight="1" x14ac:dyDescent="0.2">
      <c r="A80" s="33"/>
      <c r="B80" s="39"/>
      <c r="C80" s="33"/>
    </row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8">
    <mergeCell ref="M52:Q52"/>
    <mergeCell ref="Q54:Q55"/>
    <mergeCell ref="Q56:Q57"/>
    <mergeCell ref="Q58:Q60"/>
    <mergeCell ref="A13:E13"/>
    <mergeCell ref="S7:V7"/>
    <mergeCell ref="S30:V30"/>
    <mergeCell ref="M41:Q41"/>
    <mergeCell ref="Q43:Q44"/>
    <mergeCell ref="Q45:Q46"/>
    <mergeCell ref="Q47:Q49"/>
    <mergeCell ref="A1:E1"/>
    <mergeCell ref="G1:K1"/>
    <mergeCell ref="M1:Q1"/>
    <mergeCell ref="Q3:Q4"/>
    <mergeCell ref="A7:E7"/>
    <mergeCell ref="G7:K7"/>
    <mergeCell ref="M7:Q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3659E-ADAA-4AFB-B992-ABC9EA253FA4}">
  <sheetPr>
    <outlinePr summaryBelow="0" summaryRight="0"/>
  </sheetPr>
  <dimension ref="A1:V1001"/>
  <sheetViews>
    <sheetView workbookViewId="0">
      <selection activeCell="E5" sqref="E5"/>
    </sheetView>
  </sheetViews>
  <sheetFormatPr baseColWidth="10" defaultColWidth="14.42578125" defaultRowHeight="15" customHeight="1" x14ac:dyDescent="0.2"/>
  <cols>
    <col min="1" max="1" width="14.7109375" customWidth="1"/>
    <col min="2" max="2" width="24.85546875" customWidth="1"/>
    <col min="3" max="3" width="12.7109375" customWidth="1"/>
    <col min="4" max="4" width="12.85546875" customWidth="1"/>
    <col min="5" max="5" width="14.5703125" customWidth="1"/>
    <col min="6" max="6" width="14.42578125" customWidth="1"/>
    <col min="7" max="7" width="19" customWidth="1"/>
    <col min="8" max="8" width="23.42578125" customWidth="1"/>
    <col min="9" max="9" width="13" customWidth="1"/>
    <col min="10" max="10" width="18.42578125" customWidth="1"/>
    <col min="11" max="11" width="15.5703125" customWidth="1"/>
    <col min="12" max="13" width="17.28515625" customWidth="1"/>
    <col min="14" max="14" width="25.28515625" customWidth="1"/>
    <col min="15" max="15" width="13.42578125" customWidth="1"/>
    <col min="16" max="16" width="12.7109375" customWidth="1"/>
    <col min="17" max="17" width="13" customWidth="1"/>
    <col min="18" max="18" width="11.42578125" customWidth="1"/>
  </cols>
  <sheetData>
    <row r="1" spans="1:22" ht="15.75" customHeight="1" x14ac:dyDescent="0.2">
      <c r="A1" s="74" t="s">
        <v>43</v>
      </c>
      <c r="B1" s="75"/>
      <c r="C1" s="75"/>
      <c r="D1" s="75"/>
      <c r="E1" s="76"/>
      <c r="G1" s="74" t="s">
        <v>46</v>
      </c>
      <c r="H1" s="75"/>
      <c r="I1" s="75"/>
      <c r="J1" s="75"/>
      <c r="K1" s="76"/>
      <c r="M1" s="45"/>
      <c r="N1" s="46"/>
      <c r="O1" s="46"/>
      <c r="P1" s="46"/>
      <c r="Q1" s="46"/>
      <c r="R1" s="23"/>
    </row>
    <row r="2" spans="1:22" ht="15.75" customHeight="1" x14ac:dyDescent="0.2">
      <c r="A2" s="73" t="s">
        <v>11</v>
      </c>
      <c r="B2" s="73" t="s">
        <v>12</v>
      </c>
      <c r="C2" s="73" t="s">
        <v>13</v>
      </c>
      <c r="D2" s="73" t="s">
        <v>14</v>
      </c>
      <c r="E2" s="73" t="s">
        <v>15</v>
      </c>
      <c r="G2" s="80" t="s">
        <v>11</v>
      </c>
      <c r="H2" s="81" t="s">
        <v>12</v>
      </c>
      <c r="I2" s="81" t="s">
        <v>13</v>
      </c>
      <c r="J2" s="81" t="s">
        <v>14</v>
      </c>
      <c r="K2" s="82" t="s">
        <v>15</v>
      </c>
      <c r="M2" s="39"/>
      <c r="N2" s="39"/>
      <c r="O2" s="37"/>
      <c r="P2" s="37"/>
      <c r="Q2" s="37"/>
      <c r="R2" s="20"/>
    </row>
    <row r="3" spans="1:22" ht="15.75" customHeight="1" x14ac:dyDescent="0.2">
      <c r="A3" s="50" t="s">
        <v>48</v>
      </c>
      <c r="B3" s="51" t="s">
        <v>19</v>
      </c>
      <c r="C3" s="54">
        <v>3</v>
      </c>
      <c r="D3" s="54">
        <v>3</v>
      </c>
      <c r="E3" s="55">
        <v>3</v>
      </c>
      <c r="F3" s="52"/>
      <c r="G3" s="50" t="s">
        <v>48</v>
      </c>
      <c r="H3" s="51" t="s">
        <v>19</v>
      </c>
      <c r="I3" s="54">
        <v>13</v>
      </c>
      <c r="J3" s="59">
        <v>5</v>
      </c>
      <c r="K3" s="60">
        <v>5</v>
      </c>
      <c r="M3" s="36"/>
      <c r="N3" s="37"/>
      <c r="O3" s="36"/>
      <c r="P3" s="36"/>
      <c r="Q3" s="47"/>
      <c r="R3" s="20"/>
    </row>
    <row r="4" spans="1:22" ht="15.75" customHeight="1" x14ac:dyDescent="0.2">
      <c r="A4" s="50" t="s">
        <v>48</v>
      </c>
      <c r="B4" s="51" t="s">
        <v>18</v>
      </c>
      <c r="C4" s="54">
        <v>5</v>
      </c>
      <c r="D4" s="54">
        <v>3</v>
      </c>
      <c r="E4" s="58">
        <v>3</v>
      </c>
      <c r="F4" s="52"/>
      <c r="G4" s="50" t="s">
        <v>48</v>
      </c>
      <c r="H4" s="51" t="s">
        <v>18</v>
      </c>
      <c r="I4" s="54">
        <v>8</v>
      </c>
      <c r="J4" s="59">
        <v>5</v>
      </c>
      <c r="K4" s="61">
        <v>5</v>
      </c>
      <c r="M4" s="36"/>
      <c r="N4" s="37"/>
      <c r="O4" s="36"/>
      <c r="P4" s="36"/>
      <c r="Q4" s="46"/>
      <c r="R4" s="20"/>
    </row>
    <row r="5" spans="1:22" ht="15.75" customHeight="1" x14ac:dyDescent="0.2">
      <c r="A5" s="52"/>
      <c r="B5" s="52"/>
      <c r="C5" s="52"/>
      <c r="D5" s="52"/>
      <c r="E5" s="89">
        <v>3</v>
      </c>
      <c r="F5" s="52"/>
      <c r="G5" s="52"/>
      <c r="H5" s="52"/>
      <c r="I5" s="52"/>
      <c r="J5" s="52"/>
      <c r="K5" s="57">
        <v>5</v>
      </c>
      <c r="M5" s="33"/>
      <c r="N5" s="33"/>
      <c r="O5" s="33"/>
      <c r="P5" s="33"/>
      <c r="Q5" s="39"/>
    </row>
    <row r="6" spans="1:22" ht="15.75" customHeight="1" x14ac:dyDescent="0.2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M6" s="33"/>
      <c r="N6" s="33"/>
      <c r="O6" s="33"/>
      <c r="P6" s="33"/>
      <c r="Q6" s="33"/>
    </row>
    <row r="7" spans="1:22" ht="15.75" customHeight="1" x14ac:dyDescent="0.2">
      <c r="A7" s="74" t="s">
        <v>44</v>
      </c>
      <c r="B7" s="75"/>
      <c r="C7" s="75"/>
      <c r="D7" s="75"/>
      <c r="E7" s="76"/>
      <c r="F7" s="52"/>
      <c r="G7" s="74" t="s">
        <v>47</v>
      </c>
      <c r="H7" s="75"/>
      <c r="I7" s="75"/>
      <c r="J7" s="75"/>
      <c r="K7" s="76"/>
      <c r="M7" s="48"/>
      <c r="N7" s="46"/>
      <c r="O7" s="46"/>
      <c r="P7" s="46"/>
      <c r="Q7" s="46"/>
      <c r="R7" s="24"/>
      <c r="S7" s="30"/>
      <c r="T7" s="31"/>
      <c r="U7" s="31"/>
      <c r="V7" s="31"/>
    </row>
    <row r="8" spans="1:22" ht="15.75" customHeight="1" x14ac:dyDescent="0.2">
      <c r="A8" s="77" t="s">
        <v>11</v>
      </c>
      <c r="B8" s="78" t="s">
        <v>12</v>
      </c>
      <c r="C8" s="78" t="s">
        <v>13</v>
      </c>
      <c r="D8" s="78" t="s">
        <v>14</v>
      </c>
      <c r="E8" s="78" t="s">
        <v>15</v>
      </c>
      <c r="F8" s="52"/>
      <c r="G8" s="77" t="s">
        <v>11</v>
      </c>
      <c r="H8" s="78" t="s">
        <v>12</v>
      </c>
      <c r="I8" s="78" t="s">
        <v>13</v>
      </c>
      <c r="J8" s="78" t="s">
        <v>14</v>
      </c>
      <c r="K8" s="79" t="s">
        <v>15</v>
      </c>
      <c r="M8" s="39"/>
      <c r="N8" s="39"/>
      <c r="O8" s="37"/>
      <c r="P8" s="37"/>
      <c r="Q8" s="37"/>
      <c r="R8" s="20"/>
      <c r="S8" s="20"/>
      <c r="T8" s="20"/>
      <c r="U8" s="20"/>
      <c r="V8" s="20"/>
    </row>
    <row r="9" spans="1:22" ht="15.75" customHeight="1" x14ac:dyDescent="0.2">
      <c r="A9" s="50" t="s">
        <v>48</v>
      </c>
      <c r="B9" s="51" t="s">
        <v>19</v>
      </c>
      <c r="C9" s="54">
        <v>8</v>
      </c>
      <c r="D9" s="54">
        <v>5</v>
      </c>
      <c r="E9" s="55">
        <v>5</v>
      </c>
      <c r="F9" s="52"/>
      <c r="G9" s="50" t="s">
        <v>48</v>
      </c>
      <c r="H9" s="51" t="s">
        <v>19</v>
      </c>
      <c r="I9" s="54">
        <v>8</v>
      </c>
      <c r="J9" s="59">
        <v>3</v>
      </c>
      <c r="K9" s="60">
        <v>3</v>
      </c>
      <c r="M9" s="36"/>
      <c r="N9" s="37"/>
      <c r="O9" s="36"/>
      <c r="P9" s="36"/>
      <c r="Q9" s="68"/>
      <c r="R9" s="20"/>
      <c r="S9" s="20"/>
      <c r="T9" s="20"/>
      <c r="U9" s="20"/>
    </row>
    <row r="10" spans="1:22" ht="15.75" customHeight="1" x14ac:dyDescent="0.2">
      <c r="A10" s="50" t="s">
        <v>48</v>
      </c>
      <c r="B10" s="51" t="s">
        <v>16</v>
      </c>
      <c r="C10" s="54">
        <v>13</v>
      </c>
      <c r="D10" s="54">
        <v>8</v>
      </c>
      <c r="E10" s="58">
        <v>5</v>
      </c>
      <c r="F10" s="52"/>
      <c r="G10" s="50" t="s">
        <v>48</v>
      </c>
      <c r="H10" s="51" t="s">
        <v>16</v>
      </c>
      <c r="I10" s="54">
        <v>5</v>
      </c>
      <c r="J10" s="54">
        <v>3</v>
      </c>
      <c r="K10" s="58">
        <v>3</v>
      </c>
      <c r="M10" s="36"/>
      <c r="N10" s="37"/>
      <c r="O10" s="36"/>
      <c r="P10" s="36"/>
      <c r="Q10" s="69"/>
      <c r="R10" s="20"/>
      <c r="S10" s="20"/>
      <c r="T10" s="20"/>
      <c r="U10" s="20"/>
    </row>
    <row r="11" spans="1:22" ht="15.75" customHeight="1" x14ac:dyDescent="0.2">
      <c r="E11" s="88">
        <v>5</v>
      </c>
      <c r="K11" s="88">
        <v>3</v>
      </c>
      <c r="M11" s="33"/>
      <c r="N11" s="33"/>
      <c r="O11" s="33"/>
      <c r="P11" s="33"/>
      <c r="Q11" s="39"/>
    </row>
    <row r="12" spans="1:22" ht="15.75" customHeight="1" x14ac:dyDescent="0.2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M12" s="33"/>
      <c r="N12" s="33"/>
      <c r="O12" s="33"/>
      <c r="P12" s="33"/>
      <c r="Q12" s="33"/>
    </row>
    <row r="13" spans="1:22" ht="15.75" customHeight="1" x14ac:dyDescent="0.2">
      <c r="A13" s="74" t="s">
        <v>45</v>
      </c>
      <c r="B13" s="75"/>
      <c r="C13" s="75"/>
      <c r="D13" s="75"/>
      <c r="E13" s="76"/>
      <c r="F13" s="33"/>
      <c r="G13" s="33"/>
      <c r="H13" s="33"/>
      <c r="I13" s="33"/>
      <c r="J13" s="33"/>
      <c r="K13" s="33"/>
      <c r="M13" s="33"/>
      <c r="N13" s="33"/>
      <c r="O13" s="33"/>
      <c r="P13" s="33"/>
      <c r="Q13" s="33"/>
    </row>
    <row r="14" spans="1:22" ht="15.75" customHeight="1" x14ac:dyDescent="0.2">
      <c r="A14" s="77" t="s">
        <v>11</v>
      </c>
      <c r="B14" s="78" t="s">
        <v>12</v>
      </c>
      <c r="C14" s="78" t="s">
        <v>13</v>
      </c>
      <c r="D14" s="78" t="s">
        <v>14</v>
      </c>
      <c r="E14" s="78" t="s">
        <v>15</v>
      </c>
      <c r="F14" s="33"/>
      <c r="G14" s="33"/>
      <c r="H14" s="33"/>
      <c r="I14" s="33"/>
      <c r="J14" s="33"/>
      <c r="K14" s="33"/>
      <c r="M14" s="33"/>
      <c r="N14" s="33"/>
      <c r="O14" s="33"/>
      <c r="P14" s="33"/>
      <c r="Q14" s="33"/>
    </row>
    <row r="15" spans="1:22" ht="15.75" customHeight="1" x14ac:dyDescent="0.2">
      <c r="A15" s="50" t="s">
        <v>48</v>
      </c>
      <c r="B15" s="51" t="s">
        <v>19</v>
      </c>
      <c r="C15" s="54">
        <v>20</v>
      </c>
      <c r="D15" s="54">
        <v>13</v>
      </c>
      <c r="E15" s="55">
        <v>13</v>
      </c>
      <c r="F15" s="33"/>
      <c r="G15" s="33"/>
      <c r="H15" s="33"/>
      <c r="I15" s="33"/>
      <c r="J15" s="33"/>
      <c r="K15" s="33"/>
      <c r="M15" s="33"/>
      <c r="N15" s="33"/>
      <c r="O15" s="33"/>
      <c r="P15" s="33"/>
      <c r="Q15" s="33"/>
    </row>
    <row r="16" spans="1:22" ht="15.75" customHeight="1" x14ac:dyDescent="0.2">
      <c r="A16" s="50" t="s">
        <v>48</v>
      </c>
      <c r="B16" s="51" t="s">
        <v>16</v>
      </c>
      <c r="C16" s="54">
        <v>8</v>
      </c>
      <c r="D16" s="54">
        <v>13</v>
      </c>
      <c r="E16" s="58">
        <v>13</v>
      </c>
      <c r="F16" s="33"/>
      <c r="G16" s="33"/>
      <c r="H16" s="33"/>
      <c r="I16" s="33"/>
      <c r="J16" s="33"/>
      <c r="K16" s="33"/>
      <c r="M16" s="33"/>
      <c r="N16" s="33"/>
      <c r="O16" s="33"/>
      <c r="P16" s="33"/>
      <c r="Q16" s="33"/>
    </row>
    <row r="17" spans="1:22" ht="15.75" customHeight="1" x14ac:dyDescent="0.2">
      <c r="E17" s="49">
        <v>13</v>
      </c>
      <c r="F17" s="33"/>
      <c r="G17" s="33"/>
      <c r="H17" s="33"/>
      <c r="I17" s="33"/>
      <c r="J17" s="33"/>
      <c r="K17" s="33"/>
      <c r="M17" s="33"/>
      <c r="N17" s="33"/>
      <c r="O17" s="33"/>
      <c r="P17" s="33"/>
      <c r="Q17" s="33"/>
    </row>
    <row r="18" spans="1:22" ht="15.75" customHeight="1" x14ac:dyDescent="0.2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M18" s="33"/>
      <c r="N18" s="33"/>
      <c r="O18" s="33"/>
      <c r="P18" s="33"/>
      <c r="Q18" s="33"/>
    </row>
    <row r="19" spans="1:22" ht="15.75" customHeight="1" x14ac:dyDescent="0.2">
      <c r="A19" s="34"/>
      <c r="B19" s="35"/>
      <c r="C19" s="35"/>
      <c r="D19" s="35"/>
      <c r="E19" s="35"/>
      <c r="F19" s="33"/>
      <c r="G19" s="34"/>
      <c r="H19" s="35"/>
      <c r="I19" s="35"/>
      <c r="J19" s="35"/>
      <c r="K19" s="35"/>
      <c r="M19" s="34"/>
      <c r="N19" s="35"/>
      <c r="O19" s="35"/>
      <c r="P19" s="35"/>
      <c r="Q19" s="35"/>
      <c r="R19" s="23"/>
    </row>
    <row r="20" spans="1:22" ht="15.75" customHeight="1" x14ac:dyDescent="0.2">
      <c r="A20" s="36"/>
      <c r="B20" s="25" t="s">
        <v>17</v>
      </c>
      <c r="C20" s="37"/>
      <c r="D20" s="37"/>
      <c r="E20" s="37"/>
      <c r="F20" s="33"/>
      <c r="G20" s="36"/>
      <c r="H20" s="37"/>
      <c r="I20" s="37"/>
      <c r="J20" s="37"/>
      <c r="K20" s="36"/>
      <c r="M20" s="39"/>
      <c r="N20" s="39"/>
      <c r="O20" s="37"/>
      <c r="P20" s="37"/>
      <c r="Q20" s="36"/>
      <c r="R20" s="20"/>
    </row>
    <row r="21" spans="1:22" ht="15.75" customHeight="1" x14ac:dyDescent="0.2">
      <c r="A21" s="36"/>
      <c r="B21" s="21">
        <f>E5+E11+K5+K11+E17</f>
        <v>29</v>
      </c>
      <c r="C21" s="36"/>
      <c r="D21" s="36"/>
      <c r="E21" s="38"/>
      <c r="F21" s="33"/>
      <c r="G21" s="36"/>
      <c r="H21" s="37"/>
      <c r="I21" s="36"/>
      <c r="J21" s="36"/>
      <c r="K21" s="38"/>
      <c r="M21" s="36"/>
      <c r="N21" s="37"/>
      <c r="O21" s="36"/>
      <c r="P21" s="36"/>
      <c r="Q21" s="38"/>
      <c r="R21" s="20"/>
    </row>
    <row r="22" spans="1:22" ht="15.75" customHeight="1" x14ac:dyDescent="0.2">
      <c r="A22" s="36"/>
      <c r="B22" s="37"/>
      <c r="C22" s="36"/>
      <c r="D22" s="36"/>
      <c r="E22" s="35"/>
      <c r="F22" s="33"/>
      <c r="G22" s="36"/>
      <c r="H22" s="37"/>
      <c r="I22" s="36"/>
      <c r="J22" s="36"/>
      <c r="K22" s="35"/>
      <c r="M22" s="36"/>
      <c r="N22" s="37"/>
      <c r="O22" s="36"/>
      <c r="P22" s="36"/>
      <c r="Q22" s="35"/>
      <c r="R22" s="20"/>
    </row>
    <row r="23" spans="1:22" ht="15.75" customHeight="1" x14ac:dyDescent="0.2">
      <c r="A23" s="36"/>
      <c r="B23" s="37"/>
      <c r="C23" s="36"/>
      <c r="D23" s="36"/>
      <c r="E23" s="38"/>
      <c r="F23" s="33"/>
      <c r="G23" s="36"/>
      <c r="H23" s="37"/>
      <c r="I23" s="36"/>
      <c r="J23" s="36"/>
      <c r="K23" s="38"/>
      <c r="M23" s="36"/>
      <c r="N23" s="37"/>
      <c r="O23" s="36"/>
      <c r="P23" s="36"/>
      <c r="Q23" s="38"/>
      <c r="R23" s="20"/>
    </row>
    <row r="24" spans="1:22" ht="15.75" customHeight="1" x14ac:dyDescent="0.2">
      <c r="A24" s="36"/>
      <c r="B24" s="37"/>
      <c r="C24" s="36"/>
      <c r="D24" s="36"/>
      <c r="E24" s="35"/>
      <c r="F24" s="33"/>
      <c r="G24" s="36"/>
      <c r="H24" s="37"/>
      <c r="I24" s="36"/>
      <c r="J24" s="36"/>
      <c r="K24" s="35"/>
      <c r="M24" s="36"/>
      <c r="N24" s="37"/>
      <c r="O24" s="36"/>
      <c r="P24" s="36"/>
      <c r="Q24" s="35"/>
      <c r="R24" s="20"/>
    </row>
    <row r="25" spans="1:22" ht="15.75" customHeight="1" x14ac:dyDescent="0.2">
      <c r="A25" s="36"/>
      <c r="B25" s="37"/>
      <c r="C25" s="36"/>
      <c r="D25" s="36"/>
      <c r="E25" s="38"/>
      <c r="F25" s="33"/>
      <c r="G25" s="36"/>
      <c r="H25" s="37"/>
      <c r="I25" s="36"/>
      <c r="J25" s="36"/>
      <c r="K25" s="38"/>
      <c r="M25" s="36"/>
      <c r="N25" s="37"/>
      <c r="O25" s="37"/>
      <c r="P25" s="36"/>
      <c r="Q25" s="38"/>
      <c r="R25" s="20"/>
    </row>
    <row r="26" spans="1:22" ht="15.75" customHeight="1" x14ac:dyDescent="0.2">
      <c r="A26" s="36"/>
      <c r="B26" s="37"/>
      <c r="C26" s="36"/>
      <c r="D26" s="36"/>
      <c r="E26" s="35"/>
      <c r="F26" s="33"/>
      <c r="G26" s="36"/>
      <c r="H26" s="37"/>
      <c r="I26" s="36"/>
      <c r="J26" s="36"/>
      <c r="K26" s="35"/>
      <c r="M26" s="36"/>
      <c r="N26" s="37"/>
      <c r="O26" s="36"/>
      <c r="P26" s="36"/>
      <c r="Q26" s="35"/>
      <c r="R26" s="20"/>
    </row>
    <row r="27" spans="1:22" ht="15.75" customHeight="1" x14ac:dyDescent="0.2">
      <c r="A27" s="36"/>
      <c r="B27" s="37"/>
      <c r="C27" s="36"/>
      <c r="D27" s="36"/>
      <c r="E27" s="35"/>
      <c r="F27" s="33"/>
      <c r="G27" s="36"/>
      <c r="H27" s="37"/>
      <c r="I27" s="36"/>
      <c r="J27" s="36"/>
      <c r="K27" s="35"/>
      <c r="M27" s="36"/>
      <c r="N27" s="37"/>
      <c r="O27" s="36"/>
      <c r="P27" s="36"/>
      <c r="Q27" s="35"/>
      <c r="R27" s="20"/>
    </row>
    <row r="28" spans="1:22" ht="15.75" customHeight="1" x14ac:dyDescent="0.2">
      <c r="A28" s="33"/>
      <c r="B28" s="33"/>
      <c r="C28" s="33"/>
      <c r="D28" s="33"/>
      <c r="E28" s="39"/>
      <c r="F28" s="33"/>
      <c r="G28" s="33"/>
      <c r="H28" s="33"/>
      <c r="I28" s="33"/>
      <c r="J28" s="33"/>
      <c r="K28" s="39"/>
      <c r="M28" s="33"/>
      <c r="N28" s="33"/>
      <c r="O28" s="33"/>
      <c r="P28" s="33"/>
      <c r="Q28" s="39"/>
    </row>
    <row r="29" spans="1:22" ht="15.75" customHeight="1" x14ac:dyDescent="0.2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</row>
    <row r="30" spans="1:22" ht="15.75" customHeight="1" x14ac:dyDescent="0.2">
      <c r="A30" s="40"/>
      <c r="B30" s="35"/>
      <c r="C30" s="35"/>
      <c r="D30" s="35"/>
      <c r="E30" s="35"/>
      <c r="F30" s="33"/>
      <c r="G30" s="71"/>
      <c r="H30" s="35"/>
      <c r="I30" s="35"/>
      <c r="J30" s="35"/>
      <c r="K30" s="35"/>
      <c r="L30" s="33"/>
      <c r="M30" s="71"/>
      <c r="N30" s="35"/>
      <c r="O30" s="35"/>
      <c r="P30" s="35"/>
      <c r="Q30" s="35"/>
      <c r="R30" s="70"/>
      <c r="S30" s="32"/>
      <c r="T30" s="31"/>
      <c r="U30" s="31"/>
      <c r="V30" s="31"/>
    </row>
    <row r="31" spans="1:22" ht="15.75" customHeight="1" x14ac:dyDescent="0.2">
      <c r="A31" s="36"/>
      <c r="B31" s="37"/>
      <c r="C31" s="37"/>
      <c r="D31" s="37"/>
      <c r="E31" s="37"/>
      <c r="F31" s="33"/>
      <c r="G31" s="36"/>
      <c r="H31" s="37"/>
      <c r="I31" s="37"/>
      <c r="J31" s="37"/>
      <c r="K31" s="37"/>
      <c r="L31" s="33"/>
      <c r="M31" s="39"/>
      <c r="N31" s="39"/>
      <c r="O31" s="37"/>
      <c r="P31" s="37"/>
      <c r="Q31" s="37"/>
      <c r="R31" s="37"/>
      <c r="S31" s="20"/>
      <c r="T31" s="20"/>
      <c r="U31" s="20"/>
      <c r="V31" s="20"/>
    </row>
    <row r="32" spans="1:22" ht="15.75" customHeight="1" x14ac:dyDescent="0.2">
      <c r="A32" s="36"/>
      <c r="B32" s="37"/>
      <c r="C32" s="36"/>
      <c r="D32" s="36"/>
      <c r="E32" s="38"/>
      <c r="F32" s="33"/>
      <c r="G32" s="36"/>
      <c r="H32" s="37"/>
      <c r="I32" s="36"/>
      <c r="J32" s="37"/>
      <c r="K32" s="38"/>
      <c r="L32" s="33"/>
      <c r="M32" s="36"/>
      <c r="N32" s="37"/>
      <c r="O32" s="36"/>
      <c r="P32" s="36"/>
      <c r="Q32" s="38"/>
      <c r="R32" s="37"/>
      <c r="S32" s="20"/>
      <c r="T32" s="20"/>
      <c r="U32" s="20"/>
      <c r="V32" s="20"/>
    </row>
    <row r="33" spans="1:22" ht="15.75" customHeight="1" x14ac:dyDescent="0.2">
      <c r="A33" s="36"/>
      <c r="B33" s="37"/>
      <c r="C33" s="36"/>
      <c r="D33" s="36"/>
      <c r="E33" s="35"/>
      <c r="F33" s="33"/>
      <c r="G33" s="36"/>
      <c r="H33" s="37"/>
      <c r="I33" s="36"/>
      <c r="J33" s="37"/>
      <c r="K33" s="35"/>
      <c r="L33" s="33"/>
      <c r="M33" s="36"/>
      <c r="N33" s="37"/>
      <c r="O33" s="36"/>
      <c r="P33" s="36"/>
      <c r="Q33" s="35"/>
      <c r="R33" s="37"/>
      <c r="S33" s="20"/>
      <c r="T33" s="20"/>
      <c r="U33" s="20"/>
      <c r="V33" s="20"/>
    </row>
    <row r="34" spans="1:22" ht="15.75" customHeight="1" x14ac:dyDescent="0.2">
      <c r="A34" s="36"/>
      <c r="B34" s="37"/>
      <c r="C34" s="41"/>
      <c r="D34" s="37"/>
      <c r="E34" s="38"/>
      <c r="F34" s="33"/>
      <c r="G34" s="36"/>
      <c r="H34" s="37"/>
      <c r="I34" s="41"/>
      <c r="J34" s="37"/>
      <c r="K34" s="38"/>
      <c r="L34" s="33"/>
      <c r="M34" s="36"/>
      <c r="N34" s="37"/>
      <c r="O34" s="41"/>
      <c r="P34" s="37"/>
      <c r="Q34" s="38"/>
      <c r="R34" s="37"/>
      <c r="S34" s="20"/>
      <c r="T34" s="20"/>
      <c r="U34" s="20"/>
      <c r="V34" s="20"/>
    </row>
    <row r="35" spans="1:22" ht="15.75" customHeight="1" x14ac:dyDescent="0.2">
      <c r="A35" s="36"/>
      <c r="B35" s="37"/>
      <c r="C35" s="41"/>
      <c r="D35" s="36"/>
      <c r="E35" s="35"/>
      <c r="F35" s="33"/>
      <c r="G35" s="36"/>
      <c r="H35" s="37"/>
      <c r="I35" s="41"/>
      <c r="J35" s="37"/>
      <c r="K35" s="35"/>
      <c r="L35" s="33"/>
      <c r="M35" s="36"/>
      <c r="N35" s="37"/>
      <c r="O35" s="41"/>
      <c r="P35" s="37"/>
      <c r="Q35" s="35"/>
      <c r="R35" s="37"/>
      <c r="S35" s="20"/>
      <c r="T35" s="20"/>
      <c r="U35" s="20"/>
      <c r="V35" s="20"/>
    </row>
    <row r="36" spans="1:22" ht="15.75" customHeight="1" x14ac:dyDescent="0.2">
      <c r="A36" s="36"/>
      <c r="B36" s="37"/>
      <c r="C36" s="36"/>
      <c r="D36" s="36"/>
      <c r="E36" s="38"/>
      <c r="F36" s="33"/>
      <c r="G36" s="36"/>
      <c r="H36" s="37"/>
      <c r="I36" s="36"/>
      <c r="J36" s="37"/>
      <c r="K36" s="38"/>
      <c r="L36" s="33"/>
      <c r="M36" s="36"/>
      <c r="N36" s="37"/>
      <c r="O36" s="37"/>
      <c r="P36" s="37"/>
      <c r="Q36" s="38"/>
      <c r="R36" s="37"/>
      <c r="S36" s="20"/>
      <c r="T36" s="20"/>
      <c r="U36" s="20"/>
      <c r="V36" s="20"/>
    </row>
    <row r="37" spans="1:22" ht="15.75" customHeight="1" x14ac:dyDescent="0.2">
      <c r="A37" s="36"/>
      <c r="B37" s="37"/>
      <c r="C37" s="36"/>
      <c r="D37" s="36"/>
      <c r="E37" s="35"/>
      <c r="F37" s="33"/>
      <c r="G37" s="36"/>
      <c r="H37" s="37"/>
      <c r="I37" s="36"/>
      <c r="J37" s="37"/>
      <c r="K37" s="35"/>
      <c r="L37" s="33"/>
      <c r="M37" s="36"/>
      <c r="N37" s="37"/>
      <c r="O37" s="36"/>
      <c r="P37" s="37"/>
      <c r="Q37" s="35"/>
      <c r="R37" s="37"/>
      <c r="S37" s="20"/>
      <c r="T37" s="20"/>
      <c r="U37" s="20"/>
      <c r="V37" s="20"/>
    </row>
    <row r="38" spans="1:22" ht="15.75" customHeight="1" x14ac:dyDescent="0.2">
      <c r="A38" s="36"/>
      <c r="B38" s="37"/>
      <c r="C38" s="36"/>
      <c r="D38" s="36"/>
      <c r="E38" s="35"/>
      <c r="F38" s="33"/>
      <c r="G38" s="36"/>
      <c r="H38" s="37"/>
      <c r="I38" s="36"/>
      <c r="J38" s="37"/>
      <c r="K38" s="35"/>
      <c r="L38" s="33"/>
      <c r="M38" s="36"/>
      <c r="N38" s="37"/>
      <c r="O38" s="36"/>
      <c r="P38" s="37"/>
      <c r="Q38" s="35"/>
      <c r="R38" s="37"/>
      <c r="S38" s="20"/>
      <c r="T38" s="20"/>
      <c r="U38" s="20"/>
      <c r="V38" s="20"/>
    </row>
    <row r="39" spans="1:22" ht="15.75" customHeight="1" x14ac:dyDescent="0.2">
      <c r="A39" s="33"/>
      <c r="B39" s="33"/>
      <c r="C39" s="33"/>
      <c r="D39" s="33"/>
      <c r="E39" s="39"/>
      <c r="F39" s="33"/>
      <c r="G39" s="33"/>
      <c r="H39" s="33"/>
      <c r="I39" s="33"/>
      <c r="J39" s="33"/>
      <c r="K39" s="39"/>
      <c r="L39" s="33"/>
      <c r="M39" s="33"/>
      <c r="N39" s="33"/>
      <c r="O39" s="33"/>
      <c r="P39" s="33"/>
      <c r="Q39" s="39"/>
      <c r="R39" s="33"/>
    </row>
    <row r="40" spans="1:22" ht="15.75" customHeight="1" x14ac:dyDescent="0.2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</row>
    <row r="41" spans="1:22" ht="15.75" customHeight="1" x14ac:dyDescent="0.2">
      <c r="A41" s="34"/>
      <c r="B41" s="35"/>
      <c r="C41" s="35"/>
      <c r="D41" s="35"/>
      <c r="E41" s="35"/>
      <c r="F41" s="33"/>
      <c r="G41" s="72"/>
      <c r="H41" s="35"/>
      <c r="I41" s="35"/>
      <c r="J41" s="35"/>
      <c r="K41" s="35"/>
      <c r="L41" s="33"/>
      <c r="M41" s="45"/>
      <c r="N41" s="46"/>
      <c r="O41" s="46"/>
      <c r="P41" s="46"/>
      <c r="Q41" s="46"/>
      <c r="R41" s="70"/>
    </row>
    <row r="42" spans="1:22" ht="15.75" customHeight="1" x14ac:dyDescent="0.2">
      <c r="A42" s="36"/>
      <c r="B42" s="37"/>
      <c r="C42" s="37"/>
      <c r="D42" s="37"/>
      <c r="E42" s="37"/>
      <c r="F42" s="33"/>
      <c r="G42" s="36"/>
      <c r="H42" s="37"/>
      <c r="I42" s="37"/>
      <c r="J42" s="37"/>
      <c r="K42" s="37"/>
      <c r="L42" s="33"/>
      <c r="M42" s="39"/>
      <c r="N42" s="39"/>
      <c r="O42" s="37"/>
      <c r="P42" s="37"/>
      <c r="Q42" s="37"/>
      <c r="R42" s="37"/>
    </row>
    <row r="43" spans="1:22" ht="15.75" customHeight="1" x14ac:dyDescent="0.2">
      <c r="A43" s="36"/>
      <c r="B43" s="37"/>
      <c r="C43" s="36"/>
      <c r="D43" s="37"/>
      <c r="E43" s="38"/>
      <c r="F43" s="33"/>
      <c r="G43" s="36"/>
      <c r="H43" s="37"/>
      <c r="I43" s="36"/>
      <c r="J43" s="36"/>
      <c r="K43" s="38"/>
      <c r="L43" s="33"/>
      <c r="M43" s="36"/>
      <c r="N43" s="37"/>
      <c r="O43" s="36"/>
      <c r="P43" s="37"/>
      <c r="Q43" s="47"/>
      <c r="R43" s="37"/>
    </row>
    <row r="44" spans="1:22" ht="15.75" customHeight="1" x14ac:dyDescent="0.2">
      <c r="A44" s="36"/>
      <c r="B44" s="37"/>
      <c r="C44" s="36"/>
      <c r="D44" s="37"/>
      <c r="E44" s="35"/>
      <c r="F44" s="33"/>
      <c r="G44" s="36"/>
      <c r="H44" s="37"/>
      <c r="I44" s="36"/>
      <c r="J44" s="36"/>
      <c r="K44" s="35"/>
      <c r="L44" s="33"/>
      <c r="M44" s="36"/>
      <c r="N44" s="37"/>
      <c r="O44" s="36"/>
      <c r="P44" s="37"/>
      <c r="Q44" s="46"/>
      <c r="R44" s="37"/>
    </row>
    <row r="45" spans="1:22" ht="15.75" customHeight="1" x14ac:dyDescent="0.2">
      <c r="A45" s="36"/>
      <c r="B45" s="37"/>
      <c r="C45" s="36"/>
      <c r="D45" s="37"/>
      <c r="E45" s="38"/>
      <c r="F45" s="33"/>
      <c r="G45" s="36"/>
      <c r="H45" s="37"/>
      <c r="I45" s="36"/>
      <c r="J45" s="37"/>
      <c r="K45" s="38"/>
      <c r="L45" s="33"/>
      <c r="M45" s="36"/>
      <c r="N45" s="37"/>
      <c r="O45" s="41"/>
      <c r="P45" s="37"/>
      <c r="Q45" s="47"/>
      <c r="R45" s="37"/>
    </row>
    <row r="46" spans="1:22" ht="15.75" customHeight="1" x14ac:dyDescent="0.2">
      <c r="A46" s="36"/>
      <c r="B46" s="37"/>
      <c r="C46" s="36"/>
      <c r="D46" s="37"/>
      <c r="E46" s="35"/>
      <c r="F46" s="33"/>
      <c r="G46" s="36"/>
      <c r="H46" s="37"/>
      <c r="I46" s="36"/>
      <c r="J46" s="36"/>
      <c r="K46" s="35"/>
      <c r="L46" s="33"/>
      <c r="M46" s="36"/>
      <c r="N46" s="37"/>
      <c r="O46" s="41"/>
      <c r="P46" s="37"/>
      <c r="Q46" s="46"/>
      <c r="R46" s="37"/>
    </row>
    <row r="47" spans="1:22" ht="15.75" customHeight="1" x14ac:dyDescent="0.2">
      <c r="A47" s="36"/>
      <c r="B47" s="37"/>
      <c r="C47" s="36"/>
      <c r="D47" s="37"/>
      <c r="E47" s="38"/>
      <c r="F47" s="33"/>
      <c r="G47" s="36"/>
      <c r="H47" s="37"/>
      <c r="I47" s="36"/>
      <c r="J47" s="36"/>
      <c r="K47" s="38"/>
      <c r="L47" s="33"/>
      <c r="M47" s="36"/>
      <c r="N47" s="37"/>
      <c r="O47" s="37"/>
      <c r="P47" s="37"/>
      <c r="Q47" s="47"/>
      <c r="R47" s="37"/>
    </row>
    <row r="48" spans="1:22" ht="15.75" customHeight="1" x14ac:dyDescent="0.2">
      <c r="A48" s="36"/>
      <c r="B48" s="37"/>
      <c r="C48" s="36"/>
      <c r="D48" s="37"/>
      <c r="E48" s="35"/>
      <c r="F48" s="33"/>
      <c r="G48" s="36"/>
      <c r="H48" s="37"/>
      <c r="I48" s="36"/>
      <c r="J48" s="36"/>
      <c r="K48" s="35"/>
      <c r="L48" s="33"/>
      <c r="M48" s="36"/>
      <c r="N48" s="37"/>
      <c r="O48" s="36"/>
      <c r="P48" s="37"/>
      <c r="Q48" s="46"/>
      <c r="R48" s="37"/>
    </row>
    <row r="49" spans="1:18" ht="15.75" customHeight="1" x14ac:dyDescent="0.2">
      <c r="A49" s="36"/>
      <c r="B49" s="37"/>
      <c r="C49" s="36"/>
      <c r="D49" s="37"/>
      <c r="E49" s="35"/>
      <c r="F49" s="33"/>
      <c r="G49" s="36"/>
      <c r="H49" s="37"/>
      <c r="I49" s="36"/>
      <c r="J49" s="36"/>
      <c r="K49" s="35"/>
      <c r="L49" s="33"/>
      <c r="M49" s="36"/>
      <c r="N49" s="37"/>
      <c r="O49" s="36"/>
      <c r="P49" s="37"/>
      <c r="Q49" s="46"/>
      <c r="R49" s="37"/>
    </row>
    <row r="50" spans="1:18" ht="15.75" customHeight="1" x14ac:dyDescent="0.2">
      <c r="A50" s="33"/>
      <c r="B50" s="33"/>
      <c r="C50" s="33"/>
      <c r="D50" s="33"/>
      <c r="E50" s="39"/>
      <c r="F50" s="33"/>
      <c r="G50" s="33"/>
      <c r="H50" s="33"/>
      <c r="I50" s="33"/>
      <c r="J50" s="33"/>
      <c r="K50" s="39"/>
      <c r="L50" s="33"/>
      <c r="M50" s="33"/>
      <c r="N50" s="33"/>
      <c r="O50" s="33"/>
      <c r="P50" s="33"/>
      <c r="Q50" s="39"/>
      <c r="R50" s="33"/>
    </row>
    <row r="51" spans="1:18" ht="15.75" customHeight="1" x14ac:dyDescent="0.2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</row>
    <row r="52" spans="1:18" ht="15.75" customHeight="1" x14ac:dyDescent="0.2">
      <c r="A52" s="42"/>
      <c r="B52" s="35"/>
      <c r="C52" s="35"/>
      <c r="D52" s="35"/>
      <c r="E52" s="35"/>
      <c r="F52" s="33"/>
      <c r="G52" s="42"/>
      <c r="H52" s="35"/>
      <c r="I52" s="35"/>
      <c r="J52" s="35"/>
      <c r="K52" s="35"/>
      <c r="L52" s="33"/>
      <c r="M52" s="48"/>
      <c r="N52" s="46"/>
      <c r="O52" s="46"/>
      <c r="P52" s="46"/>
      <c r="Q52" s="46"/>
      <c r="R52" s="70"/>
    </row>
    <row r="53" spans="1:18" ht="15.75" customHeight="1" x14ac:dyDescent="0.2">
      <c r="A53" s="36"/>
      <c r="B53" s="37"/>
      <c r="C53" s="37"/>
      <c r="D53" s="37"/>
      <c r="E53" s="37"/>
      <c r="F53" s="33"/>
      <c r="G53" s="36"/>
      <c r="H53" s="37"/>
      <c r="I53" s="37"/>
      <c r="J53" s="37"/>
      <c r="K53" s="37"/>
      <c r="L53" s="33"/>
      <c r="M53" s="39"/>
      <c r="N53" s="39"/>
      <c r="O53" s="37"/>
      <c r="P53" s="37"/>
      <c r="Q53" s="37"/>
      <c r="R53" s="37"/>
    </row>
    <row r="54" spans="1:18" ht="15.75" customHeight="1" x14ac:dyDescent="0.2">
      <c r="A54" s="36"/>
      <c r="B54" s="37"/>
      <c r="C54" s="36"/>
      <c r="D54" s="37"/>
      <c r="E54" s="38"/>
      <c r="F54" s="33"/>
      <c r="G54" s="36"/>
      <c r="H54" s="37"/>
      <c r="I54" s="36"/>
      <c r="J54" s="36"/>
      <c r="K54" s="38"/>
      <c r="L54" s="33"/>
      <c r="M54" s="36"/>
      <c r="N54" s="37"/>
      <c r="O54" s="36"/>
      <c r="P54" s="36"/>
      <c r="Q54" s="47"/>
      <c r="R54" s="37"/>
    </row>
    <row r="55" spans="1:18" ht="15.75" customHeight="1" x14ac:dyDescent="0.2">
      <c r="A55" s="36"/>
      <c r="B55" s="37"/>
      <c r="C55" s="36"/>
      <c r="D55" s="37"/>
      <c r="E55" s="35"/>
      <c r="F55" s="33"/>
      <c r="G55" s="36"/>
      <c r="H55" s="37"/>
      <c r="I55" s="36"/>
      <c r="J55" s="36"/>
      <c r="K55" s="35"/>
      <c r="L55" s="33"/>
      <c r="M55" s="36"/>
      <c r="N55" s="37"/>
      <c r="O55" s="37"/>
      <c r="P55" s="36"/>
      <c r="Q55" s="46"/>
      <c r="R55" s="37"/>
    </row>
    <row r="56" spans="1:18" ht="15.75" customHeight="1" x14ac:dyDescent="0.2">
      <c r="A56" s="36"/>
      <c r="B56" s="37"/>
      <c r="C56" s="41"/>
      <c r="D56" s="37"/>
      <c r="E56" s="38"/>
      <c r="F56" s="33"/>
      <c r="G56" s="36"/>
      <c r="H56" s="37"/>
      <c r="I56" s="36"/>
      <c r="J56" s="37"/>
      <c r="K56" s="38"/>
      <c r="L56" s="33"/>
      <c r="M56" s="36"/>
      <c r="N56" s="37"/>
      <c r="O56" s="36"/>
      <c r="P56" s="37"/>
      <c r="Q56" s="47"/>
      <c r="R56" s="37"/>
    </row>
    <row r="57" spans="1:18" ht="15.75" customHeight="1" x14ac:dyDescent="0.2">
      <c r="A57" s="36"/>
      <c r="B57" s="37"/>
      <c r="C57" s="41"/>
      <c r="D57" s="37"/>
      <c r="E57" s="35"/>
      <c r="F57" s="33"/>
      <c r="G57" s="36"/>
      <c r="H57" s="37"/>
      <c r="I57" s="36"/>
      <c r="J57" s="36"/>
      <c r="K57" s="35"/>
      <c r="L57" s="33"/>
      <c r="M57" s="36"/>
      <c r="N57" s="37"/>
      <c r="O57" s="36"/>
      <c r="P57" s="36"/>
      <c r="Q57" s="46"/>
      <c r="R57" s="37"/>
    </row>
    <row r="58" spans="1:18" ht="15.75" customHeight="1" x14ac:dyDescent="0.2">
      <c r="A58" s="36"/>
      <c r="B58" s="37"/>
      <c r="C58" s="36"/>
      <c r="D58" s="37"/>
      <c r="E58" s="38"/>
      <c r="F58" s="33"/>
      <c r="G58" s="36"/>
      <c r="H58" s="37"/>
      <c r="I58" s="36"/>
      <c r="J58" s="36"/>
      <c r="K58" s="38"/>
      <c r="L58" s="33"/>
      <c r="M58" s="36"/>
      <c r="N58" s="37"/>
      <c r="O58" s="37"/>
      <c r="P58" s="36"/>
      <c r="Q58" s="47"/>
      <c r="R58" s="37"/>
    </row>
    <row r="59" spans="1:18" ht="15.75" customHeight="1" x14ac:dyDescent="0.2">
      <c r="A59" s="36"/>
      <c r="B59" s="37"/>
      <c r="C59" s="36"/>
      <c r="D59" s="37"/>
      <c r="E59" s="35"/>
      <c r="F59" s="33"/>
      <c r="G59" s="36"/>
      <c r="H59" s="37"/>
      <c r="I59" s="36"/>
      <c r="J59" s="36"/>
      <c r="K59" s="35"/>
      <c r="L59" s="33"/>
      <c r="M59" s="36"/>
      <c r="N59" s="37"/>
      <c r="O59" s="37"/>
      <c r="P59" s="36"/>
      <c r="Q59" s="46"/>
      <c r="R59" s="37"/>
    </row>
    <row r="60" spans="1:18" ht="15.75" customHeight="1" x14ac:dyDescent="0.2">
      <c r="A60" s="36"/>
      <c r="B60" s="37"/>
      <c r="C60" s="36"/>
      <c r="D60" s="37"/>
      <c r="E60" s="35"/>
      <c r="F60" s="33"/>
      <c r="G60" s="36"/>
      <c r="H60" s="37"/>
      <c r="I60" s="36"/>
      <c r="J60" s="36"/>
      <c r="K60" s="35"/>
      <c r="L60" s="33"/>
      <c r="M60" s="36"/>
      <c r="N60" s="37"/>
      <c r="O60" s="36"/>
      <c r="P60" s="36"/>
      <c r="Q60" s="46"/>
      <c r="R60" s="37"/>
    </row>
    <row r="61" spans="1:18" ht="15.75" customHeight="1" x14ac:dyDescent="0.2">
      <c r="A61" s="33"/>
      <c r="B61" s="33"/>
      <c r="C61" s="33"/>
      <c r="D61" s="33"/>
      <c r="E61" s="39"/>
      <c r="F61" s="33"/>
      <c r="G61" s="33"/>
      <c r="H61" s="33"/>
      <c r="I61" s="33"/>
      <c r="J61" s="33"/>
      <c r="K61" s="39"/>
      <c r="L61" s="33"/>
      <c r="M61" s="33"/>
      <c r="N61" s="33"/>
      <c r="O61" s="33"/>
      <c r="P61" s="33"/>
      <c r="Q61" s="39"/>
      <c r="R61" s="33"/>
    </row>
    <row r="62" spans="1:18" ht="15.75" customHeight="1" x14ac:dyDescent="0.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</row>
    <row r="63" spans="1:18" ht="15.75" customHeight="1" x14ac:dyDescent="0.2">
      <c r="A63" s="43"/>
      <c r="B63" s="35"/>
      <c r="C63" s="35"/>
      <c r="D63" s="35"/>
      <c r="E63" s="35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</row>
    <row r="64" spans="1:18" ht="15.75" customHeight="1" x14ac:dyDescent="0.2">
      <c r="A64" s="36"/>
      <c r="B64" s="37"/>
      <c r="C64" s="37"/>
      <c r="D64" s="37"/>
      <c r="E64" s="37"/>
      <c r="L64" s="33"/>
      <c r="M64" s="33"/>
      <c r="N64" s="33"/>
      <c r="O64" s="33"/>
      <c r="P64" s="33"/>
      <c r="Q64" s="33"/>
      <c r="R64" s="33"/>
    </row>
    <row r="65" spans="1:18" ht="15.75" customHeight="1" x14ac:dyDescent="0.2">
      <c r="A65" s="36"/>
      <c r="B65" s="37"/>
      <c r="C65" s="36"/>
      <c r="D65" s="36"/>
      <c r="E65" s="38"/>
      <c r="L65" s="33"/>
      <c r="M65" s="33"/>
      <c r="N65" s="33"/>
      <c r="O65" s="33"/>
      <c r="P65" s="33"/>
      <c r="Q65" s="33"/>
      <c r="R65" s="33"/>
    </row>
    <row r="66" spans="1:18" ht="15.75" customHeight="1" x14ac:dyDescent="0.2">
      <c r="A66" s="36"/>
      <c r="B66" s="37"/>
      <c r="C66" s="36"/>
      <c r="D66" s="36"/>
      <c r="E66" s="35"/>
      <c r="L66" s="33"/>
      <c r="M66" s="33"/>
      <c r="N66" s="33"/>
      <c r="O66" s="33"/>
      <c r="P66" s="33"/>
      <c r="Q66" s="33"/>
      <c r="R66" s="33"/>
    </row>
    <row r="67" spans="1:18" ht="15.75" customHeight="1" x14ac:dyDescent="0.2">
      <c r="A67" s="36"/>
      <c r="B67" s="37"/>
      <c r="C67" s="41"/>
      <c r="D67" s="37"/>
      <c r="E67" s="38"/>
      <c r="L67" s="33"/>
      <c r="M67" s="33"/>
      <c r="N67" s="33"/>
      <c r="O67" s="33"/>
      <c r="P67" s="33"/>
      <c r="Q67" s="33"/>
      <c r="R67" s="33"/>
    </row>
    <row r="68" spans="1:18" ht="15.75" customHeight="1" x14ac:dyDescent="0.2">
      <c r="A68" s="36"/>
      <c r="B68" s="37"/>
      <c r="C68" s="41"/>
      <c r="D68" s="36"/>
      <c r="E68" s="35"/>
      <c r="L68" s="33"/>
      <c r="M68" s="33"/>
      <c r="N68" s="33"/>
      <c r="O68" s="33"/>
      <c r="P68" s="33"/>
      <c r="Q68" s="33"/>
      <c r="R68" s="33"/>
    </row>
    <row r="69" spans="1:18" ht="15.75" customHeight="1" x14ac:dyDescent="0.2">
      <c r="A69" s="36"/>
      <c r="B69" s="37"/>
      <c r="C69" s="36"/>
      <c r="D69" s="36"/>
      <c r="E69" s="38"/>
      <c r="L69" s="33"/>
      <c r="M69" s="33"/>
      <c r="N69" s="33"/>
      <c r="O69" s="33"/>
      <c r="P69" s="33"/>
      <c r="Q69" s="33"/>
      <c r="R69" s="33"/>
    </row>
    <row r="70" spans="1:18" ht="15.75" customHeight="1" x14ac:dyDescent="0.2">
      <c r="A70" s="36"/>
      <c r="B70" s="37"/>
      <c r="C70" s="36"/>
      <c r="D70" s="36"/>
      <c r="E70" s="35"/>
      <c r="L70" s="33"/>
      <c r="M70" s="33"/>
      <c r="N70" s="33"/>
      <c r="O70" s="33"/>
      <c r="P70" s="33"/>
      <c r="Q70" s="33"/>
      <c r="R70" s="33"/>
    </row>
    <row r="71" spans="1:18" ht="15.75" customHeight="1" x14ac:dyDescent="0.2">
      <c r="A71" s="36"/>
      <c r="B71" s="37"/>
      <c r="C71" s="36"/>
      <c r="D71" s="36"/>
      <c r="E71" s="35"/>
    </row>
    <row r="72" spans="1:18" ht="15.75" customHeight="1" x14ac:dyDescent="0.2">
      <c r="A72" s="33"/>
      <c r="B72" s="33"/>
      <c r="C72" s="33"/>
      <c r="D72" s="33"/>
      <c r="E72" s="39"/>
    </row>
    <row r="73" spans="1:18" ht="15.75" customHeight="1" x14ac:dyDescent="0.2">
      <c r="A73" s="33"/>
      <c r="B73" s="44"/>
      <c r="C73" s="33"/>
      <c r="D73" s="33"/>
      <c r="E73" s="33"/>
    </row>
    <row r="74" spans="1:18" ht="15.75" customHeight="1" x14ac:dyDescent="0.2">
      <c r="A74" s="33"/>
      <c r="B74" s="39"/>
      <c r="C74" s="33"/>
      <c r="D74" s="33"/>
      <c r="E74" s="33"/>
    </row>
    <row r="75" spans="1:18" ht="15.75" customHeight="1" x14ac:dyDescent="0.2">
      <c r="A75" s="33"/>
      <c r="B75" s="33"/>
      <c r="C75" s="33"/>
    </row>
    <row r="76" spans="1:18" ht="15.75" customHeight="1" x14ac:dyDescent="0.2">
      <c r="A76" s="33"/>
      <c r="B76" s="44"/>
      <c r="C76" s="33"/>
    </row>
    <row r="77" spans="1:18" ht="15.75" customHeight="1" x14ac:dyDescent="0.2">
      <c r="A77" s="33"/>
      <c r="B77" s="39"/>
      <c r="C77" s="33"/>
    </row>
    <row r="78" spans="1:18" ht="15.75" customHeight="1" x14ac:dyDescent="0.2">
      <c r="A78" s="33"/>
      <c r="B78" s="33"/>
      <c r="C78" s="33"/>
    </row>
    <row r="79" spans="1:18" ht="15.75" customHeight="1" x14ac:dyDescent="0.2">
      <c r="A79" s="33"/>
      <c r="B79" s="44"/>
      <c r="C79" s="33"/>
    </row>
    <row r="80" spans="1:18" ht="15.75" customHeight="1" x14ac:dyDescent="0.2">
      <c r="A80" s="33"/>
      <c r="B80" s="39"/>
      <c r="C80" s="33"/>
    </row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8">
    <mergeCell ref="Q47:Q49"/>
    <mergeCell ref="M52:Q52"/>
    <mergeCell ref="Q54:Q55"/>
    <mergeCell ref="Q56:Q57"/>
    <mergeCell ref="Q58:Q60"/>
    <mergeCell ref="S7:V7"/>
    <mergeCell ref="A13:E13"/>
    <mergeCell ref="S30:V30"/>
    <mergeCell ref="M41:Q41"/>
    <mergeCell ref="Q43:Q44"/>
    <mergeCell ref="Q45:Q46"/>
    <mergeCell ref="A1:E1"/>
    <mergeCell ref="G1:K1"/>
    <mergeCell ref="M1:Q1"/>
    <mergeCell ref="Q3:Q4"/>
    <mergeCell ref="A7:E7"/>
    <mergeCell ref="G7:K7"/>
    <mergeCell ref="M7:Q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4B54CE209C814BB2A74D5093E68009" ma:contentTypeVersion="11" ma:contentTypeDescription="Create a new document." ma:contentTypeScope="" ma:versionID="5a0526f5c0b22353626f41ddb2dcdcf3">
  <xsd:schema xmlns:xsd="http://www.w3.org/2001/XMLSchema" xmlns:xs="http://www.w3.org/2001/XMLSchema" xmlns:p="http://schemas.microsoft.com/office/2006/metadata/properties" xmlns:ns3="bb31aa69-884b-46c8-87f8-5448e66172db" xmlns:ns4="9a4f6dec-b76e-4dc1-819b-744fc04ed364" targetNamespace="http://schemas.microsoft.com/office/2006/metadata/properties" ma:root="true" ma:fieldsID="864cd12366d3718e30eb2d0493887003" ns3:_="" ns4:_="">
    <xsd:import namespace="bb31aa69-884b-46c8-87f8-5448e66172db"/>
    <xsd:import namespace="9a4f6dec-b76e-4dc1-819b-744fc04ed36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31aa69-884b-46c8-87f8-5448e66172d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4f6dec-b76e-4dc1-819b-744fc04ed3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E4B8A20-FDEF-4CBE-BDBE-793763B044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31aa69-884b-46c8-87f8-5448e66172db"/>
    <ds:schemaRef ds:uri="9a4f6dec-b76e-4dc1-819b-744fc04ed3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B47B316-50D2-4922-A228-26622948A5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9B8D7E-D6BE-43EA-BD4C-00DE5ECB6CC9}">
  <ds:schemaRefs>
    <ds:schemaRef ds:uri="9a4f6dec-b76e-4dc1-819b-744fc04ed364"/>
    <ds:schemaRef ds:uri="http://schemas.microsoft.com/office/2006/metadata/properties"/>
    <ds:schemaRef ds:uri="http://purl.org/dc/dcmitype/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bb31aa69-884b-46c8-87f8-5448e66172db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Evolución Sprint</vt:lpstr>
      <vt:lpstr>Historias Sprint 1</vt:lpstr>
      <vt:lpstr>Historias Sprint 2</vt:lpstr>
      <vt:lpstr>Historias Sprint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Valencia</dc:creator>
  <cp:lastModifiedBy>Juan Valencia Pablo</cp:lastModifiedBy>
  <dcterms:created xsi:type="dcterms:W3CDTF">2022-04-05T06:30:58Z</dcterms:created>
  <dcterms:modified xsi:type="dcterms:W3CDTF">2022-04-05T08:43:04Z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0x0101003D4B54CE209C814BB2A74D5093E68009</vt:lpwstr>
  </property>
</Properties>
</file>