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uan\Documentos\GitHub\blog\posts\excel-xy\"/>
    </mc:Choice>
  </mc:AlternateContent>
  <xr:revisionPtr revIDLastSave="0" documentId="13_ncr:1_{4770571B-1BFD-4F69-95EA-06B5005C5F96}" xr6:coauthVersionLast="47" xr6:coauthVersionMax="47" xr10:uidLastSave="{00000000-0000-0000-0000-000000000000}"/>
  <bookViews>
    <workbookView xWindow="32520" yWindow="2985" windowWidth="14055" windowHeight="11985" firstSheet="2" activeTab="4" xr2:uid="{00000000-000D-0000-FFFF-FFFF00000000}"/>
  </bookViews>
  <sheets>
    <sheet name="iris_fisher" sheetId="9" r:id="rId1"/>
    <sheet name="iris_fisher (2)" sheetId="1" r:id="rId2"/>
    <sheet name="iris_fisher Plot Vidya" sheetId="6" r:id="rId3"/>
    <sheet name="Graf XY" sheetId="2" r:id="rId4"/>
    <sheet name="Graf XY (2)" sheetId="8" r:id="rId5"/>
    <sheet name="Graf XY PowerPivot" sheetId="7" r:id="rId6"/>
  </sheets>
  <definedNames>
    <definedName name="_xlcn.WorksheetConnection_iris_fisherdiagramapuntos.xlsxTabla1" hidden="1">Tabla1[]</definedName>
  </definedNames>
  <calcPr calcId="191029"/>
  <pivotCaches>
    <pivotCache cacheId="0" r:id="rId7"/>
    <pivotCache cacheId="1" r:id="rId8"/>
    <pivotCache cacheId="2" r:id="rId9"/>
  </pivotCaches>
  <extLst>
    <ext xmlns:x15="http://schemas.microsoft.com/office/spreadsheetml/2010/11/main" uri="{FCE2AD5D-F65C-4FA6-A056-5C36A1767C68}">
      <x15:dataModel>
        <x15:modelTables>
          <x15:modelTable id="Tabla1" name="Tabla1" connection="WorksheetConnection_iris_fisher-diagrama-puntos.xlsx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H151" i="6"/>
  <c r="G151" i="6"/>
  <c r="F151" i="6"/>
  <c r="H150" i="6"/>
  <c r="G150" i="6"/>
  <c r="F150" i="6"/>
  <c r="H149" i="6"/>
  <c r="G149" i="6"/>
  <c r="F149" i="6"/>
  <c r="H148" i="6"/>
  <c r="G148" i="6"/>
  <c r="F148" i="6"/>
  <c r="H147" i="6"/>
  <c r="G147" i="6"/>
  <c r="F147" i="6"/>
  <c r="H146" i="6"/>
  <c r="G146" i="6"/>
  <c r="F146" i="6"/>
  <c r="H145" i="6"/>
  <c r="G145" i="6"/>
  <c r="F145" i="6"/>
  <c r="H144" i="6"/>
  <c r="G144" i="6"/>
  <c r="F144" i="6"/>
  <c r="H143" i="6"/>
  <c r="G143" i="6"/>
  <c r="F143" i="6"/>
  <c r="H142" i="6"/>
  <c r="G142" i="6"/>
  <c r="F142" i="6"/>
  <c r="H141" i="6"/>
  <c r="G141" i="6"/>
  <c r="F141" i="6"/>
  <c r="H140" i="6"/>
  <c r="G140" i="6"/>
  <c r="F140" i="6"/>
  <c r="H139" i="6"/>
  <c r="G139" i="6"/>
  <c r="F139" i="6"/>
  <c r="H138" i="6"/>
  <c r="G138" i="6"/>
  <c r="F138" i="6"/>
  <c r="H137" i="6"/>
  <c r="G137" i="6"/>
  <c r="F137" i="6"/>
  <c r="H136" i="6"/>
  <c r="G136" i="6"/>
  <c r="F136" i="6"/>
  <c r="H135" i="6"/>
  <c r="G135" i="6"/>
  <c r="F135" i="6"/>
  <c r="H134" i="6"/>
  <c r="G134" i="6"/>
  <c r="F134" i="6"/>
  <c r="H133" i="6"/>
  <c r="G133" i="6"/>
  <c r="F133" i="6"/>
  <c r="H132" i="6"/>
  <c r="G132" i="6"/>
  <c r="F132" i="6"/>
  <c r="H131" i="6"/>
  <c r="G131" i="6"/>
  <c r="F131" i="6"/>
  <c r="H130" i="6"/>
  <c r="G130" i="6"/>
  <c r="F130" i="6"/>
  <c r="H129" i="6"/>
  <c r="G129" i="6"/>
  <c r="F129" i="6"/>
  <c r="H128" i="6"/>
  <c r="G128" i="6"/>
  <c r="F128" i="6"/>
  <c r="H127" i="6"/>
  <c r="G127" i="6"/>
  <c r="F127" i="6"/>
  <c r="H126" i="6"/>
  <c r="G126" i="6"/>
  <c r="F126" i="6"/>
  <c r="H125" i="6"/>
  <c r="G125" i="6"/>
  <c r="F125" i="6"/>
  <c r="H124" i="6"/>
  <c r="G124" i="6"/>
  <c r="F124" i="6"/>
  <c r="H123" i="6"/>
  <c r="G123" i="6"/>
  <c r="F123" i="6"/>
  <c r="H122" i="6"/>
  <c r="G122" i="6"/>
  <c r="F122" i="6"/>
  <c r="H121" i="6"/>
  <c r="G121" i="6"/>
  <c r="F121" i="6"/>
  <c r="H120" i="6"/>
  <c r="G120" i="6"/>
  <c r="F120" i="6"/>
  <c r="H119" i="6"/>
  <c r="G119" i="6"/>
  <c r="F119" i="6"/>
  <c r="H118" i="6"/>
  <c r="G118" i="6"/>
  <c r="F118" i="6"/>
  <c r="H117" i="6"/>
  <c r="G117" i="6"/>
  <c r="F117" i="6"/>
  <c r="H116" i="6"/>
  <c r="G116" i="6"/>
  <c r="F116" i="6"/>
  <c r="H115" i="6"/>
  <c r="G115" i="6"/>
  <c r="F115" i="6"/>
  <c r="H114" i="6"/>
  <c r="G114" i="6"/>
  <c r="F114" i="6"/>
  <c r="H113" i="6"/>
  <c r="G113" i="6"/>
  <c r="F113" i="6"/>
  <c r="H112" i="6"/>
  <c r="G112" i="6"/>
  <c r="F112" i="6"/>
  <c r="H111" i="6"/>
  <c r="G111" i="6"/>
  <c r="F111" i="6"/>
  <c r="H110" i="6"/>
  <c r="G110" i="6"/>
  <c r="F110" i="6"/>
  <c r="H109" i="6"/>
  <c r="G109" i="6"/>
  <c r="F109" i="6"/>
  <c r="H108" i="6"/>
  <c r="G108" i="6"/>
  <c r="F108" i="6"/>
  <c r="H107" i="6"/>
  <c r="G107" i="6"/>
  <c r="F107" i="6"/>
  <c r="H106" i="6"/>
  <c r="G106" i="6"/>
  <c r="F106" i="6"/>
  <c r="H105" i="6"/>
  <c r="G105" i="6"/>
  <c r="F105" i="6"/>
  <c r="H104" i="6"/>
  <c r="G104" i="6"/>
  <c r="F104" i="6"/>
  <c r="H103" i="6"/>
  <c r="G103" i="6"/>
  <c r="F103" i="6"/>
  <c r="H102" i="6"/>
  <c r="G102" i="6"/>
  <c r="F102" i="6"/>
  <c r="H101" i="6"/>
  <c r="G101" i="6"/>
  <c r="F101" i="6"/>
  <c r="H100" i="6"/>
  <c r="G100" i="6"/>
  <c r="F100" i="6"/>
  <c r="H99" i="6"/>
  <c r="G99" i="6"/>
  <c r="F99" i="6"/>
  <c r="H98" i="6"/>
  <c r="G98" i="6"/>
  <c r="F98" i="6"/>
  <c r="H97" i="6"/>
  <c r="G97" i="6"/>
  <c r="F97" i="6"/>
  <c r="H96" i="6"/>
  <c r="G96" i="6"/>
  <c r="F96" i="6"/>
  <c r="H95" i="6"/>
  <c r="G95" i="6"/>
  <c r="F95" i="6"/>
  <c r="H94" i="6"/>
  <c r="G94" i="6"/>
  <c r="F94" i="6"/>
  <c r="H93" i="6"/>
  <c r="G93" i="6"/>
  <c r="F93" i="6"/>
  <c r="H92" i="6"/>
  <c r="G92" i="6"/>
  <c r="F92" i="6"/>
  <c r="H91" i="6"/>
  <c r="G91" i="6"/>
  <c r="F91" i="6"/>
  <c r="H90" i="6"/>
  <c r="G90" i="6"/>
  <c r="F90" i="6"/>
  <c r="H89" i="6"/>
  <c r="G89" i="6"/>
  <c r="F89" i="6"/>
  <c r="H88" i="6"/>
  <c r="G88" i="6"/>
  <c r="F88" i="6"/>
  <c r="H87" i="6"/>
  <c r="G87" i="6"/>
  <c r="F87" i="6"/>
  <c r="H86" i="6"/>
  <c r="G86" i="6"/>
  <c r="F86" i="6"/>
  <c r="H85" i="6"/>
  <c r="G85" i="6"/>
  <c r="F85" i="6"/>
  <c r="H84" i="6"/>
  <c r="G84" i="6"/>
  <c r="F84" i="6"/>
  <c r="H83" i="6"/>
  <c r="G83" i="6"/>
  <c r="F83" i="6"/>
  <c r="H82" i="6"/>
  <c r="G82" i="6"/>
  <c r="F82" i="6"/>
  <c r="H81" i="6"/>
  <c r="G81" i="6"/>
  <c r="F81" i="6"/>
  <c r="H80" i="6"/>
  <c r="G80" i="6"/>
  <c r="F80" i="6"/>
  <c r="H79" i="6"/>
  <c r="G79" i="6"/>
  <c r="F79" i="6"/>
  <c r="H78" i="6"/>
  <c r="G78" i="6"/>
  <c r="F78" i="6"/>
  <c r="H77" i="6"/>
  <c r="G77" i="6"/>
  <c r="F77" i="6"/>
  <c r="H76" i="6"/>
  <c r="G76" i="6"/>
  <c r="F76" i="6"/>
  <c r="H75" i="6"/>
  <c r="G75" i="6"/>
  <c r="F75" i="6"/>
  <c r="H74" i="6"/>
  <c r="G74" i="6"/>
  <c r="F74" i="6"/>
  <c r="H73" i="6"/>
  <c r="G73" i="6"/>
  <c r="F73" i="6"/>
  <c r="H72" i="6"/>
  <c r="G72" i="6"/>
  <c r="F72" i="6"/>
  <c r="H71" i="6"/>
  <c r="G71" i="6"/>
  <c r="F71" i="6"/>
  <c r="H70" i="6"/>
  <c r="G70" i="6"/>
  <c r="F70" i="6"/>
  <c r="H69" i="6"/>
  <c r="G69" i="6"/>
  <c r="F69" i="6"/>
  <c r="H68" i="6"/>
  <c r="G68" i="6"/>
  <c r="F68" i="6"/>
  <c r="H67" i="6"/>
  <c r="G67" i="6"/>
  <c r="F67" i="6"/>
  <c r="H66" i="6"/>
  <c r="G66" i="6"/>
  <c r="F66" i="6"/>
  <c r="H65" i="6"/>
  <c r="G65" i="6"/>
  <c r="F65" i="6"/>
  <c r="H64" i="6"/>
  <c r="G64" i="6"/>
  <c r="F64" i="6"/>
  <c r="H63" i="6"/>
  <c r="G63" i="6"/>
  <c r="F63" i="6"/>
  <c r="H62" i="6"/>
  <c r="G62" i="6"/>
  <c r="F62" i="6"/>
  <c r="H61" i="6"/>
  <c r="G61" i="6"/>
  <c r="F61" i="6"/>
  <c r="H60" i="6"/>
  <c r="G60" i="6"/>
  <c r="F60" i="6"/>
  <c r="H59" i="6"/>
  <c r="G59" i="6"/>
  <c r="F59" i="6"/>
  <c r="H58" i="6"/>
  <c r="G58" i="6"/>
  <c r="F58" i="6"/>
  <c r="H57" i="6"/>
  <c r="G57" i="6"/>
  <c r="F57" i="6"/>
  <c r="H56" i="6"/>
  <c r="G56" i="6"/>
  <c r="F56" i="6"/>
  <c r="H55" i="6"/>
  <c r="G55" i="6"/>
  <c r="F55" i="6"/>
  <c r="H54" i="6"/>
  <c r="G54" i="6"/>
  <c r="F54" i="6"/>
  <c r="H53" i="6"/>
  <c r="G53" i="6"/>
  <c r="F53" i="6"/>
  <c r="H52" i="6"/>
  <c r="G52" i="6"/>
  <c r="F52" i="6"/>
  <c r="H51" i="6"/>
  <c r="G51" i="6"/>
  <c r="F51" i="6"/>
  <c r="H50" i="6"/>
  <c r="G50" i="6"/>
  <c r="F50" i="6"/>
  <c r="H49" i="6"/>
  <c r="G49" i="6"/>
  <c r="F49" i="6"/>
  <c r="H48" i="6"/>
  <c r="G48" i="6"/>
  <c r="F48" i="6"/>
  <c r="H47" i="6"/>
  <c r="G47" i="6"/>
  <c r="F47" i="6"/>
  <c r="H46" i="6"/>
  <c r="G46" i="6"/>
  <c r="F46" i="6"/>
  <c r="H45" i="6"/>
  <c r="G45" i="6"/>
  <c r="F45" i="6"/>
  <c r="H44" i="6"/>
  <c r="G44" i="6"/>
  <c r="F44" i="6"/>
  <c r="H43" i="6"/>
  <c r="G43" i="6"/>
  <c r="F43" i="6"/>
  <c r="H42" i="6"/>
  <c r="G42" i="6"/>
  <c r="F42" i="6"/>
  <c r="H41" i="6"/>
  <c r="G41" i="6"/>
  <c r="F41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H23" i="6"/>
  <c r="G23" i="6"/>
  <c r="F23" i="6"/>
  <c r="H22" i="6"/>
  <c r="G22" i="6"/>
  <c r="F22" i="6"/>
  <c r="H21" i="6"/>
  <c r="G21" i="6"/>
  <c r="F21" i="6"/>
  <c r="H20" i="6"/>
  <c r="G20" i="6"/>
  <c r="F20" i="6"/>
  <c r="H19" i="6"/>
  <c r="G19" i="6"/>
  <c r="F19" i="6"/>
  <c r="H18" i="6"/>
  <c r="G18" i="6"/>
  <c r="F18" i="6"/>
  <c r="H17" i="6"/>
  <c r="G17" i="6"/>
  <c r="F17" i="6"/>
  <c r="H16" i="6"/>
  <c r="G16" i="6"/>
  <c r="F16" i="6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M20" i="6" s="1" a="1"/>
  <c r="M20" i="6" s="1"/>
  <c r="G2" i="6"/>
  <c r="L20" i="6" s="1" a="1"/>
  <c r="L20" i="6" s="1"/>
  <c r="F2" i="6"/>
  <c r="K20" i="6" l="1" a="1"/>
  <c r="K20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C4959-E967-435D-8E56-E71198FFDFD6}" keepAlive="1" name="ThisWorkbookDataModel" description="Modelo de dat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549D60-D13A-4ACB-AD33-D7EF8643E4C7}" name="WorksheetConnection_iris_fisher-diagrama-puntos.xlsx!Tabla1" type="102" refreshedVersion="8" minRefreshableVersion="5">
    <extLst>
      <ext xmlns:x15="http://schemas.microsoft.com/office/spreadsheetml/2010/11/main" uri="{DE250136-89BD-433C-8126-D09CA5730AF9}">
        <x15:connection id="Tabla1">
          <x15:rangePr sourceName="_xlcn.WorksheetConnection_iris_fisherdiagramapuntos.xlsxTabl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<sst xmlns="http://schemas.openxmlformats.org/spreadsheetml/2006/main" count="489" uniqueCount="16">
  <si>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</si>
  <si>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</si>
  <si>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</si>
  <si>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</si>
  <si>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</si>
  <si>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</si>
  <si>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</si>
  <si>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</si>
  <si>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Etiquetas de fila</t>
  </si>
  <si>
    <t>How to add conditional colouring to Scatterplots in Excel (daydreamingnumbers.com)</t>
  </si>
  <si>
    <t>Etiquetas de columna</t>
  </si>
  <si>
    <t>Promedio de Petal.Width</t>
  </si>
  <si>
    <t>Promedio de Petal.Width_2</t>
  </si>
  <si>
    <t>Sepal.Length_2</t>
  </si>
  <si>
    <t>Peta.Width_2</t>
  </si>
  <si>
    <t>Promedio de Peta.Width_2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</si>
</sst>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8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Gráfico de puntos con colores por clases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'iris_fisher Plot Vidya'!$F$1</c:f>
              <c:strCache>
                <c:ptCount val="1"/>
                <c:pt idx="0">
                  <c:v>setosa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Vidya'!$F$2:$F$151</c:f>
              <c:numCache>
                <c:formatCode>General</c:formatCode>
                <c:ptCount val="150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0.2</c:v>
                </c:pt>
                <c:pt idx="21">
                  <c:v>0.4</c:v>
                </c:pt>
                <c:pt idx="22">
                  <c:v>0.2</c:v>
                </c:pt>
                <c:pt idx="23">
                  <c:v>0.5</c:v>
                </c:pt>
                <c:pt idx="24">
                  <c:v>0.2</c:v>
                </c:pt>
                <c:pt idx="25">
                  <c:v>0.2</c:v>
                </c:pt>
                <c:pt idx="26">
                  <c:v>0.4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0.4</c:v>
                </c:pt>
                <c:pt idx="32">
                  <c:v>0.1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0.1</c:v>
                </c:pt>
                <c:pt idx="38">
                  <c:v>0.2</c:v>
                </c:pt>
                <c:pt idx="39">
                  <c:v>0.2</c:v>
                </c:pt>
                <c:pt idx="40">
                  <c:v>0.3</c:v>
                </c:pt>
                <c:pt idx="41">
                  <c:v>0.3</c:v>
                </c:pt>
                <c:pt idx="42">
                  <c:v>0.2</c:v>
                </c:pt>
                <c:pt idx="43">
                  <c:v>0.6</c:v>
                </c:pt>
                <c:pt idx="44">
                  <c:v>0.4</c:v>
                </c:pt>
                <c:pt idx="45">
                  <c:v>0.3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B-41B3-AB3F-C6C163820BFC}"/>
            </c:ext>
          </c:extLst>
        </c:ser>
        <c:ser>
          <c:idx val="1"/>
          <c:order val="1"/>
          <c:tx>
            <c:strRef>
              <c:f>'iris_fisher Plot Vidya'!$G$1</c:f>
              <c:strCache>
                <c:ptCount val="1"/>
                <c:pt idx="0">
                  <c:v>versicolor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Vidya'!$G$2:$G$151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1.4</c:v>
                </c:pt>
                <c:pt idx="51">
                  <c:v>1.5</c:v>
                </c:pt>
                <c:pt idx="52">
                  <c:v>1.5</c:v>
                </c:pt>
                <c:pt idx="53">
                  <c:v>1.3</c:v>
                </c:pt>
                <c:pt idx="54">
                  <c:v>1.5</c:v>
                </c:pt>
                <c:pt idx="55">
                  <c:v>1.3</c:v>
                </c:pt>
                <c:pt idx="56">
                  <c:v>1.6</c:v>
                </c:pt>
                <c:pt idx="57">
                  <c:v>1</c:v>
                </c:pt>
                <c:pt idx="58">
                  <c:v>1.3</c:v>
                </c:pt>
                <c:pt idx="59">
                  <c:v>1.4</c:v>
                </c:pt>
                <c:pt idx="60">
                  <c:v>1</c:v>
                </c:pt>
                <c:pt idx="61">
                  <c:v>1.5</c:v>
                </c:pt>
                <c:pt idx="62">
                  <c:v>1</c:v>
                </c:pt>
                <c:pt idx="63">
                  <c:v>1.4</c:v>
                </c:pt>
                <c:pt idx="64">
                  <c:v>1.3</c:v>
                </c:pt>
                <c:pt idx="65">
                  <c:v>1.4</c:v>
                </c:pt>
                <c:pt idx="66">
                  <c:v>1.5</c:v>
                </c:pt>
                <c:pt idx="67">
                  <c:v>1</c:v>
                </c:pt>
                <c:pt idx="68">
                  <c:v>1.5</c:v>
                </c:pt>
                <c:pt idx="69">
                  <c:v>1.1000000000000001</c:v>
                </c:pt>
                <c:pt idx="70">
                  <c:v>1.8</c:v>
                </c:pt>
                <c:pt idx="71">
                  <c:v>1.3</c:v>
                </c:pt>
                <c:pt idx="72">
                  <c:v>1.5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1.4</c:v>
                </c:pt>
                <c:pt idx="77">
                  <c:v>1.7</c:v>
                </c:pt>
                <c:pt idx="78">
                  <c:v>1.5</c:v>
                </c:pt>
                <c:pt idx="79">
                  <c:v>1</c:v>
                </c:pt>
                <c:pt idx="80">
                  <c:v>1.1000000000000001</c:v>
                </c:pt>
                <c:pt idx="81">
                  <c:v>1</c:v>
                </c:pt>
                <c:pt idx="82">
                  <c:v>1.2</c:v>
                </c:pt>
                <c:pt idx="83">
                  <c:v>1.6</c:v>
                </c:pt>
                <c:pt idx="84">
                  <c:v>1.5</c:v>
                </c:pt>
                <c:pt idx="85">
                  <c:v>1.6</c:v>
                </c:pt>
                <c:pt idx="86">
                  <c:v>1.5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1.2</c:v>
                </c:pt>
                <c:pt idx="91">
                  <c:v>1.4</c:v>
                </c:pt>
                <c:pt idx="92">
                  <c:v>1.2</c:v>
                </c:pt>
                <c:pt idx="93">
                  <c:v>1</c:v>
                </c:pt>
                <c:pt idx="94">
                  <c:v>1.3</c:v>
                </c:pt>
                <c:pt idx="95">
                  <c:v>1.2</c:v>
                </c:pt>
                <c:pt idx="96">
                  <c:v>1.3</c:v>
                </c:pt>
                <c:pt idx="97">
                  <c:v>1.3</c:v>
                </c:pt>
                <c:pt idx="98">
                  <c:v>1.1000000000000001</c:v>
                </c:pt>
                <c:pt idx="99">
                  <c:v>1.3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2B-41B3-AB3F-C6C163820BFC}"/>
            </c:ext>
          </c:extLst>
        </c:ser>
        <c:ser>
          <c:idx val="2"/>
          <c:order val="2"/>
          <c:tx>
            <c:strRef>
              <c:f>'iris_fisher Plot Vidya'!$H$1</c:f>
              <c:strCache>
                <c:ptCount val="1"/>
                <c:pt idx="0">
                  <c:v>virginica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'iris_fisher Plot Vidya'!$A$2:$A$151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xVal>
          <c:yVal>
            <c:numRef>
              <c:f>'iris_fisher Plot Vidya'!$H$2:$H$151</c:f>
              <c:numCache>
                <c:formatCode>General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2.5</c:v>
                </c:pt>
                <c:pt idx="101">
                  <c:v>1.9</c:v>
                </c:pt>
                <c:pt idx="102">
                  <c:v>2.1</c:v>
                </c:pt>
                <c:pt idx="103">
                  <c:v>1.8</c:v>
                </c:pt>
                <c:pt idx="104">
                  <c:v>2.2000000000000002</c:v>
                </c:pt>
                <c:pt idx="105">
                  <c:v>2.1</c:v>
                </c:pt>
                <c:pt idx="106">
                  <c:v>1.7</c:v>
                </c:pt>
                <c:pt idx="107">
                  <c:v>1.8</c:v>
                </c:pt>
                <c:pt idx="108">
                  <c:v>1.8</c:v>
                </c:pt>
                <c:pt idx="109">
                  <c:v>2.5</c:v>
                </c:pt>
                <c:pt idx="110">
                  <c:v>2</c:v>
                </c:pt>
                <c:pt idx="111">
                  <c:v>1.9</c:v>
                </c:pt>
                <c:pt idx="112">
                  <c:v>2.1</c:v>
                </c:pt>
                <c:pt idx="113">
                  <c:v>2</c:v>
                </c:pt>
                <c:pt idx="114">
                  <c:v>2.4</c:v>
                </c:pt>
                <c:pt idx="115">
                  <c:v>2.2999999999999998</c:v>
                </c:pt>
                <c:pt idx="116">
                  <c:v>1.8</c:v>
                </c:pt>
                <c:pt idx="117">
                  <c:v>2.2000000000000002</c:v>
                </c:pt>
                <c:pt idx="118">
                  <c:v>2.2999999999999998</c:v>
                </c:pt>
                <c:pt idx="119">
                  <c:v>1.5</c:v>
                </c:pt>
                <c:pt idx="120">
                  <c:v>2.2999999999999998</c:v>
                </c:pt>
                <c:pt idx="121">
                  <c:v>2</c:v>
                </c:pt>
                <c:pt idx="122">
                  <c:v>2</c:v>
                </c:pt>
                <c:pt idx="123">
                  <c:v>1.8</c:v>
                </c:pt>
                <c:pt idx="124">
                  <c:v>2.1</c:v>
                </c:pt>
                <c:pt idx="125">
                  <c:v>1.8</c:v>
                </c:pt>
                <c:pt idx="126">
                  <c:v>1.8</c:v>
                </c:pt>
                <c:pt idx="127">
                  <c:v>1.8</c:v>
                </c:pt>
                <c:pt idx="128">
                  <c:v>2.1</c:v>
                </c:pt>
                <c:pt idx="129">
                  <c:v>1.6</c:v>
                </c:pt>
                <c:pt idx="130">
                  <c:v>1.9</c:v>
                </c:pt>
                <c:pt idx="131">
                  <c:v>2</c:v>
                </c:pt>
                <c:pt idx="132">
                  <c:v>2.2000000000000002</c:v>
                </c:pt>
                <c:pt idx="133">
                  <c:v>1.5</c:v>
                </c:pt>
                <c:pt idx="134">
                  <c:v>1.4</c:v>
                </c:pt>
                <c:pt idx="135">
                  <c:v>2.2999999999999998</c:v>
                </c:pt>
                <c:pt idx="136">
                  <c:v>2.4</c:v>
                </c:pt>
                <c:pt idx="137">
                  <c:v>1.8</c:v>
                </c:pt>
                <c:pt idx="138">
                  <c:v>1.8</c:v>
                </c:pt>
                <c:pt idx="139">
                  <c:v>2.1</c:v>
                </c:pt>
                <c:pt idx="140">
                  <c:v>2.4</c:v>
                </c:pt>
                <c:pt idx="141">
                  <c:v>2.2999999999999998</c:v>
                </c:pt>
                <c:pt idx="142">
                  <c:v>1.9</c:v>
                </c:pt>
                <c:pt idx="143">
                  <c:v>2.2999999999999998</c:v>
                </c:pt>
                <c:pt idx="144">
                  <c:v>2.5</c:v>
                </c:pt>
                <c:pt idx="145">
                  <c:v>2.2999999999999998</c:v>
                </c:pt>
                <c:pt idx="146">
                  <c:v>1.9</c:v>
                </c:pt>
                <c:pt idx="147">
                  <c:v>2</c:v>
                </c:pt>
                <c:pt idx="148">
                  <c:v>2.2999999999999998</c:v>
                </c:pt>
                <c:pt idx="149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2B-41B3-AB3F-C6C163820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132527"/>
        <c:axId val="1458114639"/>
      </c:scatterChart>
      <c:valAx>
        <c:axId val="1458132527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Sepal.Length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14639"/>
        <c:crosses val="autoZero"/>
        <c:crossBetween val="midCat"/>
      </c:valAx>
      <c:valAx>
        <c:axId val="14581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8132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Vidya'!$K$20:$K$30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5-47A4-93CB-E2D83B7FFD0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Vidya'!$L$20:$L$30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35-47A4-93CB-E2D83B7FFD0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'iris_fisher Plot Vidya'!$J$20:$J$30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cat>
          <c:val>
            <c:numRef>
              <c:f>'iris_fisher Plot Vidya'!$M$20:$M$30</c:f>
              <c:numCache>
                <c:formatCode>General</c:formatCode>
                <c:ptCount val="1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35-47A4-93CB-E2D83B7F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7"/>
        <c:axId val="1460004335"/>
        <c:axId val="1460004751"/>
      </c:barChart>
      <c:catAx>
        <c:axId val="14600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0004751"/>
        <c:crosses val="autoZero"/>
        <c:auto val="1"/>
        <c:lblAlgn val="ctr"/>
        <c:lblOffset val="100"/>
        <c:tickMarkSkip val="1"/>
        <c:noMultiLvlLbl val="0"/>
      </c:catAx>
      <c:valAx>
        <c:axId val="14600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6000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'Graf XY'!$C$4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XY'!$C$5:$C$39</c:f>
              <c:numCache>
                <c:formatCode>General</c:formatCode>
                <c:ptCount val="35"/>
                <c:pt idx="6">
                  <c:v>1</c:v>
                </c:pt>
                <c:pt idx="7">
                  <c:v>1</c:v>
                </c:pt>
                <c:pt idx="8">
                  <c:v>1.1000000000000001</c:v>
                </c:pt>
                <c:pt idx="9">
                  <c:v>1.4</c:v>
                </c:pt>
                <c:pt idx="11">
                  <c:v>1.5</c:v>
                </c:pt>
                <c:pt idx="12">
                  <c:v>1.1800000000000002</c:v>
                </c:pt>
                <c:pt idx="13">
                  <c:v>1.3</c:v>
                </c:pt>
                <c:pt idx="14">
                  <c:v>1.22</c:v>
                </c:pt>
                <c:pt idx="15">
                  <c:v>1.1333333333333335</c:v>
                </c:pt>
                <c:pt idx="16">
                  <c:v>1.65</c:v>
                </c:pt>
                <c:pt idx="17">
                  <c:v>1.4249999999999998</c:v>
                </c:pt>
                <c:pt idx="18">
                  <c:v>1.3250000000000002</c:v>
                </c:pt>
                <c:pt idx="19">
                  <c:v>1.4</c:v>
                </c:pt>
                <c:pt idx="20">
                  <c:v>1.4666666666666668</c:v>
                </c:pt>
                <c:pt idx="21">
                  <c:v>1.4</c:v>
                </c:pt>
                <c:pt idx="22">
                  <c:v>1.5</c:v>
                </c:pt>
                <c:pt idx="23">
                  <c:v>1.35</c:v>
                </c:pt>
                <c:pt idx="24">
                  <c:v>1.5333333333333332</c:v>
                </c:pt>
                <c:pt idx="25">
                  <c:v>1.4</c:v>
                </c:pt>
                <c:pt idx="26">
                  <c:v>1.5</c:v>
                </c:pt>
                <c:pt idx="27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2-4923-9370-85DE552C5451}"/>
            </c:ext>
          </c:extLst>
        </c:ser>
        <c:ser>
          <c:idx val="2"/>
          <c:order val="1"/>
          <c:tx>
            <c:strRef>
              <c:f>'Graf XY'!$D$4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XY'!$D$5:$D$39</c:f>
              <c:numCache>
                <c:formatCode>General</c:formatCode>
                <c:ptCount val="35"/>
                <c:pt idx="6">
                  <c:v>1.7</c:v>
                </c:pt>
                <c:pt idx="13">
                  <c:v>2</c:v>
                </c:pt>
                <c:pt idx="14">
                  <c:v>2</c:v>
                </c:pt>
                <c:pt idx="15">
                  <c:v>2.0666666666666664</c:v>
                </c:pt>
                <c:pt idx="16">
                  <c:v>1.8</c:v>
                </c:pt>
                <c:pt idx="17">
                  <c:v>1.65</c:v>
                </c:pt>
                <c:pt idx="18">
                  <c:v>1.6</c:v>
                </c:pt>
                <c:pt idx="19">
                  <c:v>2.0499999999999998</c:v>
                </c:pt>
                <c:pt idx="20">
                  <c:v>1.9833333333333334</c:v>
                </c:pt>
                <c:pt idx="21">
                  <c:v>2.06</c:v>
                </c:pt>
                <c:pt idx="22">
                  <c:v>2</c:v>
                </c:pt>
                <c:pt idx="24">
                  <c:v>2.2200000000000002</c:v>
                </c:pt>
                <c:pt idx="25">
                  <c:v>2.2000000000000002</c:v>
                </c:pt>
                <c:pt idx="26">
                  <c:v>2.2333333333333334</c:v>
                </c:pt>
                <c:pt idx="28">
                  <c:v>2.1</c:v>
                </c:pt>
                <c:pt idx="29">
                  <c:v>1.9666666666666668</c:v>
                </c:pt>
                <c:pt idx="30">
                  <c:v>1.8</c:v>
                </c:pt>
                <c:pt idx="31">
                  <c:v>1.9</c:v>
                </c:pt>
                <c:pt idx="32">
                  <c:v>2.1</c:v>
                </c:pt>
                <c:pt idx="33">
                  <c:v>2.2000000000000002</c:v>
                </c:pt>
                <c:pt idx="3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82-4923-9370-85DE552C5451}"/>
            </c:ext>
          </c:extLst>
        </c:ser>
        <c:ser>
          <c:idx val="0"/>
          <c:order val="2"/>
          <c:tx>
            <c:strRef>
              <c:f>'Graf XY'!$B$4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 XY'!$A$5:$A$39</c:f>
              <c:numCache>
                <c:formatCode>General</c:formatCode>
                <c:ptCount val="35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4.5999999999999996</c:v>
                </c:pt>
                <c:pt idx="4">
                  <c:v>4.7</c:v>
                </c:pt>
                <c:pt idx="5">
                  <c:v>4.8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  <c:pt idx="10">
                  <c:v>5.3</c:v>
                </c:pt>
                <c:pt idx="11">
                  <c:v>5.4</c:v>
                </c:pt>
                <c:pt idx="12">
                  <c:v>5.5</c:v>
                </c:pt>
                <c:pt idx="13">
                  <c:v>5.6</c:v>
                </c:pt>
                <c:pt idx="14">
                  <c:v>5.7</c:v>
                </c:pt>
                <c:pt idx="15">
                  <c:v>5.8</c:v>
                </c:pt>
                <c:pt idx="16">
                  <c:v>5.9</c:v>
                </c:pt>
                <c:pt idx="17">
                  <c:v>6</c:v>
                </c:pt>
                <c:pt idx="18">
                  <c:v>6.1</c:v>
                </c:pt>
                <c:pt idx="19">
                  <c:v>6.2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6.6</c:v>
                </c:pt>
                <c:pt idx="24">
                  <c:v>6.7</c:v>
                </c:pt>
                <c:pt idx="25">
                  <c:v>6.8</c:v>
                </c:pt>
                <c:pt idx="26">
                  <c:v>6.9</c:v>
                </c:pt>
                <c:pt idx="27">
                  <c:v>7</c:v>
                </c:pt>
                <c:pt idx="28">
                  <c:v>7.1</c:v>
                </c:pt>
                <c:pt idx="29">
                  <c:v>7.2</c:v>
                </c:pt>
                <c:pt idx="30">
                  <c:v>7.3</c:v>
                </c:pt>
                <c:pt idx="31">
                  <c:v>7.4</c:v>
                </c:pt>
                <c:pt idx="32">
                  <c:v>7.6</c:v>
                </c:pt>
                <c:pt idx="33">
                  <c:v>7.7</c:v>
                </c:pt>
                <c:pt idx="34">
                  <c:v>7.9</c:v>
                </c:pt>
              </c:numCache>
            </c:numRef>
          </c:xVal>
          <c:yVal>
            <c:numRef>
              <c:f>'Graf XY'!$B$5:$B$39</c:f>
              <c:numCache>
                <c:formatCode>General</c:formatCode>
                <c:ptCount val="35"/>
                <c:pt idx="0">
                  <c:v>0.1</c:v>
                </c:pt>
                <c:pt idx="1">
                  <c:v>0.20000000000000004</c:v>
                </c:pt>
                <c:pt idx="2">
                  <c:v>0.3</c:v>
                </c:pt>
                <c:pt idx="3">
                  <c:v>0.22499999999999998</c:v>
                </c:pt>
                <c:pt idx="4">
                  <c:v>0.2</c:v>
                </c:pt>
                <c:pt idx="5">
                  <c:v>0.2</c:v>
                </c:pt>
                <c:pt idx="6">
                  <c:v>0.15</c:v>
                </c:pt>
                <c:pt idx="7">
                  <c:v>0.28750000000000003</c:v>
                </c:pt>
                <c:pt idx="8">
                  <c:v>0.31250000000000006</c:v>
                </c:pt>
                <c:pt idx="9">
                  <c:v>0.16666666666666666</c:v>
                </c:pt>
                <c:pt idx="10">
                  <c:v>0.2</c:v>
                </c:pt>
                <c:pt idx="11">
                  <c:v>0.32</c:v>
                </c:pt>
                <c:pt idx="12">
                  <c:v>0.2</c:v>
                </c:pt>
                <c:pt idx="14">
                  <c:v>0.35</c:v>
                </c:pt>
                <c:pt idx="1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82-4923-9370-85DE552C5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052864"/>
        <c:axId val="540053280"/>
      </c:scatterChart>
      <c:valAx>
        <c:axId val="54005286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053280"/>
        <c:crosses val="autoZero"/>
        <c:crossBetween val="midCat"/>
      </c:valAx>
      <c:valAx>
        <c:axId val="54005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005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[iris_fisher.xlsx]Graf XY!TablaDinámica1</c:name>
    <c:fmtId val="23"/>
  </c:pivotSource>
  <c:chart>
    <c:autoTitleDeleted val="0"/>
    <c:pivotFmts>
      <c:pivotFmt>
        <c:idx val="0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'Graf XY'!$B$3:$B$4</c:f>
              <c:strCache>
                <c:ptCount val="1"/>
                <c:pt idx="0">
                  <c:v>setosa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XY'!$B$5:$B$39</c:f>
              <c:numCache>
                <c:formatCode>General</c:formatCode>
                <c:ptCount val="35"/>
                <c:pt idx="0">
                  <c:v>0.1</c:v>
                </c:pt>
                <c:pt idx="1">
                  <c:v>0.20000000000000004</c:v>
                </c:pt>
                <c:pt idx="2">
                  <c:v>0.3</c:v>
                </c:pt>
                <c:pt idx="3">
                  <c:v>0.22499999999999998</c:v>
                </c:pt>
                <c:pt idx="4">
                  <c:v>0.2</c:v>
                </c:pt>
                <c:pt idx="5">
                  <c:v>0.2</c:v>
                </c:pt>
                <c:pt idx="6">
                  <c:v>0.15</c:v>
                </c:pt>
                <c:pt idx="7">
                  <c:v>0.28750000000000003</c:v>
                </c:pt>
                <c:pt idx="8">
                  <c:v>0.31250000000000006</c:v>
                </c:pt>
                <c:pt idx="9">
                  <c:v>0.16666666666666666</c:v>
                </c:pt>
                <c:pt idx="10">
                  <c:v>0.2</c:v>
                </c:pt>
                <c:pt idx="11">
                  <c:v>0.32</c:v>
                </c:pt>
                <c:pt idx="12">
                  <c:v>0.2</c:v>
                </c:pt>
                <c:pt idx="14">
                  <c:v>0.35</c:v>
                </c:pt>
                <c:pt idx="15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5-4896-8160-ABFBFF6E9D1B}"/>
            </c:ext>
          </c:extLst>
        </c:ser>
        <c:ser>
          <c:idx val="1"/>
          <c:order val="1"/>
          <c:tx>
            <c:strRef>
              <c:f>'Graf XY'!$C$3:$C$4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XY'!$C$5:$C$39</c:f>
              <c:numCache>
                <c:formatCode>General</c:formatCode>
                <c:ptCount val="35"/>
                <c:pt idx="6">
                  <c:v>1</c:v>
                </c:pt>
                <c:pt idx="7">
                  <c:v>1</c:v>
                </c:pt>
                <c:pt idx="8">
                  <c:v>1.1000000000000001</c:v>
                </c:pt>
                <c:pt idx="9">
                  <c:v>1.4</c:v>
                </c:pt>
                <c:pt idx="11">
                  <c:v>1.5</c:v>
                </c:pt>
                <c:pt idx="12">
                  <c:v>1.1800000000000002</c:v>
                </c:pt>
                <c:pt idx="13">
                  <c:v>1.3</c:v>
                </c:pt>
                <c:pt idx="14">
                  <c:v>1.22</c:v>
                </c:pt>
                <c:pt idx="15">
                  <c:v>1.1333333333333335</c:v>
                </c:pt>
                <c:pt idx="16">
                  <c:v>1.65</c:v>
                </c:pt>
                <c:pt idx="17">
                  <c:v>1.4249999999999998</c:v>
                </c:pt>
                <c:pt idx="18">
                  <c:v>1.3250000000000002</c:v>
                </c:pt>
                <c:pt idx="19">
                  <c:v>1.4</c:v>
                </c:pt>
                <c:pt idx="20">
                  <c:v>1.4666666666666668</c:v>
                </c:pt>
                <c:pt idx="21">
                  <c:v>1.4</c:v>
                </c:pt>
                <c:pt idx="22">
                  <c:v>1.5</c:v>
                </c:pt>
                <c:pt idx="23">
                  <c:v>1.35</c:v>
                </c:pt>
                <c:pt idx="24">
                  <c:v>1.5333333333333332</c:v>
                </c:pt>
                <c:pt idx="25">
                  <c:v>1.4</c:v>
                </c:pt>
                <c:pt idx="26">
                  <c:v>1.5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A5-4896-8160-ABFBFF6E9D1B}"/>
            </c:ext>
          </c:extLst>
        </c:ser>
        <c:ser>
          <c:idx val="2"/>
          <c:order val="2"/>
          <c:tx>
            <c:strRef>
              <c:f>'Graf XY'!$D$3:$D$4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'Graf XY'!$A$5:$A$39</c:f>
              <c:strCache>
                <c:ptCount val="35"/>
                <c:pt idx="0">
                  <c:v>4,3</c:v>
                </c:pt>
                <c:pt idx="1">
                  <c:v>4,4</c:v>
                </c:pt>
                <c:pt idx="2">
                  <c:v>4,5</c:v>
                </c:pt>
                <c:pt idx="3">
                  <c:v>4,6</c:v>
                </c:pt>
                <c:pt idx="4">
                  <c:v>4,7</c:v>
                </c:pt>
                <c:pt idx="5">
                  <c:v>4,8</c:v>
                </c:pt>
                <c:pt idx="6">
                  <c:v>4,9</c:v>
                </c:pt>
                <c:pt idx="7">
                  <c:v>5</c:v>
                </c:pt>
                <c:pt idx="8">
                  <c:v>5,1</c:v>
                </c:pt>
                <c:pt idx="9">
                  <c:v>5,2</c:v>
                </c:pt>
                <c:pt idx="10">
                  <c:v>5,3</c:v>
                </c:pt>
                <c:pt idx="11">
                  <c:v>5,4</c:v>
                </c:pt>
                <c:pt idx="12">
                  <c:v>5,5</c:v>
                </c:pt>
                <c:pt idx="13">
                  <c:v>5,6</c:v>
                </c:pt>
                <c:pt idx="14">
                  <c:v>5,7</c:v>
                </c:pt>
                <c:pt idx="15">
                  <c:v>5,8</c:v>
                </c:pt>
                <c:pt idx="16">
                  <c:v>5,9</c:v>
                </c:pt>
                <c:pt idx="17">
                  <c:v>6</c:v>
                </c:pt>
                <c:pt idx="18">
                  <c:v>6,1</c:v>
                </c:pt>
                <c:pt idx="19">
                  <c:v>6,2</c:v>
                </c:pt>
                <c:pt idx="20">
                  <c:v>6,3</c:v>
                </c:pt>
                <c:pt idx="21">
                  <c:v>6,4</c:v>
                </c:pt>
                <c:pt idx="22">
                  <c:v>6,5</c:v>
                </c:pt>
                <c:pt idx="23">
                  <c:v>6,6</c:v>
                </c:pt>
                <c:pt idx="24">
                  <c:v>6,7</c:v>
                </c:pt>
                <c:pt idx="25">
                  <c:v>6,8</c:v>
                </c:pt>
                <c:pt idx="26">
                  <c:v>6,9</c:v>
                </c:pt>
                <c:pt idx="27">
                  <c:v>7</c:v>
                </c:pt>
                <c:pt idx="28">
                  <c:v>7,1</c:v>
                </c:pt>
                <c:pt idx="29">
                  <c:v>7,2</c:v>
                </c:pt>
                <c:pt idx="30">
                  <c:v>7,3</c:v>
                </c:pt>
                <c:pt idx="31">
                  <c:v>7,4</c:v>
                </c:pt>
                <c:pt idx="32">
                  <c:v>7,6</c:v>
                </c:pt>
                <c:pt idx="33">
                  <c:v>7,7</c:v>
                </c:pt>
                <c:pt idx="34">
                  <c:v>7,9</c:v>
                </c:pt>
              </c:strCache>
            </c:strRef>
          </c:cat>
          <c:val>
            <c:numRef>
              <c:f>'Graf XY'!$D$5:$D$39</c:f>
              <c:numCache>
                <c:formatCode>General</c:formatCode>
                <c:ptCount val="35"/>
                <c:pt idx="6">
                  <c:v>1.7</c:v>
                </c:pt>
                <c:pt idx="13">
                  <c:v>2</c:v>
                </c:pt>
                <c:pt idx="14">
                  <c:v>2</c:v>
                </c:pt>
                <c:pt idx="15">
                  <c:v>2.0666666666666664</c:v>
                </c:pt>
                <c:pt idx="16">
                  <c:v>1.8</c:v>
                </c:pt>
                <c:pt idx="17">
                  <c:v>1.65</c:v>
                </c:pt>
                <c:pt idx="18">
                  <c:v>1.6</c:v>
                </c:pt>
                <c:pt idx="19">
                  <c:v>2.0499999999999998</c:v>
                </c:pt>
                <c:pt idx="20">
                  <c:v>1.9833333333333334</c:v>
                </c:pt>
                <c:pt idx="21">
                  <c:v>2.06</c:v>
                </c:pt>
                <c:pt idx="22">
                  <c:v>2</c:v>
                </c:pt>
                <c:pt idx="24">
                  <c:v>2.2200000000000002</c:v>
                </c:pt>
                <c:pt idx="25">
                  <c:v>2.2000000000000002</c:v>
                </c:pt>
                <c:pt idx="26">
                  <c:v>2.2333333333333334</c:v>
                </c:pt>
                <c:pt idx="28">
                  <c:v>2.1</c:v>
                </c:pt>
                <c:pt idx="29">
                  <c:v>1.9666666666666668</c:v>
                </c:pt>
                <c:pt idx="30">
                  <c:v>1.8</c:v>
                </c:pt>
                <c:pt idx="31">
                  <c:v>1.9</c:v>
                </c:pt>
                <c:pt idx="32">
                  <c:v>2.1</c:v>
                </c:pt>
                <c:pt idx="33">
                  <c:v>2.2000000000000002</c:v>
                </c:pt>
                <c:pt idx="3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A5-4896-8160-ABFBFF6E9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166400"/>
        <c:axId val="490166816"/>
      </c:lineChart>
      <c:catAx>
        <c:axId val="4901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166816"/>
        <c:crosses val="autoZero"/>
        <c:auto val="1"/>
        <c:lblAlgn val="ctr"/>
        <c:lblOffset val="100"/>
        <c:tickMarkSkip val="1"/>
        <c:noMultiLvlLbl val="0"/>
      </c:catAx>
      <c:valAx>
        <c:axId val="4901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1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Gráfico de dispersión</a:t>
            </a:r>
            <a:r>
              <a:rPr lang="en-US" baseline="0">
                <a:solidFill>
                  <a:sysClr val="windowText" lastClr="000000"/>
                </a:solidFill>
              </a:rPr>
              <a:t> en Excel con efecto </a:t>
            </a:r>
            <a:r>
              <a:rPr lang="en-US" i="1" baseline="0">
                <a:solidFill>
                  <a:sysClr val="windowText" lastClr="000000"/>
                </a:solidFill>
              </a:rPr>
              <a:t>jitter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en-US" sz="1200" b="0" i="0" baseline="0">
                <a:effectLst/>
              </a:rPr>
              <a:t>(Iris </a:t>
            </a:r>
            <a:r>
              <a:rPr lang="en-US" sz="1200" b="0" i="1" baseline="0">
                <a:effectLst/>
              </a:rPr>
              <a:t>dataset</a:t>
            </a:r>
            <a:r>
              <a:rPr lang="en-US" sz="1200" b="0" i="0" baseline="0">
                <a:effectLst/>
              </a:rPr>
              <a:t>)</a:t>
            </a:r>
            <a:endParaRPr lang="es-E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 XY (2)'!$B$4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>
                  <a:alpha val="25000"/>
                </a:srgbClr>
              </a:solidFill>
              <a:ln w="3175">
                <a:solidFill>
                  <a:srgbClr val="C00000">
                    <a:alpha val="75000"/>
                  </a:srgb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(2)'!$B$5:$B$154</c:f>
              <c:numCache>
                <c:formatCode>General</c:formatCode>
                <c:ptCount val="150"/>
                <c:pt idx="0">
                  <c:v>0.12918823431162685</c:v>
                </c:pt>
                <c:pt idx="1">
                  <c:v>0.20867552705130432</c:v>
                </c:pt>
                <c:pt idx="2">
                  <c:v>0.26046563398051786</c:v>
                </c:pt>
                <c:pt idx="3">
                  <c:v>0.29474695958142172</c:v>
                </c:pt>
                <c:pt idx="4">
                  <c:v>0.32283692223535915</c:v>
                </c:pt>
                <c:pt idx="5">
                  <c:v>0.20829296111184098</c:v>
                </c:pt>
                <c:pt idx="6">
                  <c:v>0.33530299370187033</c:v>
                </c:pt>
                <c:pt idx="7">
                  <c:v>0.29006728577843044</c:v>
                </c:pt>
                <c:pt idx="8">
                  <c:v>0.26806775566215191</c:v>
                </c:pt>
                <c:pt idx="9">
                  <c:v>0.29630480644232843</c:v>
                </c:pt>
                <c:pt idx="10">
                  <c:v>0.23133699282668352</c:v>
                </c:pt>
                <c:pt idx="11">
                  <c:v>0.27900815526215206</c:v>
                </c:pt>
                <c:pt idx="12">
                  <c:v>0.29954578903826418</c:v>
                </c:pt>
                <c:pt idx="13">
                  <c:v>0.14127923358999495</c:v>
                </c:pt>
                <c:pt idx="14">
                  <c:v>0.30417401215563716</c:v>
                </c:pt>
                <c:pt idx="15">
                  <c:v>0.27867029713216046</c:v>
                </c:pt>
                <c:pt idx="16">
                  <c:v>0.2306453935446551</c:v>
                </c:pt>
                <c:pt idx="18">
                  <c:v>0.14804689414914673</c:v>
                </c:pt>
                <c:pt idx="19">
                  <c:v>0.17900081903771525</c:v>
                </c:pt>
                <c:pt idx="21">
                  <c:v>0.21357371696350741</c:v>
                </c:pt>
                <c:pt idx="22">
                  <c:v>0.29569139348577722</c:v>
                </c:pt>
                <c:pt idx="23">
                  <c:v>0.21417594580732946</c:v>
                </c:pt>
                <c:pt idx="24">
                  <c:v>0.6462792537633788</c:v>
                </c:pt>
                <c:pt idx="25">
                  <c:v>0.3416615687267805</c:v>
                </c:pt>
                <c:pt idx="26">
                  <c:v>0.40777686835728144</c:v>
                </c:pt>
                <c:pt idx="28">
                  <c:v>0.20204815504818241</c:v>
                </c:pt>
                <c:pt idx="30">
                  <c:v>0.26377326655113792</c:v>
                </c:pt>
                <c:pt idx="31">
                  <c:v>0.22055591458804785</c:v>
                </c:pt>
                <c:pt idx="32">
                  <c:v>0.31117360584194625</c:v>
                </c:pt>
                <c:pt idx="34">
                  <c:v>0.55712497096259928</c:v>
                </c:pt>
                <c:pt idx="35">
                  <c:v>0.30893099200569302</c:v>
                </c:pt>
                <c:pt idx="36">
                  <c:v>0.20961808029598544</c:v>
                </c:pt>
                <c:pt idx="37">
                  <c:v>0.45580648045722544</c:v>
                </c:pt>
                <c:pt idx="38">
                  <c:v>0.46166652477696746</c:v>
                </c:pt>
                <c:pt idx="39">
                  <c:v>0.21391387168813572</c:v>
                </c:pt>
                <c:pt idx="40">
                  <c:v>0.24315146542544114</c:v>
                </c:pt>
                <c:pt idx="41">
                  <c:v>0.19301994803600092</c:v>
                </c:pt>
                <c:pt idx="43">
                  <c:v>0.203217502349954</c:v>
                </c:pt>
                <c:pt idx="44">
                  <c:v>0.2871824952726168</c:v>
                </c:pt>
                <c:pt idx="45">
                  <c:v>0.28844251286983458</c:v>
                </c:pt>
                <c:pt idx="47">
                  <c:v>0.45095029632456546</c:v>
                </c:pt>
                <c:pt idx="48">
                  <c:v>0.44446132522131238</c:v>
                </c:pt>
                <c:pt idx="49">
                  <c:v>0.28948572923757782</c:v>
                </c:pt>
                <c:pt idx="50">
                  <c:v>0.26022034360183827</c:v>
                </c:pt>
                <c:pt idx="51">
                  <c:v>0.47085892167891441</c:v>
                </c:pt>
                <c:pt idx="54">
                  <c:v>0.29535710598599463</c:v>
                </c:pt>
                <c:pt idx="55">
                  <c:v>0.21345562755715208</c:v>
                </c:pt>
                <c:pt idx="65">
                  <c:v>0.42958923090900819</c:v>
                </c:pt>
                <c:pt idx="69">
                  <c:v>0.36030020860568907</c:v>
                </c:pt>
                <c:pt idx="76">
                  <c:v>0.23755038064235484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E-44C9-B099-9E3F1E0E6B78}"/>
            </c:ext>
          </c:extLst>
        </c:ser>
        <c:ser>
          <c:idx val="1"/>
          <c:order val="1"/>
          <c:tx>
            <c:strRef>
              <c:f>'Graf XY (2)'!$C$4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alpha val="25000"/>
                </a:schemeClr>
              </a:solidFill>
              <a:ln w="3175">
                <a:solidFill>
                  <a:schemeClr val="accent6">
                    <a:alpha val="75000"/>
                  </a:scheme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(2)'!$C$5:$C$154</c:f>
              <c:numCache>
                <c:formatCode>General</c:formatCode>
                <c:ptCount val="150"/>
                <c:pt idx="17">
                  <c:v>1.0431878640949162</c:v>
                </c:pt>
                <c:pt idx="27">
                  <c:v>1.0176699783855507</c:v>
                </c:pt>
                <c:pt idx="29">
                  <c:v>1.0629031049182989</c:v>
                </c:pt>
                <c:pt idx="33">
                  <c:v>1.1881894730384106</c:v>
                </c:pt>
                <c:pt idx="42">
                  <c:v>1.475624315736342</c:v>
                </c:pt>
                <c:pt idx="46">
                  <c:v>1.5121442115849262</c:v>
                </c:pt>
                <c:pt idx="52">
                  <c:v>1.3520494279702191</c:v>
                </c:pt>
                <c:pt idx="53">
                  <c:v>1.3055947207256036</c:v>
                </c:pt>
                <c:pt idx="56">
                  <c:v>1.1759728374225906</c:v>
                </c:pt>
                <c:pt idx="57">
                  <c:v>1.2210511205917944</c:v>
                </c:pt>
                <c:pt idx="58">
                  <c:v>1.006546283430811</c:v>
                </c:pt>
                <c:pt idx="59">
                  <c:v>1.3938552308229721</c:v>
                </c:pt>
                <c:pt idx="60">
                  <c:v>1.3716360257547984</c:v>
                </c:pt>
                <c:pt idx="61">
                  <c:v>1.5583381091865343</c:v>
                </c:pt>
                <c:pt idx="63">
                  <c:v>1.1191314371114978</c:v>
                </c:pt>
                <c:pt idx="64">
                  <c:v>1.3246025067812268</c:v>
                </c:pt>
                <c:pt idx="66">
                  <c:v>1.0300594354983141</c:v>
                </c:pt>
                <c:pt idx="68">
                  <c:v>1.3419663355868778</c:v>
                </c:pt>
                <c:pt idx="70">
                  <c:v>1.3742047313655563</c:v>
                </c:pt>
                <c:pt idx="71">
                  <c:v>1.3690453464252315</c:v>
                </c:pt>
                <c:pt idx="72">
                  <c:v>1.2460581556231203</c:v>
                </c:pt>
                <c:pt idx="73">
                  <c:v>1.2314986756943398</c:v>
                </c:pt>
                <c:pt idx="74">
                  <c:v>1.0917548626126634</c:v>
                </c:pt>
                <c:pt idx="79">
                  <c:v>1.2401493028217183</c:v>
                </c:pt>
                <c:pt idx="80">
                  <c:v>1.5627493057600668</c:v>
                </c:pt>
                <c:pt idx="81">
                  <c:v>1.8944396636188106</c:v>
                </c:pt>
                <c:pt idx="83">
                  <c:v>1.6649203554682814</c:v>
                </c:pt>
                <c:pt idx="84">
                  <c:v>1.6484352617677567</c:v>
                </c:pt>
                <c:pt idx="85">
                  <c:v>1.5362727321875298</c:v>
                </c:pt>
                <c:pt idx="86">
                  <c:v>1.0785411597089802</c:v>
                </c:pt>
                <c:pt idx="90">
                  <c:v>1.4828276792729664</c:v>
                </c:pt>
                <c:pt idx="91">
                  <c:v>1.3525113422209021</c:v>
                </c:pt>
                <c:pt idx="93">
                  <c:v>1.2709781685365587</c:v>
                </c:pt>
                <c:pt idx="94">
                  <c:v>1.4772623171648591</c:v>
                </c:pt>
                <c:pt idx="95">
                  <c:v>1.3406539570053133</c:v>
                </c:pt>
                <c:pt idx="97">
                  <c:v>1.5448069960134121</c:v>
                </c:pt>
                <c:pt idx="99">
                  <c:v>1.512456045855445</c:v>
                </c:pt>
                <c:pt idx="101">
                  <c:v>1.6990690765414949</c:v>
                </c:pt>
                <c:pt idx="107">
                  <c:v>1.3709726575197432</c:v>
                </c:pt>
                <c:pt idx="108">
                  <c:v>1.5977185717188842</c:v>
                </c:pt>
                <c:pt idx="109">
                  <c:v>1.3854433849601213</c:v>
                </c:pt>
                <c:pt idx="118">
                  <c:v>1.5307369044696633</c:v>
                </c:pt>
                <c:pt idx="120">
                  <c:v>1.480977890481485</c:v>
                </c:pt>
                <c:pt idx="121">
                  <c:v>1.3539263916867654</c:v>
                </c:pt>
                <c:pt idx="122">
                  <c:v>1.499902339039427</c:v>
                </c:pt>
                <c:pt idx="123">
                  <c:v>1.7027749739982574</c:v>
                </c:pt>
                <c:pt idx="129">
                  <c:v>1.5867723336668704</c:v>
                </c:pt>
                <c:pt idx="131">
                  <c:v>1.4711609837645774</c:v>
                </c:pt>
                <c:pt idx="134">
                  <c:v>1.543057267870412</c:v>
                </c:pt>
                <c:pt idx="137">
                  <c:v>1.4955717312956649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E-44C9-B099-9E3F1E0E6B78}"/>
            </c:ext>
          </c:extLst>
        </c:ser>
        <c:ser>
          <c:idx val="2"/>
          <c:order val="2"/>
          <c:tx>
            <c:strRef>
              <c:f>'Graf XY (2)'!$D$4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alpha val="25000"/>
                </a:schemeClr>
              </a:solidFill>
              <a:ln w="3175">
                <a:solidFill>
                  <a:schemeClr val="accent5">
                    <a:alpha val="75000"/>
                  </a:schemeClr>
                </a:solidFill>
              </a:ln>
              <a:effectLst/>
            </c:spPr>
          </c:marker>
          <c:xVal>
            <c:numRef>
              <c:f>'Graf XY (2)'!$A$5:$A$154</c:f>
              <c:numCache>
                <c:formatCode>General</c:formatCode>
                <c:ptCount val="150"/>
                <c:pt idx="0">
                  <c:v>4.3137092053886334</c:v>
                </c:pt>
                <c:pt idx="1">
                  <c:v>4.4790142179515575</c:v>
                </c:pt>
                <c:pt idx="2">
                  <c:v>4.4820735514575745</c:v>
                </c:pt>
                <c:pt idx="3">
                  <c:v>4.4878243046093642</c:v>
                </c:pt>
                <c:pt idx="4">
                  <c:v>4.5946600160147701</c:v>
                </c:pt>
                <c:pt idx="5">
                  <c:v>4.6669811587693832</c:v>
                </c:pt>
                <c:pt idx="6">
                  <c:v>4.6728588856707889</c:v>
                </c:pt>
                <c:pt idx="7">
                  <c:v>4.6814959777179945</c:v>
                </c:pt>
                <c:pt idx="8">
                  <c:v>4.6842843095477162</c:v>
                </c:pt>
                <c:pt idx="9">
                  <c:v>4.7778967385409672</c:v>
                </c:pt>
                <c:pt idx="10">
                  <c:v>4.7803101923739018</c:v>
                </c:pt>
                <c:pt idx="11">
                  <c:v>4.8114782647880237</c:v>
                </c:pt>
                <c:pt idx="12">
                  <c:v>4.8405938465153007</c:v>
                </c:pt>
                <c:pt idx="13">
                  <c:v>4.8432336089224686</c:v>
                </c:pt>
                <c:pt idx="14">
                  <c:v>4.8497037681422679</c:v>
                </c:pt>
                <c:pt idx="15">
                  <c:v>4.878384237160664</c:v>
                </c:pt>
                <c:pt idx="16">
                  <c:v>4.9637570135193538</c:v>
                </c:pt>
                <c:pt idx="17">
                  <c:v>4.9683068159564154</c:v>
                </c:pt>
                <c:pt idx="18">
                  <c:v>4.968339675963195</c:v>
                </c:pt>
                <c:pt idx="19">
                  <c:v>4.9706851760721964</c:v>
                </c:pt>
                <c:pt idx="20">
                  <c:v>4.9844459782871358</c:v>
                </c:pt>
                <c:pt idx="21">
                  <c:v>4.9916613319660312</c:v>
                </c:pt>
                <c:pt idx="22">
                  <c:v>5.0099083597200345</c:v>
                </c:pt>
                <c:pt idx="23">
                  <c:v>5.0114214788165947</c:v>
                </c:pt>
                <c:pt idx="24">
                  <c:v>5.0202419452643312</c:v>
                </c:pt>
                <c:pt idx="25">
                  <c:v>5.0330790810369939</c:v>
                </c:pt>
                <c:pt idx="26">
                  <c:v>5.0342981523899821</c:v>
                </c:pt>
                <c:pt idx="27">
                  <c:v>5.0541791852840481</c:v>
                </c:pt>
                <c:pt idx="28">
                  <c:v>5.0586861849165787</c:v>
                </c:pt>
                <c:pt idx="29">
                  <c:v>5.0733774318029381</c:v>
                </c:pt>
                <c:pt idx="30">
                  <c:v>5.0754509266590251</c:v>
                </c:pt>
                <c:pt idx="31">
                  <c:v>5.0834504872060231</c:v>
                </c:pt>
                <c:pt idx="32">
                  <c:v>5.1015171242189048</c:v>
                </c:pt>
                <c:pt idx="33">
                  <c:v>5.1231510350818592</c:v>
                </c:pt>
                <c:pt idx="34">
                  <c:v>5.1246679889660269</c:v>
                </c:pt>
                <c:pt idx="35">
                  <c:v>5.1320041829163481</c:v>
                </c:pt>
                <c:pt idx="36">
                  <c:v>5.1362588021324234</c:v>
                </c:pt>
                <c:pt idx="37">
                  <c:v>5.1399939508003571</c:v>
                </c:pt>
                <c:pt idx="38">
                  <c:v>5.1491505568582481</c:v>
                </c:pt>
                <c:pt idx="39">
                  <c:v>5.1644911797037523</c:v>
                </c:pt>
                <c:pt idx="40">
                  <c:v>5.1916664697772097</c:v>
                </c:pt>
                <c:pt idx="41">
                  <c:v>5.2015610615457346</c:v>
                </c:pt>
                <c:pt idx="42">
                  <c:v>5.2050214647178041</c:v>
                </c:pt>
                <c:pt idx="43">
                  <c:v>5.2189247137214849</c:v>
                </c:pt>
                <c:pt idx="44">
                  <c:v>5.2496133694555951</c:v>
                </c:pt>
                <c:pt idx="45">
                  <c:v>5.3819043577161265</c:v>
                </c:pt>
                <c:pt idx="46">
                  <c:v>5.4126182049707277</c:v>
                </c:pt>
                <c:pt idx="47">
                  <c:v>5.4345715623708086</c:v>
                </c:pt>
                <c:pt idx="48">
                  <c:v>5.4415976532303354</c:v>
                </c:pt>
                <c:pt idx="49">
                  <c:v>5.4549720879595167</c:v>
                </c:pt>
                <c:pt idx="50">
                  <c:v>5.4564697420605111</c:v>
                </c:pt>
                <c:pt idx="51">
                  <c:v>5.4849725012320123</c:v>
                </c:pt>
                <c:pt idx="52">
                  <c:v>5.5108688343046159</c:v>
                </c:pt>
                <c:pt idx="53">
                  <c:v>5.523843817768161</c:v>
                </c:pt>
                <c:pt idx="54">
                  <c:v>5.5332629957882897</c:v>
                </c:pt>
                <c:pt idx="55">
                  <c:v>5.5407072929698291</c:v>
                </c:pt>
                <c:pt idx="56">
                  <c:v>5.5524149911328857</c:v>
                </c:pt>
                <c:pt idx="57">
                  <c:v>5.5655983252250101</c:v>
                </c:pt>
                <c:pt idx="58">
                  <c:v>5.5793898417777754</c:v>
                </c:pt>
                <c:pt idx="59">
                  <c:v>5.624686738752259</c:v>
                </c:pt>
                <c:pt idx="60">
                  <c:v>5.6366615966419689</c:v>
                </c:pt>
                <c:pt idx="61">
                  <c:v>5.6378748789525881</c:v>
                </c:pt>
                <c:pt idx="62">
                  <c:v>5.6603736306206542</c:v>
                </c:pt>
                <c:pt idx="63">
                  <c:v>5.6765863908036556</c:v>
                </c:pt>
                <c:pt idx="64">
                  <c:v>5.68649598282716</c:v>
                </c:pt>
                <c:pt idx="65">
                  <c:v>5.7285028225746686</c:v>
                </c:pt>
                <c:pt idx="66">
                  <c:v>5.7305632649632869</c:v>
                </c:pt>
                <c:pt idx="67">
                  <c:v>5.7368624215451289</c:v>
                </c:pt>
                <c:pt idx="68">
                  <c:v>5.7496084543899908</c:v>
                </c:pt>
                <c:pt idx="69">
                  <c:v>5.750805391486657</c:v>
                </c:pt>
                <c:pt idx="70">
                  <c:v>5.7610632937138506</c:v>
                </c:pt>
                <c:pt idx="71">
                  <c:v>5.7768613955955752</c:v>
                </c:pt>
                <c:pt idx="72">
                  <c:v>5.7995285069619076</c:v>
                </c:pt>
                <c:pt idx="73">
                  <c:v>5.8068375861425929</c:v>
                </c:pt>
                <c:pt idx="74">
                  <c:v>5.8240742286275751</c:v>
                </c:pt>
                <c:pt idx="75">
                  <c:v>5.8566390909117914</c:v>
                </c:pt>
                <c:pt idx="76">
                  <c:v>5.8636803058878364</c:v>
                </c:pt>
                <c:pt idx="77">
                  <c:v>5.88314262020572</c:v>
                </c:pt>
                <c:pt idx="78">
                  <c:v>5.8943337413388512</c:v>
                </c:pt>
                <c:pt idx="79">
                  <c:v>5.8989013473873095</c:v>
                </c:pt>
                <c:pt idx="80">
                  <c:v>5.9177970441530139</c:v>
                </c:pt>
                <c:pt idx="81">
                  <c:v>5.9369928446230071</c:v>
                </c:pt>
                <c:pt idx="82">
                  <c:v>5.9643333511702803</c:v>
                </c:pt>
                <c:pt idx="83">
                  <c:v>6.0134993313802756</c:v>
                </c:pt>
                <c:pt idx="84">
                  <c:v>6.0404677850640649</c:v>
                </c:pt>
                <c:pt idx="85">
                  <c:v>6.0499434534669634</c:v>
                </c:pt>
                <c:pt idx="86">
                  <c:v>6.0699137157355922</c:v>
                </c:pt>
                <c:pt idx="87">
                  <c:v>6.0782448856291227</c:v>
                </c:pt>
                <c:pt idx="88">
                  <c:v>6.0953881694636785</c:v>
                </c:pt>
                <c:pt idx="89">
                  <c:v>6.1004745239521618</c:v>
                </c:pt>
                <c:pt idx="90">
                  <c:v>6.1012610204946744</c:v>
                </c:pt>
                <c:pt idx="91">
                  <c:v>6.1483465936633621</c:v>
                </c:pt>
                <c:pt idx="92">
                  <c:v>6.1745567625383542</c:v>
                </c:pt>
                <c:pt idx="93">
                  <c:v>6.1918914866244528</c:v>
                </c:pt>
                <c:pt idx="94">
                  <c:v>6.1949994484265396</c:v>
                </c:pt>
                <c:pt idx="95">
                  <c:v>6.2214922237807038</c:v>
                </c:pt>
                <c:pt idx="96">
                  <c:v>6.2258549657124602</c:v>
                </c:pt>
                <c:pt idx="97">
                  <c:v>6.2697254966929981</c:v>
                </c:pt>
                <c:pt idx="98">
                  <c:v>6.2712031239098049</c:v>
                </c:pt>
                <c:pt idx="99">
                  <c:v>6.3057422381206942</c:v>
                </c:pt>
                <c:pt idx="100">
                  <c:v>6.3235325179310404</c:v>
                </c:pt>
                <c:pt idx="101">
                  <c:v>6.3356559952105291</c:v>
                </c:pt>
                <c:pt idx="102">
                  <c:v>6.3440697222819926</c:v>
                </c:pt>
                <c:pt idx="103">
                  <c:v>6.3461558614048608</c:v>
                </c:pt>
                <c:pt idx="104">
                  <c:v>6.3653349240325978</c:v>
                </c:pt>
                <c:pt idx="105">
                  <c:v>6.3782714421792397</c:v>
                </c:pt>
                <c:pt idx="106">
                  <c:v>6.3851728087385746</c:v>
                </c:pt>
                <c:pt idx="107">
                  <c:v>6.3963584015771087</c:v>
                </c:pt>
                <c:pt idx="108">
                  <c:v>6.4151067216853788</c:v>
                </c:pt>
                <c:pt idx="109">
                  <c:v>6.4422140476139385</c:v>
                </c:pt>
                <c:pt idx="110">
                  <c:v>6.4446717498372372</c:v>
                </c:pt>
                <c:pt idx="111">
                  <c:v>6.4661347054069545</c:v>
                </c:pt>
                <c:pt idx="112">
                  <c:v>6.4759581329329325</c:v>
                </c:pt>
                <c:pt idx="113">
                  <c:v>6.4885112890435837</c:v>
                </c:pt>
                <c:pt idx="114">
                  <c:v>6.4954460699006757</c:v>
                </c:pt>
                <c:pt idx="115">
                  <c:v>6.5314145622286324</c:v>
                </c:pt>
                <c:pt idx="116">
                  <c:v>6.5522830197295043</c:v>
                </c:pt>
                <c:pt idx="117">
                  <c:v>6.5731966613151798</c:v>
                </c:pt>
                <c:pt idx="118">
                  <c:v>6.5796839039324775</c:v>
                </c:pt>
                <c:pt idx="119">
                  <c:v>6.5912332294360825</c:v>
                </c:pt>
                <c:pt idx="120">
                  <c:v>6.6674406117172582</c:v>
                </c:pt>
                <c:pt idx="121">
                  <c:v>6.6892199477283327</c:v>
                </c:pt>
                <c:pt idx="122">
                  <c:v>6.7033032077034225</c:v>
                </c:pt>
                <c:pt idx="123">
                  <c:v>6.7182783311581424</c:v>
                </c:pt>
                <c:pt idx="124">
                  <c:v>6.7395864101325982</c:v>
                </c:pt>
                <c:pt idx="125">
                  <c:v>6.7455894322618928</c:v>
                </c:pt>
                <c:pt idx="126">
                  <c:v>6.7539826292906664</c:v>
                </c:pt>
                <c:pt idx="127">
                  <c:v>6.7699962679699395</c:v>
                </c:pt>
                <c:pt idx="128">
                  <c:v>6.7747913346492519</c:v>
                </c:pt>
                <c:pt idx="129">
                  <c:v>6.7984133126512747</c:v>
                </c:pt>
                <c:pt idx="130">
                  <c:v>6.8516443066416963</c:v>
                </c:pt>
                <c:pt idx="131">
                  <c:v>6.8529578043483337</c:v>
                </c:pt>
                <c:pt idx="132">
                  <c:v>6.8989760007086502</c:v>
                </c:pt>
                <c:pt idx="133">
                  <c:v>6.9153989125303656</c:v>
                </c:pt>
                <c:pt idx="134">
                  <c:v>6.9761646610867993</c:v>
                </c:pt>
                <c:pt idx="135">
                  <c:v>6.9796928995103871</c:v>
                </c:pt>
                <c:pt idx="136">
                  <c:v>6.9822638904818639</c:v>
                </c:pt>
                <c:pt idx="137">
                  <c:v>7.0450320799994266</c:v>
                </c:pt>
                <c:pt idx="138">
                  <c:v>7.1211657858481328</c:v>
                </c:pt>
                <c:pt idx="139">
                  <c:v>7.2420486497860406</c:v>
                </c:pt>
                <c:pt idx="140">
                  <c:v>7.2549521949952736</c:v>
                </c:pt>
                <c:pt idx="141">
                  <c:v>7.2843275202816447</c:v>
                </c:pt>
                <c:pt idx="142">
                  <c:v>7.3518452635830949</c:v>
                </c:pt>
                <c:pt idx="143">
                  <c:v>7.4792168409092668</c:v>
                </c:pt>
                <c:pt idx="144">
                  <c:v>7.6686206490809905</c:v>
                </c:pt>
                <c:pt idx="145">
                  <c:v>7.7040116081467129</c:v>
                </c:pt>
                <c:pt idx="146">
                  <c:v>7.7136904376881477</c:v>
                </c:pt>
                <c:pt idx="147">
                  <c:v>7.728587325846374</c:v>
                </c:pt>
                <c:pt idx="148">
                  <c:v>7.7549714179957077</c:v>
                </c:pt>
                <c:pt idx="149">
                  <c:v>7.9980197222365863</c:v>
                </c:pt>
              </c:numCache>
            </c:numRef>
          </c:xVal>
          <c:yVal>
            <c:numRef>
              <c:f>'Graf XY (2)'!$D$5:$D$154</c:f>
              <c:numCache>
                <c:formatCode>General</c:formatCode>
                <c:ptCount val="150"/>
                <c:pt idx="20">
                  <c:v>1.704202075367967</c:v>
                </c:pt>
                <c:pt idx="62">
                  <c:v>2.0198631124980109</c:v>
                </c:pt>
                <c:pt idx="67">
                  <c:v>2.0827049707464158</c:v>
                </c:pt>
                <c:pt idx="75">
                  <c:v>1.906707151714667</c:v>
                </c:pt>
                <c:pt idx="77">
                  <c:v>2.471941304554865</c:v>
                </c:pt>
                <c:pt idx="78">
                  <c:v>1.9293383165378877</c:v>
                </c:pt>
                <c:pt idx="82">
                  <c:v>1.8358376194292407</c:v>
                </c:pt>
                <c:pt idx="87">
                  <c:v>1.8134157819339203</c:v>
                </c:pt>
                <c:pt idx="88">
                  <c:v>1.5762077652380295</c:v>
                </c:pt>
                <c:pt idx="89">
                  <c:v>1.4281025731311849</c:v>
                </c:pt>
                <c:pt idx="92">
                  <c:v>1.8742229328618789</c:v>
                </c:pt>
                <c:pt idx="96">
                  <c:v>2.3261925191634925</c:v>
                </c:pt>
                <c:pt idx="98">
                  <c:v>1.8330486149342782</c:v>
                </c:pt>
                <c:pt idx="100">
                  <c:v>1.8989927375483486</c:v>
                </c:pt>
                <c:pt idx="102">
                  <c:v>1.888229020165247</c:v>
                </c:pt>
                <c:pt idx="103">
                  <c:v>1.9743286370617115</c:v>
                </c:pt>
                <c:pt idx="104">
                  <c:v>2.5212237270580182</c:v>
                </c:pt>
                <c:pt idx="105">
                  <c:v>2.4743776253188847</c:v>
                </c:pt>
                <c:pt idx="106">
                  <c:v>1.5340131101112651</c:v>
                </c:pt>
                <c:pt idx="110">
                  <c:v>2.1538488971052963</c:v>
                </c:pt>
                <c:pt idx="111">
                  <c:v>2.2244273222595972</c:v>
                </c:pt>
                <c:pt idx="112">
                  <c:v>2.3453384122966803</c:v>
                </c:pt>
                <c:pt idx="113">
                  <c:v>1.8108963782158147</c:v>
                </c:pt>
                <c:pt idx="114">
                  <c:v>1.9249916099898907</c:v>
                </c:pt>
                <c:pt idx="115">
                  <c:v>2.0046909589582049</c:v>
                </c:pt>
                <c:pt idx="116">
                  <c:v>1.8567513316171351</c:v>
                </c:pt>
                <c:pt idx="117">
                  <c:v>2.0076914915495108</c:v>
                </c:pt>
                <c:pt idx="119">
                  <c:v>2.2356325529734673</c:v>
                </c:pt>
                <c:pt idx="124">
                  <c:v>2.1288352853370909</c:v>
                </c:pt>
                <c:pt idx="125">
                  <c:v>2.4607975597980687</c:v>
                </c:pt>
                <c:pt idx="126">
                  <c:v>1.836279247971736</c:v>
                </c:pt>
                <c:pt idx="127">
                  <c:v>2.3717418721563481</c:v>
                </c:pt>
                <c:pt idx="128">
                  <c:v>2.5264269714379091</c:v>
                </c:pt>
                <c:pt idx="130">
                  <c:v>2.1191738364020796</c:v>
                </c:pt>
                <c:pt idx="132">
                  <c:v>2.3347499717150644</c:v>
                </c:pt>
                <c:pt idx="133">
                  <c:v>2.3547592909326367</c:v>
                </c:pt>
                <c:pt idx="135">
                  <c:v>2.3669767951774672</c:v>
                </c:pt>
                <c:pt idx="136">
                  <c:v>2.1719951305742318</c:v>
                </c:pt>
                <c:pt idx="138">
                  <c:v>2.1983967442432801</c:v>
                </c:pt>
                <c:pt idx="139">
                  <c:v>1.8217599469521404</c:v>
                </c:pt>
                <c:pt idx="140">
                  <c:v>2.5213866288206521</c:v>
                </c:pt>
                <c:pt idx="141">
                  <c:v>1.6326990174461689</c:v>
                </c:pt>
                <c:pt idx="142">
                  <c:v>1.8024814683253505</c:v>
                </c:pt>
                <c:pt idx="143">
                  <c:v>1.9751890225424014</c:v>
                </c:pt>
                <c:pt idx="144">
                  <c:v>2.1624579262648673</c:v>
                </c:pt>
                <c:pt idx="145">
                  <c:v>2.219374772259521</c:v>
                </c:pt>
                <c:pt idx="146">
                  <c:v>2.0308492692077698</c:v>
                </c:pt>
                <c:pt idx="147">
                  <c:v>2.3090851883215531</c:v>
                </c:pt>
                <c:pt idx="148">
                  <c:v>2.3767296308753245</c:v>
                </c:pt>
                <c:pt idx="149">
                  <c:v>2.0688154112659345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E-44C9-B099-9E3F1E0E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827680"/>
        <c:axId val="1133828512"/>
      </c:scatterChart>
      <c:valAx>
        <c:axId val="1133827680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Sepal-Length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828512"/>
        <c:crosses val="autoZero"/>
        <c:crossBetween val="midCat"/>
      </c:valAx>
      <c:valAx>
        <c:axId val="11338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382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/>
              <a:t>Iris dataset (Fisher)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 XY PowerPivot'!$B$4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25000"/>
                </a:schemeClr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PowerPivot'!$B$5:$B$154</c:f>
              <c:numCache>
                <c:formatCode>General</c:formatCode>
                <c:ptCount val="150"/>
                <c:pt idx="0">
                  <c:v>0.19436999999999999</c:v>
                </c:pt>
                <c:pt idx="1">
                  <c:v>0.28377000000000002</c:v>
                </c:pt>
                <c:pt idx="2">
                  <c:v>0.26538</c:v>
                </c:pt>
                <c:pt idx="3">
                  <c:v>0.23025000000000001</c:v>
                </c:pt>
                <c:pt idx="4">
                  <c:v>0.33940999999999999</c:v>
                </c:pt>
                <c:pt idx="5">
                  <c:v>0.28988999999999998</c:v>
                </c:pt>
                <c:pt idx="6">
                  <c:v>0.26135000000000003</c:v>
                </c:pt>
                <c:pt idx="7">
                  <c:v>0.29460000000000003</c:v>
                </c:pt>
                <c:pt idx="8">
                  <c:v>0.35499999999999998</c:v>
                </c:pt>
                <c:pt idx="9">
                  <c:v>0.27495999999999998</c:v>
                </c:pt>
                <c:pt idx="10">
                  <c:v>0.22387000000000001</c:v>
                </c:pt>
                <c:pt idx="11">
                  <c:v>0.25591000000000003</c:v>
                </c:pt>
                <c:pt idx="12">
                  <c:v>0.25644</c:v>
                </c:pt>
                <c:pt idx="13">
                  <c:v>0.26052000000000003</c:v>
                </c:pt>
                <c:pt idx="14">
                  <c:v>0.30154999999999998</c:v>
                </c:pt>
                <c:pt idx="15">
                  <c:v>0.13120999999999999</c:v>
                </c:pt>
                <c:pt idx="16">
                  <c:v>0.22312000000000001</c:v>
                </c:pt>
                <c:pt idx="17">
                  <c:v>0.25165000000000004</c:v>
                </c:pt>
                <c:pt idx="20">
                  <c:v>0.12086000000000001</c:v>
                </c:pt>
                <c:pt idx="21">
                  <c:v>0.19540000000000002</c:v>
                </c:pt>
                <c:pt idx="22">
                  <c:v>0.60927999999999993</c:v>
                </c:pt>
                <c:pt idx="23">
                  <c:v>0.24929000000000001</c:v>
                </c:pt>
                <c:pt idx="24">
                  <c:v>0.27703</c:v>
                </c:pt>
                <c:pt idx="26">
                  <c:v>0.37746000000000002</c:v>
                </c:pt>
                <c:pt idx="28">
                  <c:v>0.25108000000000003</c:v>
                </c:pt>
                <c:pt idx="29">
                  <c:v>0.21782000000000001</c:v>
                </c:pt>
                <c:pt idx="30">
                  <c:v>0.20420000000000002</c:v>
                </c:pt>
                <c:pt idx="31">
                  <c:v>0.43727000000000005</c:v>
                </c:pt>
                <c:pt idx="32">
                  <c:v>0.27549000000000001</c:v>
                </c:pt>
                <c:pt idx="33">
                  <c:v>0.34315000000000001</c:v>
                </c:pt>
                <c:pt idx="34">
                  <c:v>0.5746</c:v>
                </c:pt>
                <c:pt idx="35">
                  <c:v>0.29907</c:v>
                </c:pt>
                <c:pt idx="36">
                  <c:v>0.43791000000000002</c:v>
                </c:pt>
                <c:pt idx="38">
                  <c:v>0.23637000000000002</c:v>
                </c:pt>
                <c:pt idx="39">
                  <c:v>0.41362000000000004</c:v>
                </c:pt>
                <c:pt idx="40">
                  <c:v>0.33005000000000001</c:v>
                </c:pt>
                <c:pt idx="41">
                  <c:v>0.22971000000000003</c:v>
                </c:pt>
                <c:pt idx="42">
                  <c:v>0.21684</c:v>
                </c:pt>
                <c:pt idx="44">
                  <c:v>0.11030000000000001</c:v>
                </c:pt>
                <c:pt idx="45">
                  <c:v>0.22854000000000002</c:v>
                </c:pt>
                <c:pt idx="46">
                  <c:v>0.24786000000000002</c:v>
                </c:pt>
                <c:pt idx="47">
                  <c:v>0.41726000000000002</c:v>
                </c:pt>
                <c:pt idx="48">
                  <c:v>0.44314000000000003</c:v>
                </c:pt>
                <c:pt idx="50">
                  <c:v>0.26190000000000002</c:v>
                </c:pt>
                <c:pt idx="51">
                  <c:v>0.44088000000000005</c:v>
                </c:pt>
                <c:pt idx="52">
                  <c:v>0.29944000000000004</c:v>
                </c:pt>
                <c:pt idx="58">
                  <c:v>0.29215000000000002</c:v>
                </c:pt>
                <c:pt idx="66">
                  <c:v>0.39304</c:v>
                </c:pt>
                <c:pt idx="69">
                  <c:v>0.49468000000000001</c:v>
                </c:pt>
                <c:pt idx="76">
                  <c:v>0.27346000000000004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81-4206-BBD0-F820FF0AC135}"/>
            </c:ext>
          </c:extLst>
        </c:ser>
        <c:ser>
          <c:idx val="1"/>
          <c:order val="1"/>
          <c:tx>
            <c:strRef>
              <c:f>'Graf XY PowerPivot'!$C$4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25000"/>
                </a:schemeClr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PowerPivot'!$C$5:$C$154</c:f>
              <c:numCache>
                <c:formatCode>General</c:formatCode>
                <c:ptCount val="150"/>
                <c:pt idx="18">
                  <c:v>1.02417</c:v>
                </c:pt>
                <c:pt idx="25">
                  <c:v>1.0875900000000001</c:v>
                </c:pt>
                <c:pt idx="27">
                  <c:v>1.08823</c:v>
                </c:pt>
                <c:pt idx="37">
                  <c:v>1.15239</c:v>
                </c:pt>
                <c:pt idx="43">
                  <c:v>1.4719799999999998</c:v>
                </c:pt>
                <c:pt idx="49">
                  <c:v>1.59284</c:v>
                </c:pt>
                <c:pt idx="53">
                  <c:v>1.0812599999999999</c:v>
                </c:pt>
                <c:pt idx="54">
                  <c:v>1.3507800000000001</c:v>
                </c:pt>
                <c:pt idx="55">
                  <c:v>1.3858700000000002</c:v>
                </c:pt>
                <c:pt idx="56">
                  <c:v>1.25288</c:v>
                </c:pt>
                <c:pt idx="57">
                  <c:v>1.1649500000000002</c:v>
                </c:pt>
                <c:pt idx="60">
                  <c:v>1.52651</c:v>
                </c:pt>
                <c:pt idx="61">
                  <c:v>1.34056</c:v>
                </c:pt>
                <c:pt idx="62">
                  <c:v>1.39398</c:v>
                </c:pt>
                <c:pt idx="63">
                  <c:v>1.16069</c:v>
                </c:pt>
                <c:pt idx="64">
                  <c:v>1.37673</c:v>
                </c:pt>
                <c:pt idx="65">
                  <c:v>1.3785700000000001</c:v>
                </c:pt>
                <c:pt idx="67">
                  <c:v>1.3077700000000001</c:v>
                </c:pt>
                <c:pt idx="70">
                  <c:v>1.09751</c:v>
                </c:pt>
                <c:pt idx="71">
                  <c:v>1.21665</c:v>
                </c:pt>
                <c:pt idx="72">
                  <c:v>1.3587</c:v>
                </c:pt>
                <c:pt idx="73">
                  <c:v>1.06362</c:v>
                </c:pt>
                <c:pt idx="77">
                  <c:v>1.29417</c:v>
                </c:pt>
                <c:pt idx="79">
                  <c:v>1.2013199999999999</c:v>
                </c:pt>
                <c:pt idx="81">
                  <c:v>1.8396600000000001</c:v>
                </c:pt>
                <c:pt idx="82">
                  <c:v>1.50478</c:v>
                </c:pt>
                <c:pt idx="83">
                  <c:v>1.5440799999999999</c:v>
                </c:pt>
                <c:pt idx="85">
                  <c:v>1.64696</c:v>
                </c:pt>
                <c:pt idx="87">
                  <c:v>1.6658700000000002</c:v>
                </c:pt>
                <c:pt idx="88">
                  <c:v>1.0772599999999999</c:v>
                </c:pt>
                <c:pt idx="89">
                  <c:v>1.35063</c:v>
                </c:pt>
                <c:pt idx="90">
                  <c:v>1.48119</c:v>
                </c:pt>
                <c:pt idx="92">
                  <c:v>1.2176199999999999</c:v>
                </c:pt>
                <c:pt idx="94">
                  <c:v>1.41126</c:v>
                </c:pt>
                <c:pt idx="95">
                  <c:v>1.3522100000000001</c:v>
                </c:pt>
                <c:pt idx="98">
                  <c:v>1.50204</c:v>
                </c:pt>
                <c:pt idx="100">
                  <c:v>1.6160100000000002</c:v>
                </c:pt>
                <c:pt idx="101">
                  <c:v>1.57304</c:v>
                </c:pt>
                <c:pt idx="102">
                  <c:v>1.3328600000000002</c:v>
                </c:pt>
                <c:pt idx="108">
                  <c:v>1.54132</c:v>
                </c:pt>
                <c:pt idx="112">
                  <c:v>1.3164</c:v>
                </c:pt>
                <c:pt idx="116">
                  <c:v>1.5093300000000001</c:v>
                </c:pt>
                <c:pt idx="120">
                  <c:v>1.4476</c:v>
                </c:pt>
                <c:pt idx="121">
                  <c:v>1.35375</c:v>
                </c:pt>
                <c:pt idx="122">
                  <c:v>1.45522</c:v>
                </c:pt>
                <c:pt idx="125">
                  <c:v>1.57822</c:v>
                </c:pt>
                <c:pt idx="127">
                  <c:v>1.7003599999999999</c:v>
                </c:pt>
                <c:pt idx="130">
                  <c:v>1.45648</c:v>
                </c:pt>
                <c:pt idx="133">
                  <c:v>1.5732900000000001</c:v>
                </c:pt>
                <c:pt idx="137">
                  <c:v>1.4606199999999998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81-4206-BBD0-F820FF0AC135}"/>
            </c:ext>
          </c:extLst>
        </c:ser>
        <c:ser>
          <c:idx val="2"/>
          <c:order val="2"/>
          <c:tx>
            <c:strRef>
              <c:f>'Graf XY PowerPivot'!$D$4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alpha val="25000"/>
                </a:schemeClr>
              </a:solidFill>
              <a:ln w="3175">
                <a:solidFill>
                  <a:schemeClr val="accent6"/>
                </a:solidFill>
              </a:ln>
              <a:effectLst/>
            </c:spPr>
          </c:marker>
          <c:xVal>
            <c:numRef>
              <c:f>'Graf XY PowerPivot'!$A$5:$A$154</c:f>
              <c:numCache>
                <c:formatCode>General</c:formatCode>
                <c:ptCount val="150"/>
                <c:pt idx="0">
                  <c:v>4.3679499999999996</c:v>
                </c:pt>
                <c:pt idx="1">
                  <c:v>4.44794</c:v>
                </c:pt>
                <c:pt idx="2">
                  <c:v>4.47865</c:v>
                </c:pt>
                <c:pt idx="3">
                  <c:v>4.4806400000000002</c:v>
                </c:pt>
                <c:pt idx="4">
                  <c:v>4.5188600000000001</c:v>
                </c:pt>
                <c:pt idx="5">
                  <c:v>4.6001099999999999</c:v>
                </c:pt>
                <c:pt idx="6">
                  <c:v>4.6383799999999997</c:v>
                </c:pt>
                <c:pt idx="7">
                  <c:v>4.6671899999999997</c:v>
                </c:pt>
                <c:pt idx="8">
                  <c:v>4.6688700000000001</c:v>
                </c:pt>
                <c:pt idx="9">
                  <c:v>4.7201200000000005</c:v>
                </c:pt>
                <c:pt idx="10">
                  <c:v>4.7878100000000003</c:v>
                </c:pt>
                <c:pt idx="11">
                  <c:v>4.8110900000000001</c:v>
                </c:pt>
                <c:pt idx="12">
                  <c:v>4.8136700000000001</c:v>
                </c:pt>
                <c:pt idx="13">
                  <c:v>4.8601299999999998</c:v>
                </c:pt>
                <c:pt idx="14">
                  <c:v>4.8751899999999999</c:v>
                </c:pt>
                <c:pt idx="15">
                  <c:v>4.8902099999999997</c:v>
                </c:pt>
                <c:pt idx="16">
                  <c:v>4.9542900000000003</c:v>
                </c:pt>
                <c:pt idx="17">
                  <c:v>4.9550800000000006</c:v>
                </c:pt>
                <c:pt idx="18">
                  <c:v>4.9562400000000002</c:v>
                </c:pt>
                <c:pt idx="19">
                  <c:v>4.9661600000000004</c:v>
                </c:pt>
                <c:pt idx="20">
                  <c:v>4.9843299999999999</c:v>
                </c:pt>
                <c:pt idx="21">
                  <c:v>4.9896000000000003</c:v>
                </c:pt>
                <c:pt idx="22">
                  <c:v>5.00162</c:v>
                </c:pt>
                <c:pt idx="23">
                  <c:v>5.0157100000000003</c:v>
                </c:pt>
                <c:pt idx="24">
                  <c:v>5.0166300000000001</c:v>
                </c:pt>
                <c:pt idx="25">
                  <c:v>5.0339099999999997</c:v>
                </c:pt>
                <c:pt idx="26">
                  <c:v>5.0363499999999997</c:v>
                </c:pt>
                <c:pt idx="27">
                  <c:v>5.0599100000000004</c:v>
                </c:pt>
                <c:pt idx="28">
                  <c:v>5.0652699999999999</c:v>
                </c:pt>
                <c:pt idx="29">
                  <c:v>5.0716599999999996</c:v>
                </c:pt>
                <c:pt idx="30">
                  <c:v>5.0795500000000002</c:v>
                </c:pt>
                <c:pt idx="31">
                  <c:v>5.0905300000000002</c:v>
                </c:pt>
                <c:pt idx="32">
                  <c:v>5.1000299999999994</c:v>
                </c:pt>
                <c:pt idx="33">
                  <c:v>5.1028399999999996</c:v>
                </c:pt>
                <c:pt idx="34">
                  <c:v>5.1030099999999994</c:v>
                </c:pt>
                <c:pt idx="35">
                  <c:v>5.1196899999999994</c:v>
                </c:pt>
                <c:pt idx="36">
                  <c:v>5.149</c:v>
                </c:pt>
                <c:pt idx="37">
                  <c:v>5.1600999999999999</c:v>
                </c:pt>
                <c:pt idx="38">
                  <c:v>5.1703399999999995</c:v>
                </c:pt>
                <c:pt idx="39">
                  <c:v>5.17835</c:v>
                </c:pt>
                <c:pt idx="40">
                  <c:v>5.1991299999999994</c:v>
                </c:pt>
                <c:pt idx="41">
                  <c:v>5.21061</c:v>
                </c:pt>
                <c:pt idx="42">
                  <c:v>5.2265300000000003</c:v>
                </c:pt>
                <c:pt idx="43">
                  <c:v>5.2362900000000003</c:v>
                </c:pt>
                <c:pt idx="44">
                  <c:v>5.2539800000000003</c:v>
                </c:pt>
                <c:pt idx="45">
                  <c:v>5.3897300000000001</c:v>
                </c:pt>
                <c:pt idx="46">
                  <c:v>5.4284300000000005</c:v>
                </c:pt>
                <c:pt idx="47">
                  <c:v>5.4347600000000007</c:v>
                </c:pt>
                <c:pt idx="48">
                  <c:v>5.4569300000000007</c:v>
                </c:pt>
                <c:pt idx="49">
                  <c:v>5.4833700000000007</c:v>
                </c:pt>
                <c:pt idx="50">
                  <c:v>5.4895000000000005</c:v>
                </c:pt>
                <c:pt idx="51">
                  <c:v>5.48963</c:v>
                </c:pt>
                <c:pt idx="52">
                  <c:v>5.5160299999999998</c:v>
                </c:pt>
                <c:pt idx="53">
                  <c:v>5.5250399999999997</c:v>
                </c:pt>
                <c:pt idx="54">
                  <c:v>5.5302800000000003</c:v>
                </c:pt>
                <c:pt idx="55">
                  <c:v>5.5400700000000001</c:v>
                </c:pt>
                <c:pt idx="56">
                  <c:v>5.5762700000000001</c:v>
                </c:pt>
                <c:pt idx="57">
                  <c:v>5.5855399999999999</c:v>
                </c:pt>
                <c:pt idx="58">
                  <c:v>5.5919800000000004</c:v>
                </c:pt>
                <c:pt idx="59">
                  <c:v>5.6045199999999999</c:v>
                </c:pt>
                <c:pt idx="60">
                  <c:v>5.6166</c:v>
                </c:pt>
                <c:pt idx="61">
                  <c:v>5.6197299999999997</c:v>
                </c:pt>
                <c:pt idx="62">
                  <c:v>5.6538999999999993</c:v>
                </c:pt>
                <c:pt idx="63">
                  <c:v>5.6670999999999996</c:v>
                </c:pt>
                <c:pt idx="64">
                  <c:v>5.6898199999999992</c:v>
                </c:pt>
                <c:pt idx="65">
                  <c:v>5.7001499999999998</c:v>
                </c:pt>
                <c:pt idx="66">
                  <c:v>5.7520600000000002</c:v>
                </c:pt>
                <c:pt idx="67">
                  <c:v>5.7563000000000004</c:v>
                </c:pt>
                <c:pt idx="68">
                  <c:v>5.7679499999999999</c:v>
                </c:pt>
                <c:pt idx="69">
                  <c:v>5.7695800000000004</c:v>
                </c:pt>
                <c:pt idx="70">
                  <c:v>5.7736800000000006</c:v>
                </c:pt>
                <c:pt idx="71">
                  <c:v>5.7798500000000006</c:v>
                </c:pt>
                <c:pt idx="72">
                  <c:v>5.7967300000000002</c:v>
                </c:pt>
                <c:pt idx="73">
                  <c:v>5.8011400000000002</c:v>
                </c:pt>
                <c:pt idx="74">
                  <c:v>5.8039399999999999</c:v>
                </c:pt>
                <c:pt idx="75">
                  <c:v>5.8074300000000001</c:v>
                </c:pt>
                <c:pt idx="76">
                  <c:v>5.8258799999999997</c:v>
                </c:pt>
                <c:pt idx="77">
                  <c:v>5.84084</c:v>
                </c:pt>
                <c:pt idx="78">
                  <c:v>5.8746</c:v>
                </c:pt>
                <c:pt idx="79">
                  <c:v>5.8747999999999996</c:v>
                </c:pt>
                <c:pt idx="80">
                  <c:v>5.9439700000000002</c:v>
                </c:pt>
                <c:pt idx="81">
                  <c:v>5.9485300000000008</c:v>
                </c:pt>
                <c:pt idx="82">
                  <c:v>5.9630700000000001</c:v>
                </c:pt>
                <c:pt idx="83">
                  <c:v>6.00448</c:v>
                </c:pt>
                <c:pt idx="84">
                  <c:v>6.0067399999999997</c:v>
                </c:pt>
                <c:pt idx="85">
                  <c:v>6.0226199999999999</c:v>
                </c:pt>
                <c:pt idx="86">
                  <c:v>6.0231700000000004</c:v>
                </c:pt>
                <c:pt idx="87">
                  <c:v>6.0419299999999998</c:v>
                </c:pt>
                <c:pt idx="88">
                  <c:v>6.0788099999999998</c:v>
                </c:pt>
                <c:pt idx="89">
                  <c:v>6.1190299999999995</c:v>
                </c:pt>
                <c:pt idx="90">
                  <c:v>6.12704</c:v>
                </c:pt>
                <c:pt idx="91">
                  <c:v>6.1418599999999994</c:v>
                </c:pt>
                <c:pt idx="92">
                  <c:v>6.15212</c:v>
                </c:pt>
                <c:pt idx="93">
                  <c:v>6.1842099999999993</c:v>
                </c:pt>
                <c:pt idx="94">
                  <c:v>6.1983799999999993</c:v>
                </c:pt>
                <c:pt idx="95">
                  <c:v>6.2080799999999998</c:v>
                </c:pt>
                <c:pt idx="96">
                  <c:v>6.2183299999999999</c:v>
                </c:pt>
                <c:pt idx="97">
                  <c:v>6.23569</c:v>
                </c:pt>
                <c:pt idx="98">
                  <c:v>6.2480400000000005</c:v>
                </c:pt>
                <c:pt idx="99">
                  <c:v>6.3105599999999997</c:v>
                </c:pt>
                <c:pt idx="100">
                  <c:v>6.3178900000000002</c:v>
                </c:pt>
                <c:pt idx="101">
                  <c:v>6.32409</c:v>
                </c:pt>
                <c:pt idx="102">
                  <c:v>6.3452799999999998</c:v>
                </c:pt>
                <c:pt idx="103">
                  <c:v>6.3557399999999999</c:v>
                </c:pt>
                <c:pt idx="104">
                  <c:v>6.3602699999999999</c:v>
                </c:pt>
                <c:pt idx="105">
                  <c:v>6.3610499999999996</c:v>
                </c:pt>
                <c:pt idx="106">
                  <c:v>6.3858899999999998</c:v>
                </c:pt>
                <c:pt idx="107">
                  <c:v>6.3900100000000002</c:v>
                </c:pt>
                <c:pt idx="108">
                  <c:v>6.4061000000000003</c:v>
                </c:pt>
                <c:pt idx="109">
                  <c:v>6.4130600000000006</c:v>
                </c:pt>
                <c:pt idx="110">
                  <c:v>6.4222900000000003</c:v>
                </c:pt>
                <c:pt idx="111">
                  <c:v>6.4384300000000003</c:v>
                </c:pt>
                <c:pt idx="112">
                  <c:v>6.4413900000000002</c:v>
                </c:pt>
                <c:pt idx="113">
                  <c:v>6.4477600000000006</c:v>
                </c:pt>
                <c:pt idx="114">
                  <c:v>6.4603600000000005</c:v>
                </c:pt>
                <c:pt idx="115">
                  <c:v>6.5123899999999999</c:v>
                </c:pt>
                <c:pt idx="116">
                  <c:v>6.5212500000000002</c:v>
                </c:pt>
                <c:pt idx="117">
                  <c:v>6.5739700000000001</c:v>
                </c:pt>
                <c:pt idx="118">
                  <c:v>6.5751200000000001</c:v>
                </c:pt>
                <c:pt idx="119">
                  <c:v>6.58474</c:v>
                </c:pt>
                <c:pt idx="120">
                  <c:v>6.6321599999999998</c:v>
                </c:pt>
                <c:pt idx="121">
                  <c:v>6.6332699999999996</c:v>
                </c:pt>
                <c:pt idx="122">
                  <c:v>6.7012600000000004</c:v>
                </c:pt>
                <c:pt idx="123">
                  <c:v>6.7025700000000006</c:v>
                </c:pt>
                <c:pt idx="124">
                  <c:v>6.7161800000000005</c:v>
                </c:pt>
                <c:pt idx="125">
                  <c:v>6.7526299999999999</c:v>
                </c:pt>
                <c:pt idx="126">
                  <c:v>6.7583700000000002</c:v>
                </c:pt>
                <c:pt idx="127">
                  <c:v>6.7699800000000003</c:v>
                </c:pt>
                <c:pt idx="128">
                  <c:v>6.7770200000000003</c:v>
                </c:pt>
                <c:pt idx="129">
                  <c:v>6.7836400000000001</c:v>
                </c:pt>
                <c:pt idx="130">
                  <c:v>6.8035299999999994</c:v>
                </c:pt>
                <c:pt idx="131">
                  <c:v>6.8193999999999999</c:v>
                </c:pt>
                <c:pt idx="132">
                  <c:v>6.8640299999999996</c:v>
                </c:pt>
                <c:pt idx="133">
                  <c:v>6.9191500000000001</c:v>
                </c:pt>
                <c:pt idx="134">
                  <c:v>6.9258200000000008</c:v>
                </c:pt>
                <c:pt idx="135">
                  <c:v>6.9487300000000003</c:v>
                </c:pt>
                <c:pt idx="136">
                  <c:v>6.98034</c:v>
                </c:pt>
                <c:pt idx="137">
                  <c:v>7.0296399999999997</c:v>
                </c:pt>
                <c:pt idx="138">
                  <c:v>7.1775699999999993</c:v>
                </c:pt>
                <c:pt idx="139">
                  <c:v>7.2351700000000001</c:v>
                </c:pt>
                <c:pt idx="140">
                  <c:v>7.2533799999999999</c:v>
                </c:pt>
                <c:pt idx="141">
                  <c:v>7.2573499999999997</c:v>
                </c:pt>
                <c:pt idx="142">
                  <c:v>7.3143000000000002</c:v>
                </c:pt>
                <c:pt idx="143">
                  <c:v>7.4931200000000002</c:v>
                </c:pt>
                <c:pt idx="144">
                  <c:v>7.61313</c:v>
                </c:pt>
                <c:pt idx="145">
                  <c:v>7.7463100000000003</c:v>
                </c:pt>
                <c:pt idx="146">
                  <c:v>7.7781099999999999</c:v>
                </c:pt>
                <c:pt idx="147">
                  <c:v>7.7871500000000005</c:v>
                </c:pt>
                <c:pt idx="148">
                  <c:v>7.7885600000000004</c:v>
                </c:pt>
                <c:pt idx="149">
                  <c:v>7.9360900000000001</c:v>
                </c:pt>
              </c:numCache>
            </c:numRef>
          </c:xVal>
          <c:yVal>
            <c:numRef>
              <c:f>'Graf XY PowerPivot'!$D$5:$D$154</c:f>
              <c:numCache>
                <c:formatCode>General</c:formatCode>
                <c:ptCount val="150"/>
                <c:pt idx="19">
                  <c:v>1.71671</c:v>
                </c:pt>
                <c:pt idx="59">
                  <c:v>2.03444</c:v>
                </c:pt>
                <c:pt idx="68">
                  <c:v>2.0422600000000002</c:v>
                </c:pt>
                <c:pt idx="74">
                  <c:v>2.4697999999999998</c:v>
                </c:pt>
                <c:pt idx="75">
                  <c:v>1.9294199999999999</c:v>
                </c:pt>
                <c:pt idx="78">
                  <c:v>1.92913</c:v>
                </c:pt>
                <c:pt idx="80">
                  <c:v>1.83667</c:v>
                </c:pt>
                <c:pt idx="84">
                  <c:v>1.8690200000000001</c:v>
                </c:pt>
                <c:pt idx="86">
                  <c:v>1.5681</c:v>
                </c:pt>
                <c:pt idx="91">
                  <c:v>1.8952800000000001</c:v>
                </c:pt>
                <c:pt idx="93">
                  <c:v>1.4699099999999998</c:v>
                </c:pt>
                <c:pt idx="96">
                  <c:v>2.3995599999999997</c:v>
                </c:pt>
                <c:pt idx="97">
                  <c:v>1.8771500000000001</c:v>
                </c:pt>
                <c:pt idx="99">
                  <c:v>1.5695699999999999</c:v>
                </c:pt>
                <c:pt idx="103">
                  <c:v>1.8406100000000001</c:v>
                </c:pt>
                <c:pt idx="104">
                  <c:v>2.57701</c:v>
                </c:pt>
                <c:pt idx="105">
                  <c:v>2.44686</c:v>
                </c:pt>
                <c:pt idx="106">
                  <c:v>1.8683000000000001</c:v>
                </c:pt>
                <c:pt idx="107">
                  <c:v>1.9612299999999998</c:v>
                </c:pt>
                <c:pt idx="109">
                  <c:v>2.3590099999999996</c:v>
                </c:pt>
                <c:pt idx="110">
                  <c:v>1.8035099999999999</c:v>
                </c:pt>
                <c:pt idx="111">
                  <c:v>2.1007400000000001</c:v>
                </c:pt>
                <c:pt idx="113">
                  <c:v>2.2628300000000001</c:v>
                </c:pt>
                <c:pt idx="114">
                  <c:v>1.9253899999999999</c:v>
                </c:pt>
                <c:pt idx="115">
                  <c:v>1.8926499999999999</c:v>
                </c:pt>
                <c:pt idx="117">
                  <c:v>2.2403500000000003</c:v>
                </c:pt>
                <c:pt idx="118">
                  <c:v>2.02461</c:v>
                </c:pt>
                <c:pt idx="119">
                  <c:v>2.0965699999999998</c:v>
                </c:pt>
                <c:pt idx="123">
                  <c:v>2.52874</c:v>
                </c:pt>
                <c:pt idx="124">
                  <c:v>2.1417800000000002</c:v>
                </c:pt>
                <c:pt idx="126">
                  <c:v>2.40577</c:v>
                </c:pt>
                <c:pt idx="128">
                  <c:v>1.88398</c:v>
                </c:pt>
                <c:pt idx="129">
                  <c:v>2.3753899999999999</c:v>
                </c:pt>
                <c:pt idx="131">
                  <c:v>2.3596399999999997</c:v>
                </c:pt>
                <c:pt idx="132">
                  <c:v>2.1187</c:v>
                </c:pt>
                <c:pt idx="134">
                  <c:v>2.3704499999999999</c:v>
                </c:pt>
                <c:pt idx="135">
                  <c:v>2.18866</c:v>
                </c:pt>
                <c:pt idx="136">
                  <c:v>2.3365199999999997</c:v>
                </c:pt>
                <c:pt idx="138">
                  <c:v>2.1962200000000003</c:v>
                </c:pt>
                <c:pt idx="139">
                  <c:v>1.6036400000000002</c:v>
                </c:pt>
                <c:pt idx="140">
                  <c:v>2.5068899999999998</c:v>
                </c:pt>
                <c:pt idx="141">
                  <c:v>1.8650600000000002</c:v>
                </c:pt>
                <c:pt idx="142">
                  <c:v>1.83586</c:v>
                </c:pt>
                <c:pt idx="143">
                  <c:v>1.9511099999999999</c:v>
                </c:pt>
                <c:pt idx="144">
                  <c:v>2.1377000000000002</c:v>
                </c:pt>
                <c:pt idx="145">
                  <c:v>2.0969199999999999</c:v>
                </c:pt>
                <c:pt idx="146">
                  <c:v>2.21197</c:v>
                </c:pt>
                <c:pt idx="147">
                  <c:v>2.3797999999999999</c:v>
                </c:pt>
                <c:pt idx="148">
                  <c:v>2.3376399999999999</c:v>
                </c:pt>
                <c:pt idx="149">
                  <c:v>2.0117699999999998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81-4206-BBD0-F820FF0AC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877088"/>
        <c:axId val="1183238784"/>
      </c:scatterChart>
      <c:valAx>
        <c:axId val="1125877088"/>
        <c:scaling>
          <c:orientation val="minMax"/>
          <c:max val="8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Sepal.Width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3238784"/>
        <c:crosses val="autoZero"/>
        <c:crossBetween val="midCat"/>
      </c:valAx>
      <c:valAx>
        <c:axId val="11832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Petal.Width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2587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87631</xdr:colOff>
      <xdr:row>0</xdr:row>
      <xdr:rowOff>112395</xdr:rowOff>
    </xdr:from>
    <xdr:to>
      <xdr:col>14</xdr:col>
      <xdr:colOff>520066</xdr:colOff>
      <xdr:row>16</xdr:row>
      <xdr:rowOff>131445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F15556-3FD3-4D98-9F6B-E4C9CCACCA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762000</xdr:colOff>
      <xdr:row>31</xdr:row>
      <xdr:rowOff>93345</xdr:rowOff>
    </xdr:from>
    <xdr:to>
      <xdr:col>14</xdr:col>
      <xdr:colOff>596265</xdr:colOff>
      <xdr:row>46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6C69E6-7815-4FE9-8EA9-B1F36574F7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145732</xdr:colOff>
      <xdr:row>2</xdr:row>
      <xdr:rowOff>5715</xdr:rowOff>
    </xdr:from>
    <xdr:to>
      <xdr:col>12</xdr:col>
      <xdr:colOff>340042</xdr:colOff>
      <xdr:row>17</xdr:row>
      <xdr:rowOff>40005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860B9A6-351E-B194-B717-7B019F0B5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17</xdr:row>
      <xdr:rowOff>87630</xdr:rowOff>
    </xdr:from>
    <xdr:to>
      <xdr:col>12</xdr:col>
      <xdr:colOff>358140</xdr:colOff>
      <xdr:row>32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51EB83-A8CE-5139-DC1E-3F66DDEB2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130492</xdr:colOff>
      <xdr:row>2</xdr:row>
      <xdr:rowOff>0</xdr:rowOff>
    </xdr:from>
    <xdr:to>
      <xdr:col>12</xdr:col>
      <xdr:colOff>320992</xdr:colOff>
      <xdr:row>18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982E2B-292F-4A81-870A-F83AD14A9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0.8132</cdr:x>
      <cdr:y>0.41017</cdr:y>
    </cdr:from>
    <cdr:to>
      <cdr:x>0.96611</cdr:x>
      <cdr:y>0.50303</cdr:y>
    </cdr:to>
    <cdr:sp macro="" textlink="">
      <cdr:nvSpPr>
        <cdr:cNvPr id="2" name="CuadroTexto 3">
          <a:extLst xmlns:a="http://schemas.openxmlformats.org/drawingml/2006/main">
            <a:ext uri="{FF2B5EF4-FFF2-40B4-BE49-F238E27FC236}">
              <a16:creationId xmlns:a16="http://schemas.microsoft.com/office/drawing/2014/main" id="{E78A2C8C-C409-35E8-0D9D-47192407C3B3}"/>
            </a:ext>
          </a:extLst>
        </cdr:cNvPr>
        <cdr:cNvSpPr txBox="1"/>
      </cdr:nvSpPr>
      <cdr:spPr>
        <a:xfrm xmlns:a="http://schemas.openxmlformats.org/drawingml/2006/main">
          <a:off x="3717935" y="1203319"/>
          <a:ext cx="699105" cy="2724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solidFill>
                <a:schemeClr val="bg2">
                  <a:lumMod val="25000"/>
                </a:schemeClr>
              </a:solidFill>
            </a:rPr>
            <a:t>Species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148590</xdr:colOff>
      <xdr:row>1</xdr:row>
      <xdr:rowOff>161924</xdr:rowOff>
    </xdr:from>
    <xdr:to>
      <xdr:col>7</xdr:col>
      <xdr:colOff>1304925</xdr:colOff>
      <xdr:row>18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38BF39-EEDF-217B-F873-6AE455C56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4948.829394097222" createdVersion="8" refreshedVersion="8" minRefreshableVersion="3" recordCount="150" xr:uid="{00000000-000A-0000-FFFF-FFFF02000000}">
  <cacheSource type="worksheet">
    <worksheetSource ref="A1:E151" sheet="iris_fisher (2)"/>
  </cacheSource>
  <cacheFields count="5">
    <cacheField name="Sepal.Length" numFmtId="0">
      <sharedItems containsSemiMixedTypes="0" containsString="0" containsNumber="1" minValue="4.3" maxValue="7.9" count="35">
        <n v="5.0999999999999996"/>
        <n v="4.9000000000000004"/>
        <n v="4.7"/>
        <n v="4.5999999999999996"/>
        <n v="5"/>
        <n v="5.4"/>
        <n v="4.4000000000000004"/>
        <n v="4.8"/>
        <n v="4.3"/>
        <n v="5.8"/>
        <n v="5.7"/>
        <n v="5.2"/>
        <n v="5.5"/>
        <n v="4.5"/>
        <n v="5.3"/>
        <n v="7"/>
        <n v="6.4"/>
        <n v="6.9"/>
        <n v="6.5"/>
        <n v="6.3"/>
        <n v="6.6"/>
        <n v="5.9"/>
        <n v="6"/>
        <n v="6.1"/>
        <n v="5.6"/>
        <n v="6.7"/>
        <n v="6.2"/>
        <n v="6.8"/>
        <n v="7.1"/>
        <n v="7.6"/>
        <n v="7.3"/>
        <n v="7.2"/>
        <n v="7.7"/>
        <n v="7.4"/>
        <n v="7.9"/>
      </sharedItems>
    </cacheField>
    <cacheField name="Sepal.Width" numFmtId="0">
      <sharedItems containsSemiMixedTypes="0" containsString="0" containsNumber="1" minValue="2" maxValue="4.4000000000000004" count="23">
        <n v="3.5"/>
        <n v="3"/>
        <n v="3.2"/>
        <n v="3.1"/>
        <n v="3.6"/>
        <n v="3.9"/>
        <n v="3.4"/>
        <n v="2.9"/>
        <n v="3.7"/>
        <n v="4"/>
        <n v="4.4000000000000004"/>
        <n v="3.8"/>
        <n v="3.3"/>
        <n v="4.0999999999999996"/>
        <n v="4.2"/>
        <n v="2.2999999999999998"/>
        <n v="2.8"/>
        <n v="2.4"/>
        <n v="2.7"/>
        <n v="2"/>
        <n v="2.2000000000000002"/>
        <n v="2.5"/>
        <n v="2.6"/>
      </sharedItems>
    </cacheField>
    <cacheField name="Petal.Length" numFmtId="0">
      <sharedItems containsSemiMixedTypes="0" containsString="0" containsNumber="1" minValue="1" maxValue="6.9" count="43">
        <n v="1.4"/>
        <n v="1.3"/>
        <n v="1.5"/>
        <n v="1.7"/>
        <n v="1.6"/>
        <n v="1.1000000000000001"/>
        <n v="1.2"/>
        <n v="1"/>
        <n v="1.9"/>
        <n v="4.7"/>
        <n v="4.5"/>
        <n v="4.9000000000000004"/>
        <n v="4"/>
        <n v="4.5999999999999996"/>
        <n v="3.3"/>
        <n v="3.9"/>
        <n v="3.5"/>
        <n v="4.2"/>
        <n v="3.6"/>
        <n v="4.4000000000000004"/>
        <n v="4.0999999999999996"/>
        <n v="4.8"/>
        <n v="4.3"/>
        <n v="5"/>
        <n v="3.8"/>
        <n v="3.7"/>
        <n v="5.0999999999999996"/>
        <n v="3"/>
        <n v="6"/>
        <n v="5.9"/>
        <n v="5.6"/>
        <n v="5.8"/>
        <n v="6.6"/>
        <n v="6.3"/>
        <n v="6.1"/>
        <n v="5.3"/>
        <n v="5.5"/>
        <n v="6.7"/>
        <n v="6.9"/>
        <n v="5.7"/>
        <n v="6.4"/>
        <n v="5.4"/>
        <n v="5.2"/>
      </sharedItems>
    </cacheField>
    <cacheField name="Petal.Width" numFmtId="0">
      <sharedItems containsSemiMixedTypes="0" containsString="0" containsNumber="1" minValue="0.1" maxValue="2.5" count="22">
        <n v="0.2"/>
        <n v="0.4"/>
        <n v="0.3"/>
        <n v="0.1"/>
        <n v="0.5"/>
        <n v="0.6"/>
        <n v="1.4"/>
        <n v="1.5"/>
        <n v="1.3"/>
        <n v="1.6"/>
        <n v="1"/>
        <n v="1.1000000000000001"/>
        <n v="1.8"/>
        <n v="1.2"/>
        <n v="1.7"/>
        <n v="2.5"/>
        <n v="1.9"/>
        <n v="2.1"/>
        <n v="2.2000000000000002"/>
        <n v="2"/>
        <n v="2.4"/>
        <n v="2.2999999999999998"/>
      </sharedItems>
    </cacheField>
    <cacheField name="Species" numFmtId="0">
      <sharedItems count="3">
        <s v="setosa"/>
        <s v="versicolor"/>
        <s v="virgin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an Riera" refreshedDate="44953.409492939812" createdVersion="5" refreshedVersion="8" minRefreshableVersion="3" recordCount="0" supportSubquery="1" supportAdvancedDrill="1" xr:uid="{E70EE816-4231-4E66-B894-8DEE06D4A3E6}">
  <cacheSource type="external" connectionId="1"/>
  <cacheFields count="3">
    <cacheField name="[Tabla1].[Species].[Species]" caption="Species" numFmtId="0" hierarchy="4" level="1">
      <sharedItems count="3">
        <s v="setosa"/>
        <s v="versicolor"/>
        <s v="virginica"/>
      </sharedItems>
    </cacheField>
    <cacheField name="[Tabla1].[Sepal.Length_2].[Sepal.Length_2]" caption="Sepal.Length_2" numFmtId="0" hierarchy="6" level="1">
      <sharedItems containsSemiMixedTypes="0" containsString="0" containsNumber="1" minValue="4.3679499999999996" maxValue="7.9360900000000001" count="150">
        <n v="4.3679499999999996"/>
        <n v="4.44794"/>
        <n v="4.47865"/>
        <n v="4.4806400000000002"/>
        <n v="4.5188600000000001"/>
        <n v="4.6001099999999999"/>
        <n v="4.6383799999999997"/>
        <n v="4.6671899999999997"/>
        <n v="4.6688700000000001"/>
        <n v="4.7201200000000005"/>
        <n v="4.7878100000000003"/>
        <n v="4.8110900000000001"/>
        <n v="4.8136700000000001"/>
        <n v="4.8601299999999998"/>
        <n v="4.8751899999999999"/>
        <n v="4.8902099999999997"/>
        <n v="4.9542900000000003"/>
        <n v="4.9550800000000006"/>
        <n v="4.9562400000000002"/>
        <n v="4.9661600000000004"/>
        <n v="4.9843299999999999"/>
        <n v="4.9896000000000003"/>
        <n v="5.00162"/>
        <n v="5.0157100000000003"/>
        <n v="5.0166300000000001"/>
        <n v="5.0339099999999997"/>
        <n v="5.0363499999999997"/>
        <n v="5.0599100000000004"/>
        <n v="5.0652699999999999"/>
        <n v="5.0716599999999996"/>
        <n v="5.0795500000000002"/>
        <n v="5.0905300000000002"/>
        <n v="5.1000299999999994"/>
        <n v="5.1028399999999996"/>
        <n v="5.1030099999999994"/>
        <n v="5.1196899999999994"/>
        <n v="5.149"/>
        <n v="5.1600999999999999"/>
        <n v="5.1703399999999995"/>
        <n v="5.17835"/>
        <n v="5.1991299999999994"/>
        <n v="5.21061"/>
        <n v="5.2265300000000003"/>
        <n v="5.2362900000000003"/>
        <n v="5.2539800000000003"/>
        <n v="5.3897300000000001"/>
        <n v="5.4284300000000005"/>
        <n v="5.4347600000000007"/>
        <n v="5.4569300000000007"/>
        <n v="5.4833700000000007"/>
        <n v="5.4895000000000005"/>
        <n v="5.48963"/>
        <n v="5.5160299999999998"/>
        <n v="5.5250399999999997"/>
        <n v="5.5302800000000003"/>
        <n v="5.5400700000000001"/>
        <n v="5.5762700000000001"/>
        <n v="5.5855399999999999"/>
        <n v="5.5919800000000004"/>
        <n v="5.6045199999999999"/>
        <n v="5.6166"/>
        <n v="5.6197299999999997"/>
        <n v="5.6538999999999993"/>
        <n v="5.6670999999999996"/>
        <n v="5.6898199999999992"/>
        <n v="5.7001499999999998"/>
        <n v="5.7520600000000002"/>
        <n v="5.7563000000000004"/>
        <n v="5.7679499999999999"/>
        <n v="5.7695800000000004"/>
        <n v="5.7736800000000006"/>
        <n v="5.7798500000000006"/>
        <n v="5.7967300000000002"/>
        <n v="5.8011400000000002"/>
        <n v="5.8039399999999999"/>
        <n v="5.8074300000000001"/>
        <n v="5.8258799999999997"/>
        <n v="5.84084"/>
        <n v="5.8746"/>
        <n v="5.8747999999999996"/>
        <n v="5.9439700000000002"/>
        <n v="5.9485300000000008"/>
        <n v="5.9630700000000001"/>
        <n v="6.00448"/>
        <n v="6.0067399999999997"/>
        <n v="6.0226199999999999"/>
        <n v="6.0231700000000004"/>
        <n v="6.0419299999999998"/>
        <n v="6.0788099999999998"/>
        <n v="6.1190299999999995"/>
        <n v="6.12704"/>
        <n v="6.1418599999999994"/>
        <n v="6.15212"/>
        <n v="6.1842099999999993"/>
        <n v="6.1983799999999993"/>
        <n v="6.2080799999999998"/>
        <n v="6.2183299999999999"/>
        <n v="6.23569"/>
        <n v="6.2480400000000005"/>
        <n v="6.3105599999999997"/>
        <n v="6.3178900000000002"/>
        <n v="6.32409"/>
        <n v="6.3452799999999998"/>
        <n v="6.3557399999999999"/>
        <n v="6.3602699999999999"/>
        <n v="6.3610499999999996"/>
        <n v="6.3858899999999998"/>
        <n v="6.3900100000000002"/>
        <n v="6.4061000000000003"/>
        <n v="6.4130600000000006"/>
        <n v="6.4222900000000003"/>
        <n v="6.4384300000000003"/>
        <n v="6.4413900000000002"/>
        <n v="6.4477600000000006"/>
        <n v="6.4603600000000005"/>
        <n v="6.5123899999999999"/>
        <n v="6.5212500000000002"/>
        <n v="6.5739700000000001"/>
        <n v="6.5751200000000001"/>
        <n v="6.58474"/>
        <n v="6.6321599999999998"/>
        <n v="6.6332699999999996"/>
        <n v="6.7012600000000004"/>
        <n v="6.7025700000000006"/>
        <n v="6.7161800000000005"/>
        <n v="6.7526299999999999"/>
        <n v="6.7583700000000002"/>
        <n v="6.7699800000000003"/>
        <n v="6.7770200000000003"/>
        <n v="6.7836400000000001"/>
        <n v="6.8035299999999994"/>
        <n v="6.8193999999999999"/>
        <n v="6.8640299999999996"/>
        <n v="6.9191500000000001"/>
        <n v="6.9258200000000008"/>
        <n v="6.9487300000000003"/>
        <n v="6.98034"/>
        <n v="7.0296399999999997"/>
        <n v="7.1775699999999993"/>
        <n v="7.2351700000000001"/>
        <n v="7.2533799999999999"/>
        <n v="7.2573499999999997"/>
        <n v="7.3143000000000002"/>
        <n v="7.4931200000000002"/>
        <n v="7.61313"/>
        <n v="7.7463100000000003"/>
        <n v="7.7781099999999999"/>
        <n v="7.7871500000000005"/>
        <n v="7.7885600000000004"/>
        <n v="7.9360900000000001"/>
      </sharedItems>
    </cacheField>
    <cacheField name="[Measures].[Promedio de Petal.Width_2]" caption="Promedio de Petal.Width_2" numFmtId="0" hierarchy="16" level="32767"/>
  </cacheFields>
  <cacheHierarchies count="18">
    <cacheHierarchy uniqueName="[Tabla1].[Sepal.Length]" caption="Sepal.Length" attribute="1" defaultMemberUniqueName="[Tabla1].[Sepal.Length].[All]" allUniqueName="[Tabla1].[Sepal.Length].[All]" dimensionUniqueName="[Tabla1]" displayFolder="" count="0" memberValueDatatype="5" unbalanced="0"/>
    <cacheHierarchy uniqueName="[Tabla1].[Sepal.Width]" caption="Sepal.Width" attribute="1" defaultMemberUniqueName="[Tabla1].[Sepal.Width].[All]" allUniqueName="[Tabla1].[Sepal.Width].[All]" dimensionUniqueName="[Tabla1]" displayFolder="" count="0" memberValueDatatype="5" unbalanced="0"/>
    <cacheHierarchy uniqueName="[Tabla1].[Petal.Length]" caption="Petal.Length" attribute="1" defaultMemberUniqueName="[Tabla1].[Petal.Length].[All]" allUniqueName="[Tabla1].[Petal.Length].[All]" dimensionUniqueName="[Tabla1]" displayFolder="" count="0" memberValueDatatype="5" unbalanced="0"/>
    <cacheHierarchy uniqueName="[Tabla1].[Petal.Width]" caption="Petal.Width" attribute="1" defaultMemberUniqueName="[Tabla1].[Petal.Width].[All]" allUniqueName="[Tabla1].[Petal.Width].[All]" dimensionUniqueName="[Tabla1]" displayFolder="" count="0" memberValueDatatype="5" unbalanced="0"/>
    <cacheHierarchy uniqueName="[Tabla1].[Species]" caption="Species" attribute="1" defaultMemberUniqueName="[Tabla1].[Species].[All]" allUniqueName="[Tabla1].[Species].[All]" dimensionUniqueName="[Tabla1]" displayFolder="" count="2" memberValueDatatype="130" unbalanced="0">
      <fieldsUsage count="2">
        <fieldUsage x="-1"/>
        <fieldUsage x="0"/>
      </fieldsUsage>
    </cacheHierarchy>
    <cacheHierarchy uniqueName="[Tabla1].[Sepal.Width_2]" caption="Sepal.Width_2" attribute="1" defaultMemberUniqueName="[Tabla1].[Sepal.Width_2].[All]" allUniqueName="[Tabla1].[Sepal.Width_2].[All]" dimensionUniqueName="[Tabla1]" displayFolder="" count="0" memberValueDatatype="5" unbalanced="0"/>
    <cacheHierarchy uniqueName="[Tabla1].[Sepal.Length_2]" caption="Sepal.Length_2" attribute="1" defaultMemberUniqueName="[Tabla1].[Sepal.Length_2].[All]" allUniqueName="[Tabla1].[Sepal.Length_2].[All]" dimensionUniqueName="[Tabla1]" displayFolder="" count="2" memberValueDatatype="5" unbalanced="0">
      <fieldsUsage count="2">
        <fieldUsage x="-1"/>
        <fieldUsage x="1"/>
      </fieldsUsage>
    </cacheHierarchy>
    <cacheHierarchy uniqueName="[Tabla1].[Petal.Width_2]" caption="Petal.Width_2" attribute="1" defaultMemberUniqueName="[Tabla1].[Petal.Width_2].[All]" allUniqueName="[Tabla1].[Petal.Width_2].[All]" dimensionUniqueName="[Tabla1]" displayFolder="" count="0" memberValueDatatype="5" unbalanced="0"/>
    <cacheHierarchy uniqueName="[Tabla1].[Sepal.Length_2 2]" caption="Sepal.Length_2 2" attribute="1" defaultMemberUniqueName="[Tabla1].[Sepal.Length_2 2].[All]" allUniqueName="[Tabla1].[Sepal.Length_2 2].[All]" dimensionUniqueName="[Tabla1]" displayFolder="" count="0" memberValueDatatype="5" unbalanced="0"/>
    <cacheHierarchy uniqueName="[Tabla1].[Peta.Width_2]" caption="Peta.Width_2" attribute="1" defaultMemberUniqueName="[Tabla1].[Peta.Width_2].[All]" allUniqueName="[Tabla1].[Peta.Width_2].[All]" dimensionUniqueName="[Tabla1]" displayFolder="" count="0" memberValueDatatype="5" unbalanced="0"/>
    <cacheHierarchy uniqueName="[Measures].[__XL_Count Tabla1]" caption="__XL_Count Tabla1" measure="1" displayFolder="" measureGroup="Tabla1" count="0" hidden="1"/>
    <cacheHierarchy uniqueName="[Measures].[__No hay medidas definidas]" caption="__No hay medidas definidas" measure="1" displayFolder="" count="0" hidden="1"/>
    <cacheHierarchy uniqueName="[Measures].[Suma de Petal.Width]" caption="Suma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Promedio de Petal.Width]" caption="Promedio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Recuento de Petal.Width]" caption="Recuento de Petal.Width" measure="1" displayFolder="" measureGroup="Tabla1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a de Petal.Width_2]" caption="Suma de Petal.Width_2" measure="1" displayFolder="" measureGroup="Tabla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Promedio de Petal.Width_2]" caption="Promedio de Petal.Width_2" measure="1" displayFolder="" measureGroup="Tabla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Recuento de Petal.Width_2]" caption="Recuento de Petal.Width_2" measure="1" displayFolder="" measureGroup="Tabla1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Tabla1" uniqueName="[Tabla1]" caption="Tabla1"/>
  </dimensions>
  <measureGroups count="1">
    <measureGroup name="Tabla1" caption="Tabla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4954.539585995371" createdVersion="8" refreshedVersion="8" minRefreshableVersion="3" recordCount="150" xr:uid="{02B08B77-DFF9-4DD2-A26D-31969AD3D14C}">
  <cacheSource type="worksheet">
    <worksheetSource name="Tabla1"/>
  </cacheSource>
  <cacheFields count="7"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  <cacheField name="Species" numFmtId="0">
      <sharedItems count="3">
        <s v="setosa"/>
        <s v="versicolor"/>
        <s v="virginica"/>
      </sharedItems>
    </cacheField>
    <cacheField name="Sepal.Length_2" numFmtId="0">
      <sharedItems containsSemiMixedTypes="0" containsString="0" containsNumber="1" minValue="4.3000569680654213" maxValue="7.9980197222365863" count="5100">
        <n v="5.1362588021324234"/>
        <n v="4.9916613319660312"/>
        <n v="4.7803101923739018"/>
        <n v="4.6669811587693832"/>
        <n v="5.0754509266590251"/>
        <n v="5.4415976532303354"/>
        <n v="4.6728588856707889"/>
        <n v="5.0586861849165787"/>
        <n v="4.4790142179515575"/>
        <n v="4.9706851760721964"/>
        <n v="5.4564697420605111"/>
        <n v="4.8114782647880237"/>
        <n v="4.8432336089224686"/>
        <n v="4.3137092053886334"/>
        <n v="5.8636803058878364"/>
        <n v="5.7285028225746686"/>
        <n v="5.4849725012320123"/>
        <n v="5.1320041829163481"/>
        <n v="5.750805391486657"/>
        <n v="5.1015171242189048"/>
        <n v="5.4549720879595167"/>
        <n v="5.1491505568582481"/>
        <n v="4.6814959777179945"/>
        <n v="5.1246679889660269"/>
        <n v="4.8405938465153007"/>
        <n v="5.0099083597200345"/>
        <n v="5.0342981523899821"/>
        <n v="5.2496133694555951"/>
        <n v="5.2189247137214849"/>
        <n v="4.7778967385409672"/>
        <n v="4.878384237160664"/>
        <n v="5.4345715623708086"/>
        <n v="5.2015610615457346"/>
        <n v="5.5407072929698291"/>
        <n v="4.9637570135193538"/>
        <n v="5.0114214788165947"/>
        <n v="5.5332629957882897"/>
        <n v="4.968339675963195"/>
        <n v="4.4820735514575745"/>
        <n v="5.1644911797037523"/>
        <n v="5.0330790810369939"/>
        <n v="4.5946600160147701"/>
        <n v="4.4878243046093642"/>
        <n v="5.0202419452643312"/>
        <n v="5.1399939508003571"/>
        <n v="4.8497037681422679"/>
        <n v="5.1916664697772097"/>
        <n v="4.6842843095477162"/>
        <n v="5.3819043577161265"/>
        <n v="5.0834504872060231"/>
        <n v="7.0450320799994266"/>
        <n v="6.4151067216853788"/>
        <n v="6.9761646610867993"/>
        <n v="5.5108688343046159"/>
        <n v="6.5796839039324775"/>
        <n v="5.7496084543899908"/>
        <n v="6.3356559952105291"/>
        <n v="4.9683068159564154"/>
        <n v="6.6892199477283327"/>
        <n v="5.2050214647178041"/>
        <n v="5.0733774318029381"/>
        <n v="5.9177970441530139"/>
        <n v="6.0699137157355922"/>
        <n v="6.1949994484265396"/>
        <n v="5.6366615966419689"/>
        <n v="6.7033032077034225"/>
        <n v="5.6378748789525881"/>
        <n v="5.8240742286275751"/>
        <n v="6.2697254966929981"/>
        <n v="5.6765863908036556"/>
        <n v="5.9369928446230071"/>
        <n v="6.1483465936633621"/>
        <n v="6.3057422381206942"/>
        <n v="6.1918914866244528"/>
        <n v="6.4422140476139385"/>
        <n v="6.6674406117172582"/>
        <n v="6.8529578043483337"/>
        <n v="6.7182783311581424"/>
        <n v="6.0499434534669634"/>
        <n v="5.7305632649632869"/>
        <n v="5.5524149911328857"/>
        <n v="5.5793898417777754"/>
        <n v="5.8068375861425929"/>
        <n v="6.0404677850640649"/>
        <n v="5.4126182049707277"/>
        <n v="6.0134993313802756"/>
        <n v="6.7984133126512747"/>
        <n v="6.3963584015771087"/>
        <n v="5.624686738752259"/>
        <n v="5.523843817768161"/>
        <n v="5.5655983252250101"/>
        <n v="6.1012610204946744"/>
        <n v="5.8989013473873095"/>
        <n v="5.0541791852840481"/>
        <n v="5.68649598282716"/>
        <n v="5.7995285069619076"/>
        <n v="5.7768613955955752"/>
        <n v="6.2214922237807038"/>
        <n v="5.1231510350818592"/>
        <n v="5.7610632937138506"/>
        <n v="6.3653349240325978"/>
        <n v="5.8943337413388512"/>
        <n v="7.1211657858481328"/>
        <n v="6.3440697222819926"/>
        <n v="6.5912332294360825"/>
        <n v="7.6686206490809905"/>
        <n v="4.9844459782871358"/>
        <n v="7.3518452635830949"/>
        <n v="6.7539826292906664"/>
        <n v="7.2549521949952736"/>
        <n v="6.5731966613151798"/>
        <n v="6.4954460699006757"/>
        <n v="6.8516443066416963"/>
        <n v="5.7368624215451289"/>
        <n v="5.88314262020572"/>
        <n v="6.4759581329329325"/>
        <n v="6.5522830197295043"/>
        <n v="7.7040116081467129"/>
        <n v="7.728587325846374"/>
        <n v="6.0953881694636785"/>
        <n v="6.9796928995103871"/>
        <n v="5.6603736306206542"/>
        <n v="7.7136904376881477"/>
        <n v="6.3235325179310404"/>
        <n v="6.7395864101325982"/>
        <n v="7.2420486497860406"/>
        <n v="6.2712031239098049"/>
        <n v="6.1745567625383542"/>
        <n v="6.4446717498372372"/>
        <n v="7.2843275202816447"/>
        <n v="7.4792168409092668"/>
        <n v="7.9980197222365863"/>
        <n v="6.4661347054069545"/>
        <n v="6.3851728087385746"/>
        <n v="6.1004745239521618"/>
        <n v="7.7549714179957077"/>
        <n v="6.3782714421792397"/>
        <n v="6.4885112890435837"/>
        <n v="6.0782448856291227"/>
        <n v="6.9822638904818639"/>
        <n v="6.7455894322618928"/>
        <n v="6.9153989125303656"/>
        <n v="5.8566390909117914"/>
        <n v="6.8989760007086502"/>
        <n v="6.7747913346492519"/>
        <n v="6.7699962679699395"/>
        <n v="6.3461558614048608"/>
        <n v="6.5314145622286324"/>
        <n v="6.2258549657124602"/>
        <n v="5.9643333511702803"/>
        <n v="4.9257482498312086" u="1"/>
        <n v="5.0370923932540439" u="1"/>
        <n v="6.7870561264366236" u="1"/>
        <n v="6.9283349745716665" u="1"/>
        <n v="6.4039869420450071" u="1"/>
        <n v="6.7750994948457253" u="1"/>
        <n v="6.946344241629677" u="1"/>
        <n v="4.8625532617220024" u="1"/>
        <n v="4.9229398434919291" u="1"/>
        <n v="6.1031753299278035" u="1"/>
        <n v="7.7364222115812922" u="1"/>
        <n v="4.3473473921877801" u="1"/>
        <n v="4.4178174181095828" u="1"/>
        <n v="4.9401878248114057" u="1"/>
        <n v="7.6816422623166236" u="1"/>
        <n v="4.7880478633495613" u="1"/>
        <n v="5.1245827954997019" u="1"/>
        <n v="6.8054181906777274" u="1"/>
        <n v="6.9424686796926052" u="1"/>
        <n v="5.9320220756996225" u="1"/>
        <n v="5.1000105782679945" u="1"/>
        <n v="6.5470411304510705" u="1"/>
        <n v="6.5034974168233051" u="1"/>
        <n v="4.9002891559133435" u="1"/>
        <n v="4.4339067863806649" u="1"/>
        <n v="5.9793530492000366" u="1"/>
        <n v="6.4078823793885533" u="1"/>
        <n v="4.9038226718582365" u="1"/>
        <n v="5.5361471796626933" u="1"/>
        <n v="5.654996603133351" u="1"/>
        <n v="6.4385003525351561" u="1"/>
        <n v="4.6226719163522754" u="1"/>
        <n v="5.0361538046919998" u="1"/>
        <n v="5.8537197834264729" u="1"/>
        <n v="5.9649841582033698" u="1"/>
        <n v="5.9938199565336898" u="1"/>
        <n v="6.1194334300942135" u="1"/>
        <n v="7.6819881264600092" u="1"/>
        <n v="5.7451657329946126" u="1"/>
        <n v="6.1602474453934004" u="1"/>
        <n v="5.1571326621305893" u="1"/>
        <n v="7.7633438251895504" u="1"/>
        <n v="5.1302370538118671" u="1"/>
        <n v="5.700000552902404" u="1"/>
        <n v="5.7924985608702055" u="1"/>
        <n v="5.8636638639938381" u="1"/>
        <n v="5.7000539491711866" u="1"/>
        <n v="6.1098176144266905" u="1"/>
        <n v="4.7991431264707813" u="1"/>
        <n v="5.6851135131363657" u="1"/>
        <n v="6.7178110637590382" u="1"/>
        <n v="5.5601706433010278" u="1"/>
        <n v="5.8944526391022336" u="1"/>
        <n v="5.9743486423247987" u="1"/>
        <n v="5.1091680999910443" u="1"/>
        <n v="6.2241792939205558" u="1"/>
        <n v="4.6893503454659253" u="1"/>
        <n v="6.1039070984338251" u="1"/>
        <n v="6.8458289411807938" u="1"/>
        <n v="6.4315548775411466" u="1"/>
        <n v="4.9569297929871281" u="1"/>
        <n v="5.1041980754390792" u="1"/>
        <n v="5.0955593101277525" u="1"/>
        <n v="6.118504522399852" u="1"/>
        <n v="6.2037620736025465" u="1"/>
        <n v="5.0030325538344025" u="1"/>
        <n v="5.6901525996252209" u="1"/>
        <n v="5.2677661588647018" u="1"/>
        <n v="5.4595555794927577" u="1"/>
        <n v="5.4794109598102088" u="1"/>
        <n v="6.9035178385066134" u="1"/>
        <n v="6.95342775225396" u="1"/>
        <n v="5.4026119928654888" u="1"/>
        <n v="5.6430212256827659" u="1"/>
        <n v="5.6646499083110342" u="1"/>
        <n v="7.372193908097266" u="1"/>
        <n v="6.3998780670239839" u="1"/>
        <n v="6.4023757689291214" u="1"/>
        <n v="5.1063528761307113" u="1"/>
        <n v="6.7109807449557595" u="1"/>
        <n v="6.300216226287243" u="1"/>
        <n v="6.0949877257007188" u="1"/>
        <n v="5.805788475147299" u="1"/>
        <n v="6.5787350943936866" u="1"/>
        <n v="5.9000890417060345" u="1"/>
        <n v="5.9652921795527858" u="1"/>
        <n v="5.000243110529448" u="1"/>
        <n v="6.116034007855113" u="1"/>
        <n v="6.409911771621025" u="1"/>
        <n v="5.6465714838924637" u="1"/>
        <n v="6.9285654897905644" u="1"/>
        <n v="6.938406061471194" u="1"/>
        <n v="6.7561189631582286" u="1"/>
        <n v="4.9804841022255815" u="1"/>
        <n v="5.8024902322466039" u="1"/>
        <n v="6.2244390849826576" u="1"/>
        <n v="4.6174067097249898" u="1"/>
        <n v="5.2659271025114149" u="1"/>
        <n v="6.3484959189514409" u="1"/>
        <n v="5.0202366022411793" u="1"/>
        <n v="5.494487222658555" u="1"/>
        <n v="5.5016738155381137" u="1"/>
        <n v="6.0669869478379095" u="1"/>
        <n v="5.1027435352223929" u="1"/>
        <n v="6.6372379117760625" u="1"/>
        <n v="4.9417132248647704" u="1"/>
        <n v="6.427953336484185" u="1"/>
        <n v="4.6450998344524663" u="1"/>
        <n v="4.8950878973099323" u="1"/>
        <n v="5.7048436420695054" u="1"/>
        <n v="5.0235955802740468" u="1"/>
        <n v="6.0099831636083971" u="1"/>
        <n v="6.7304612205155268" u="1"/>
        <n v="5.1062153218344415" u="1"/>
        <n v="6.7796433946137338" u="1"/>
        <n v="5.1341892552929798" u="1"/>
        <n v="5.2044148763339741" u="1"/>
        <n v="6.1854380547605663" u="1"/>
        <n v="6.40207761740482" u="1"/>
        <n v="6.4396798721375212" u="1"/>
        <n v="5.100013908985586" u="1"/>
        <n v="5.7803369566420315" u="1"/>
        <n v="7.6590864759594313" u="1"/>
        <n v="5.0799923117099324" u="1"/>
        <n v="4.8285460941567768" u="1"/>
        <n v="5.7002036869811255" u="1"/>
        <n v="5.4081193929198905" u="1"/>
        <n v="5.3006115080034748" u="1"/>
        <n v="6.4039536117990217" u="1"/>
        <n v="5.5000009597800794" u="1"/>
        <n v="5.5780302607712011" u="1"/>
        <n v="5.500063731711581" u="1"/>
        <n v="5.8867709745869448" u="1"/>
        <n v="6.1675570259739017" u="1"/>
        <n v="6.932332814431299" u="1"/>
        <n v="5.2448638270465748" u="1"/>
        <n v="6.8612570393851717" u="1"/>
        <n v="5.7052153028427997" u="1"/>
        <n v="5.9008359190705892" u="1"/>
        <n v="5.2351858022979023" u="1"/>
        <n v="5.4675684997200262" u="1"/>
        <n v="5.8058653085033578" u="1"/>
        <n v="6.5291751766608881" u="1"/>
        <n v="6.980332040046811" u="1"/>
        <n v="5.527691177467533" u="1"/>
        <n v="6.9102320495302898" u="1"/>
        <n v="6.334710853537393" u="1"/>
        <n v="7.2525226136094343" u="1"/>
        <n v="6.521241002768968" u="1"/>
        <n v="7.6080583858014696" u="1"/>
        <n v="5.700026436217529" u="1"/>
        <n v="6.1301121179066005" u="1"/>
        <n v="6.2125843778076586" u="1"/>
        <n v="6.7853190642892187" u="1"/>
        <n v="5.1882204128830054" u="1"/>
        <n v="7.7762778193375066" u="1"/>
        <n v="5.1798691513385862" u="1"/>
        <n v="5.4504538787557424" u="1"/>
        <n v="5.5659976614213056" u="1"/>
        <n v="4.6612937737718552" u="1"/>
        <n v="4.4961479966222253" u="1"/>
        <n v="4.526109730417903" u="1"/>
        <n v="6.0900200945909502" u="1"/>
        <n v="6.1865977453139491" u="1"/>
        <n v="5.4476629093489359" u="1"/>
        <n v="5.1415417625289912" u="1"/>
        <n v="6.3930147234947485" u="1"/>
        <n v="6.7221043901232722" u="1"/>
        <n v="6.8909933024254446" u="1"/>
        <n v="5.4060706141531893" u="1"/>
        <n v="5.0059382690544449" u="1"/>
        <n v="5.9139115881049404" u="1"/>
        <n v="6.8342680222138448" u="1"/>
        <n v="5.1364471630981772" u="1"/>
        <n v="6.003115651693169" u="1"/>
        <n v="6.2336918517414928" u="1"/>
        <n v="5.0343827076972563" u="1"/>
        <n v="5.4177033637359973" u="1"/>
        <n v="5.0435497589672744" u="1"/>
        <n v="5.1393113428517392" u="1"/>
        <n v="5.4351670922223629" u="1"/>
        <n v="4.8099985621367489" u="1"/>
        <n v="4.9673464431478633" u="1"/>
        <n v="5.6293528053794555" u="1"/>
        <n v="4.7163367951068498" u="1"/>
        <n v="5.7361454220025241" u="1"/>
        <n v="6.7078241330349506" u="1"/>
        <n v="4.5008131926273345" u="1"/>
        <n v="4.7066706395714082" u="1"/>
        <n v="5.7563169396338578" u="1"/>
        <n v="6.032510118151114" u="1"/>
        <n v="4.9027367979963969" u="1"/>
        <n v="5.5075563969402674" u="1"/>
        <n v="5.7114908647770211" u="1"/>
        <n v="6.7647273831795811" u="1"/>
        <n v="7.9959466197899891" u="1"/>
        <n v="4.8000315271485166" u="1"/>
        <n v="5.2493318380518001" u="1"/>
        <n v="6.4518373834428608" u="1"/>
        <n v="5.100052626456347" u="1"/>
        <n v="6.7668152183316126" u="1"/>
        <n v="7.7363724244510452" u="1"/>
        <n v="6.1047423970840304" u="1"/>
        <n v="4.8448601995427145" u="1"/>
        <n v="5.7540419217851673" u="1"/>
        <n v="5.264838656371718" u="1"/>
        <n v="5.7319751456711643" u="1"/>
        <n v="6.7200790575159592" u="1"/>
        <n v="7.7565366372727826" u="1"/>
        <n v="4.9460522001267213" u="1"/>
        <n v="5.1668606709587435" u="1"/>
        <n v="5.6916688216690048" u="1"/>
        <n v="6.0232418705039379" u="1"/>
        <n v="6.4400969120352194" u="1"/>
        <n v="5.0132762947225267" u="1"/>
        <n v="5.6081286302567852" u="1"/>
        <n v="6.8149538114423915" u="1"/>
        <n v="6.6775679133686818" u="1"/>
        <n v="6.9422278302568232" u="1"/>
        <n v="4.9129111794906732" u="1"/>
        <n v="5.1975936530292497" u="1"/>
        <n v="7.4280290636577355" u="1"/>
        <n v="5.6091576142780797" u="1"/>
        <n v="6.2893150242917404" u="1"/>
        <n v="6.4799663553370239" u="1"/>
        <n v="6.0490253561530549" u="1"/>
        <n v="6.5228338319027133" u="1"/>
        <n v="6.8000855479708964" u="1"/>
        <n v="5.0347808441108137" u="1"/>
        <n v="5.4038288530757841" u="1"/>
        <n v="5.5407875477695265" u="1"/>
        <n v="7.9828560269740239" u="1"/>
        <n v="4.6140424532431066" u="1"/>
        <n v="4.9946469310181634" u="1"/>
        <n v="5.0176040308172816" u="1"/>
        <n v="5.2058732571186095" u="1"/>
        <n v="5.6119362607874592" u="1"/>
        <n v="6.5276145099661642" u="1"/>
        <n v="5.0089875883275674" u="1"/>
        <n v="5.8357947017177514" u="1"/>
        <n v="6.6001043913861013" u="1"/>
        <n v="5.1248180534258907" u="1"/>
        <n v="6.3001164248630852" u="1"/>
        <n v="6.7413882462334414" u="1"/>
        <n v="7.3086463985369683" u="1"/>
        <n v="5.6750883980143474" u="1"/>
        <n v="4.6709273615622413" u="1"/>
        <n v="4.8000543610814645" u="1"/>
        <n v="5.4247255903672382" u="1"/>
        <n v="7.155741764535728" u="1"/>
        <n v="7.7008665912534831" u="1"/>
        <n v="5.0923311389449823" u="1"/>
        <n v="5.3783727371987142" u="1"/>
        <n v="5.7989285194920388" u="1"/>
        <n v="6.0303052590364778" u="1"/>
        <n v="6.8024870824930943" u="1"/>
        <n v="5.8000600313739534" u="1"/>
        <n v="6.2368428301017591" u="1"/>
        <n v="6.3750377435771766" u="1"/>
        <n v="6.3975084577735597" u="1"/>
        <n v="6.9984438598093979" u="1"/>
        <n v="7.400045785682746" u="1"/>
        <n v="4.6383196728370253" u="1"/>
        <n v="5.6487385406766153" u="1"/>
        <n v="5.8080993287597451" u="1"/>
        <n v="7.2031268563762945" u="1"/>
        <n v="7.7859988782199432" u="1"/>
        <n v="6.4588833858237518" u="1"/>
        <n v="6.8837300349234196" u="1"/>
        <n v="5.6003590655740529" u="1"/>
        <n v="5.7991712488188014" u="1"/>
        <n v="6.000080603235376" u="1"/>
        <n v="6.3245031067705932" u="1"/>
        <n v="6.5915482939247152" u="1"/>
        <n v="4.9008150793825402" u="1"/>
        <n v="6.5827264197910758" u="1"/>
        <n v="7.9360305062732968" u="1"/>
        <n v="5.1606037483569347" u="1"/>
        <n v="5.4549198853892049" u="1"/>
        <n v="6.0758531983628155" u="1"/>
        <n v="6.169353833630284" u="1"/>
        <n v="6.223367079503852" u="1"/>
        <n v="5.2020720416262103" u="1"/>
        <n v="6.5831602556365061" u="1"/>
        <n v="6.7031787496171589" u="1"/>
        <n v="5.559655538736175" u="1"/>
        <n v="5.1638791399473805" u="1"/>
        <n v="5.5700070914462438" u="1"/>
        <n v="6.0560218302956512" u="1"/>
        <n v="7.1779500097643867" u="1"/>
        <n v="4.6098865123629604" u="1"/>
        <n v="5.1003201197535883" u="1"/>
        <n v="6.4107896582592119" u="1"/>
        <n v="7.7148189150153952" u="1"/>
        <n v="5.9864881700725867" u="1"/>
        <n v="6.4009495501197877" u="1"/>
        <n v="5.0261420820292972" u="1"/>
        <n v="5.0589230003629453" u="1"/>
        <n v="5.4606194276100686" u="1"/>
        <n v="5.4619167324611562" u="1"/>
        <n v="6.7190215858544367" u="1"/>
        <n v="6.3747787937792006" u="1"/>
        <n v="6.6248270131843245" u="1"/>
        <n v="4.7606305842219259" u="1"/>
        <n v="4.8058018240814029" u="1"/>
        <n v="6.031250507903235" u="1"/>
        <n v="6.4892597386495385" u="1"/>
        <n v="6.7808303608105067" u="1"/>
        <n v="6.5406954425359363" u="1"/>
        <n v="5.0377428876732431" u="1"/>
        <n v="5.5227874887316153" u="1"/>
        <n v="5.7383268748947636" u="1"/>
        <n v="6.0005352465925217" u="1"/>
        <n v="6.0754543308651074" u="1"/>
        <n v="5.1007859057040834" u="1"/>
        <n v="5.5199985876231068" u="1"/>
        <n v="6.5107365249053109" u="1"/>
        <n v="4.6000603774961188" u="1"/>
        <n v="5.1925940999422791" u="1"/>
        <n v="6.2190433526188746" u="1"/>
        <n v="6.3018172237287056" u="1"/>
        <n v="6.7294325811578872" u="1"/>
        <n v="7.2002565615064631" u="1"/>
        <n v="4.8012128620490397" u="1"/>
        <n v="5.4362754355220675" u="1"/>
        <n v="5.650697142812251" u="1"/>
        <n v="7.282787226545306" u="1"/>
        <n v="6.2902706812068008" u="1"/>
        <n v="6.4534234012253338" u="1"/>
        <n v="6.5586793744645782" u="1"/>
        <n v="5.166476432024905" u="1"/>
        <n v="5.9944234621124561" u="1"/>
        <n v="6.0027704795353047" u="1"/>
        <n v="5.0018884643565089" u="1"/>
        <n v="4.8000184919412021" u="1"/>
        <n v="6.375431346190549" u="1"/>
        <n v="6.3821003320296201" u="1"/>
        <n v="5.8548819334748954" u="1"/>
        <n v="5.9832743886204929" u="1"/>
        <n v="7.2101003740308887" u="1"/>
        <n v="5.2071227118759431" u="1"/>
        <n v="5.7687254434793829" u="1"/>
        <n v="6.3995047557339388" u="1"/>
        <n v="5.7000954218776698" u="1"/>
        <n v="6.4923107737557979" u="1"/>
        <n v="7.7258514544812709" u="1"/>
        <n v="5.4139333881546845" u="1"/>
        <n v="5.5458013240249056" u="1"/>
        <n v="6.4317760642773871" u="1"/>
        <n v="6.711489023468836" u="1"/>
        <n v="6.7519561555690997" u="1"/>
        <n v="5.1358911502286899" u="1"/>
        <n v="5.5791648237193137" u="1"/>
        <n v="6.883350862980774" u="1"/>
        <n v="6.7392043265620885" u="1"/>
        <n v="5.7230475405468981" u="1"/>
        <n v="5.5134867815627917" u="1"/>
        <n v="6.7681271222484876" u="1"/>
        <n v="6.5019909283159993" u="1"/>
        <n v="6.5840284876752904" u="1"/>
        <n v="6.6389861370293648" u="1"/>
        <n v="5.1198389294931594" u="1"/>
        <n v="5.9869706114222012" u="1"/>
        <n v="6.3639960731635146" u="1"/>
        <n v="6.4257094432124973" u="1"/>
        <n v="4.6142151250690517" u="1"/>
        <n v="4.9409404482952555" u="1"/>
        <n v="5.0275585273942056" u="1"/>
        <n v="5.2809545628228349" u="1"/>
        <n v="6.7709639910974921" u="1"/>
        <n v="6.9943064463442264" u="1"/>
        <n v="5.8082848080452614" u="1"/>
        <n v="6.5276572100079546" u="1"/>
        <n v="7.7191223063495604" u="1"/>
        <n v="5.0180384927714217" u="1"/>
        <n v="5.2030882337630819" u="1"/>
        <n v="4.4616652851220646" u="1"/>
        <n v="4.6379263289887769" u="1"/>
        <n v="6.4677306016847425" u="1"/>
        <n v="5.9001540866760669" u="1"/>
        <n v="6.4944627332201295" u="1"/>
        <n v="6.5013033133245939" u="1"/>
        <n v="6.3597722979380293" u="1"/>
        <n v="7.4612806196536745" u="1"/>
        <n v="6.4461773392319177" u="1"/>
        <n v="5.1412613799403744" u="1"/>
        <n v="5.7691189394491698" u="1"/>
        <n v="6.3273151060285304" u="1"/>
        <n v="6.3575316080130682" u="1"/>
        <n v="4.5863627307903707" u="1"/>
        <n v="5.7344485899879984" u="1"/>
        <n v="4.4049482928800092" u="1"/>
        <n v="5.4117326244118686" u="1"/>
        <n v="6.7694565310136738" u="1"/>
        <n v="7.6538013767725701" u="1"/>
        <n v="5.9000826973533806" u="1"/>
        <n v="4.856570242916245" u="1"/>
        <n v="5.6396500113963643" u="1"/>
        <n v="6.1036037263888785" u="1"/>
        <n v="4.3645307410900802" u="1"/>
        <n v="5.067852579900987" u="1"/>
        <n v="5.8033931341535538" u="1"/>
        <n v="7.4597514326706609" u="1"/>
        <n v="5.6912833331143178" u="1"/>
        <n v="6.4067717984621435" u="1"/>
        <n v="4.979473561893677" u="1"/>
        <n v="6.403936329471299" u="1"/>
        <n v="5.2000855188642898" u="1"/>
        <n v="5.9466636754927702" u="1"/>
        <n v="6.3581118027123313" u="1"/>
        <n v="6.5275365561638292" u="1"/>
        <n v="6.7679828945714977" u="1"/>
        <n v="6.8000588825261676" u="1"/>
        <n v="4.4899556287298488" u="1"/>
        <n v="6.7967913465138947" u="1"/>
        <n v="4.430586370037477" u="1"/>
        <n v="6.1096175014557552" u="1"/>
        <n v="6.5665957951767782" u="1"/>
        <n v="6.8368083487656062" u="1"/>
        <n v="5.5459012849928451" u="1"/>
        <n v="4.6874652600087945" u="1"/>
        <n v="4.8000224182300828" u="1"/>
        <n v="5.0386601663261743" u="1"/>
        <n v="5.4003589245582644" u="1"/>
        <n v="5.5430729940157288" u="1"/>
        <n v="6.5736048953187884" u="1"/>
        <n v="6.1710533795089129" u="1"/>
        <n v="6.3000834413872369" u="1"/>
        <n v="7.4132650625898426" u="1"/>
        <n v="5.0819133782465435" u="1"/>
        <n v="5.3579197083348875" u="1"/>
        <n v="7.7197482269757858" u="1"/>
        <n v="5.5116310486049622" u="1"/>
        <n v="6.7717152667849803" u="1"/>
        <n v="5.5027493009936057" u="1"/>
        <n v="5.5157418967930472" u="1"/>
        <n v="4.888781338542306" u="1"/>
        <n v="5.2389866531214739" u="1"/>
        <n v="6.0963220997757865" u="1"/>
        <n v="6.575475503464852" u="1"/>
        <n v="6.9277496135505343" u="1"/>
        <n v="7.2075206680154338" u="1"/>
        <n v="6.3410059416589322" u="1"/>
        <n v="6.9707936722963719" u="1"/>
        <n v="6.7346372549657865" u="1"/>
        <n v="6.9027457999670103" u="1"/>
        <n v="4.8907792643233661" u="1"/>
        <n v="6.7009926856432269" u="1"/>
        <n v="4.9930892775341427" u="1"/>
        <n v="5.2294346119699391" u="1"/>
        <n v="6.7959129965049883" u="1"/>
        <n v="5.5202646192392821" u="1"/>
        <n v="6.4990843032713439" u="1"/>
        <n v="7.7685512113493305" u="1"/>
        <n v="5.4514098271532934" u="1"/>
        <n v="6.5339490234808508" u="1"/>
        <n v="7.3715100747901179" u="1"/>
        <n v="7.7020283376960199" u="1"/>
        <n v="7.7290196799242832" u="1"/>
        <n v="5.1139402748309477" u="1"/>
        <n v="5.4454099908288951" u="1"/>
        <n v="5.9682467017617205" u="1"/>
        <n v="6.3313650359455336" u="1"/>
        <n v="6.4840524838896965" u="1"/>
        <n v="4.794674559987028" u="1"/>
        <n v="4.9344484153492969" u="1"/>
        <n v="6.3709161003474239" u="1"/>
        <n v="4.8233112395144921" u="1"/>
        <n v="5.05167837301381" u="1"/>
        <n v="7.3270923122240097" u="1"/>
        <n v="4.9707326075003921" u="1"/>
        <n v="5.6869306538643496" u="1"/>
        <n v="5.7090152896527968" u="1"/>
        <n v="6.1094308054098914" u="1"/>
        <n v="4.311597603801042" u="1"/>
        <n v="5.079687269682573" u="1"/>
        <n v="4.7000204320889578" u="1"/>
        <n v="4.9000881494484529" u="1"/>
        <n v="7.0212046757777058" u="1"/>
        <n v="4.465692524682586" u="1"/>
        <n v="6.1638475942333759" u="1"/>
        <n v="6.8000830187864301" u="1"/>
        <n v="4.4008374190958452" u="1"/>
        <n v="5.0511816211715903" u="1"/>
        <n v="5.4363250768118307" u="1"/>
        <n v="6.0105387701295347" u="1"/>
        <n v="6.0325935805942423" u="1"/>
        <n v="6.1171144712857686" u="1"/>
        <n v="4.7747337139632879" u="1"/>
        <n v="5.7268962323313559" u="1"/>
        <n v="5.0876619240866114" u="1"/>
        <n v="5.144469662205637" u="1"/>
        <n v="5.1520670189707403" u="1"/>
        <n v="5.8233698654261969" u="1"/>
        <n v="5.5679883334227238" u="1"/>
        <n v="6.1000241652691001" u="1"/>
        <n v="4.5687895465129422" u="1"/>
        <n v="5.0008637999328887" u="1"/>
        <n v="6.1380247940678769" u="1"/>
        <n v="6.1477282785595966" u="1"/>
        <n v="5.6068162969406474" u="1"/>
        <n v="5.8119048793385808" u="1"/>
        <n v="6.1622478022268394" u="1"/>
        <n v="6.3048341907528025" u="1"/>
        <n v="5.4225490995998955" u="1"/>
        <n v="5.6425446376357407" u="1"/>
        <n v="6.0205565173557147" u="1"/>
        <n v="6.0736915435201135" u="1"/>
        <n v="6.3000364229824397" u="1"/>
        <n v="6.3018022207936557" u="1"/>
        <n v="4.7889958690198666" u="1"/>
        <n v="5.038244488278762" u="1"/>
        <n v="5.6300505405591883" u="1"/>
        <n v="5.8894218035196699" u="1"/>
        <n v="6.4991717209083602" u="1"/>
        <n v="6.5849331138654126" u="1"/>
        <n v="6.8881215435351937" u="1"/>
        <n v="5.0064476375625402" u="1"/>
        <n v="5.0346872465873362" u="1"/>
        <n v="5.5713801395026001" u="1"/>
        <n v="6.5350019965515047" u="1"/>
        <n v="6.7963338818845145" u="1"/>
        <n v="4.6993863472272972" u="1"/>
        <n v="6.3784630849695523" u="1"/>
        <n v="4.8632352787136028" u="1"/>
        <n v="4.9331932383829971" u="1"/>
        <n v="5.1000530919913558" u="1"/>
        <n v="5.1213712206536481" u="1"/>
        <n v="5.3289638455635622" u="1"/>
        <n v="5.9947064281899927" u="1"/>
        <n v="6.3036966489363309" u="1"/>
        <n v="6.9126582388929592" u="1"/>
        <n v="4.5830083284473568" u="1"/>
        <n v="6.1008461661095366" u="1"/>
        <n v="6.3309777727119032" u="1"/>
        <n v="6.7139400823847106" u="1"/>
        <n v="4.6008888074272649" u="1"/>
        <n v="7.2307727888687054" u="1"/>
        <n v="4.6430256087983484" u="1"/>
        <n v="7.2671764541601629" u="1"/>
        <n v="5.0631400472333947" u="1"/>
        <n v="5.6400273764749036" u="1"/>
        <n v="5.0311232174534011" u="1"/>
        <n v="5.8467003780444475" u="1"/>
        <n v="6.9560591547961304" u="1"/>
        <n v="6.2009162608087927" u="1"/>
        <n v="7.2324825434455207" u="1"/>
        <n v="4.9775637526180976" u="1"/>
        <n v="5.1877417362476264" u="1"/>
        <n v="5.0000739413775435" u="1"/>
        <n v="5.4288266042907596" u="1"/>
        <n v="5.7171272926496295" u="1"/>
        <n v="5.2294173110360758" u="1"/>
        <n v="5.600791685893487" u="1"/>
        <n v="6.06751979762514" u="1"/>
        <n v="6.4514704807295162" u="1"/>
        <n v="5.1061556073645153" u="1"/>
        <n v="5.600048305239425" u="1"/>
        <n v="5.6889600726121543" u="1"/>
        <n v="5.837040418916196" u="1"/>
        <n v="4.8285976503246584" u="1"/>
        <n v="4.8957025564977661" u="1"/>
        <n v="5.7521875310022983" u="1"/>
        <n v="6.4208530509476072" u="1"/>
        <n v="6.0644890694422973" u="1"/>
        <n v="6.7624087335385461" u="1"/>
        <n v="6.8392390655884086" u="1"/>
        <n v="5.0000458509191761" u="1"/>
        <n v="5.5942110053309317" u="1"/>
        <n v="5.7009164445673566" u="1"/>
        <n v="6.258528823881564" u="1"/>
        <n v="7.2221682676732319" u="1"/>
        <n v="7.957891300963591" u="1"/>
        <n v="4.676064548409463" u="1"/>
        <n v="5.7182132904478431" u="1"/>
        <n v="4.9459655086833632" u="1"/>
        <n v="5.700339045583684" u="1"/>
        <n v="7.9039200092268649" u="1"/>
        <n v="5.1467061515053958" u="1"/>
        <n v="6.5897665099683866" u="1"/>
        <n v="7.7164795341380934" u="1"/>
        <n v="7.7089259982625906" u="1"/>
        <n v="5.0971403159294066" u="1"/>
        <n v="5.5722860932779312" u="1"/>
        <n v="4.9687464728052095" u="1"/>
        <n v="5.0774687485552512" u="1"/>
        <n v="5.5318492117068363" u="1"/>
        <n v="6.0137655514131616" u="1"/>
        <n v="6.1491269488280667" u="1"/>
        <n v="6.500052871340622" u="1"/>
        <n v="6.6722025416909396" u="1"/>
        <n v="6.733042510853573" u="1"/>
        <n v="7.2911870396693645" u="1"/>
        <n v="4.701317780927484" u="1"/>
        <n v="4.9214012786196335" u="1"/>
        <n v="5.5638257223651895" u="1"/>
        <n v="7.7004981986151524" u="1"/>
        <n v="4.9373834484829029" u="1"/>
        <n v="5.1240498828934689" u="1"/>
        <n v="5.7433575172603417" u="1"/>
        <n v="5.5286699313730354" u="1"/>
        <n v="5.8664865799499504" u="1"/>
        <n v="7.9155806099795027" u="1"/>
        <n v="5.6110954719757027" u="1"/>
        <n v="6.3129623684561391" u="1"/>
        <n v="6.3467034894770959" u="1"/>
        <n v="6.7397927805318449" u="1"/>
        <n v="6.2011746874338183" u="1"/>
        <n v="6.7000315435505451" u="1"/>
        <n v="7.6662356652365107" u="1"/>
        <n v="4.6855494968909568" u="1"/>
        <n v="5.5582558306310892" u="1"/>
        <n v="6.4660199526215552" u="1"/>
        <n v="5.7806134454084219" u="1"/>
        <n v="5.7934907085175205" u="1"/>
        <n v="6.2196247417391897" u="1"/>
        <n v="4.8344819959829861" u="1"/>
        <n v="4.9259198552378995" u="1"/>
        <n v="5.2001296015336189" u="1"/>
        <n v="6.334405276753321" u="1"/>
        <n v="6.9276322128826173" u="1"/>
        <n v="4.7103108432717624" u="1"/>
        <n v="5.2265182969500614" u="1"/>
        <n v="5.8856071538754469" u="1"/>
        <n v="6.0457166237684161" u="1"/>
        <n v="7.4033690209893228" u="1"/>
        <n v="6.2505415261547377" u="1"/>
        <n v="6.3514803930919266" u="1"/>
        <n v="6.9000006968117358" u="1"/>
        <n v="6.37563823136992" u="1"/>
        <n v="6.7365939394357266" u="1"/>
        <n v="4.88426553989511" u="1"/>
        <n v="5.8619942979740056" u="1"/>
        <n v="6.9704205524609604" u="1"/>
        <n v="5.6373828298391002" u="1"/>
        <n v="7.2065178344097713" u="1"/>
        <n v="6.4660278560300171" u="1"/>
        <n v="5.0035689595128892" u="1"/>
        <n v="6.9903685207216659" u="1"/>
        <n v="5.5072794316362064" u="1"/>
        <n v="4.9050047554638914" u="1"/>
        <n v="5.0032068663369138" u="1"/>
        <n v="5.2048016894573621" u="1"/>
        <n v="7.2017064825998336" u="1"/>
        <n v="6.1874326675148978" u="1"/>
        <n v="6.3962314792349373" u="1"/>
        <n v="7.9295239997370643" u="1"/>
        <n v="5.6548974141147648" u="1"/>
        <n v="6.2504199555688906" u="1"/>
        <n v="7.0373590522777834" u="1"/>
        <n v="4.6921684949976541" u="1"/>
        <n v="5.5515750070134802" u="1"/>
        <n v="5.4989680382090462" u="1"/>
        <n v="4.8377439804492974" u="1"/>
        <n v="6.0684905984897703" u="1"/>
        <n v="6.5609697166052428" u="1"/>
        <n v="5.6712056265284909" u="1"/>
        <n v="6.5001331015460284" u="1"/>
        <n v="6.524264612414405" u="1"/>
        <n v="6.6950052610781183" u="1"/>
        <n v="5.0886901353780045" u="1"/>
        <n v="6.4016486846610423" u="1"/>
        <n v="6.4880441485097871" u="1"/>
        <n v="7.1637942196896951" u="1"/>
        <n v="7.2349062937787432" u="1"/>
        <n v="5.0651070482709111" u="1"/>
        <n v="6.6157661485493797" u="1"/>
        <n v="5.052062601652052" u="1"/>
        <n v="6.4227107942305013" u="1"/>
        <n v="5.0274347046922472" u="1"/>
        <n v="5.2691363406350007" u="1"/>
        <n v="6.1891001272721304" u="1"/>
        <n v="6.7665896809628689" u="1"/>
        <n v="6.891452352038252" u="1"/>
        <n v="7.7947845986749131" u="1"/>
        <n v="5.4091058874890727" u="1"/>
        <n v="5.5896119960282356" u="1"/>
        <n v="6.2120527510546735" u="1"/>
        <n v="6.3010798558828105" u="1"/>
        <n v="5.0056711237925073" u="1"/>
        <n v="6.2000926901872857" u="1"/>
        <n v="6.543015081590946" u="1"/>
        <n v="5.2758275142754503" u="1"/>
        <n v="5.4000509487728454" u="1"/>
        <n v="6.7427530226655739" u="1"/>
        <n v="6.7858503464468871" u="1"/>
        <n v="5.1029777820689217" u="1"/>
        <n v="5.4000753646365522" u="1"/>
        <n v="6.300719260928048" u="1"/>
        <n v="4.6029945673736243" u="1"/>
        <n v="5.7132549628732034" u="1"/>
        <n v="6.5005346533771542" u="1"/>
        <n v="6.5410995114556396" u="1"/>
        <n v="6.5012674294120618" u="1"/>
        <n v="4.6545298693219648" u="1"/>
        <n v="4.9497290897492405" u="1"/>
        <n v="7.7008506943354611" u="1"/>
        <n v="5.1082938049660171" u="1"/>
        <n v="5.6629319747821736" u="1"/>
        <n v="5.695167361288803" u="1"/>
        <n v="6.9394068945314968" u="1"/>
        <n v="5.1734988267989239" u="1"/>
        <n v="6.3091123607489026" u="1"/>
        <n v="4.6643504885742804" u="1"/>
        <n v="6.3058491925783455" u="1"/>
        <n v="4.635211713161155" u="1"/>
        <n v="4.9386882138300985" u="1"/>
        <n v="6.3973382231675924" u="1"/>
        <n v="6.772216391957623" u="1"/>
        <n v="6.9818800045248581" u="1"/>
        <n v="5.8072309340804544" u="1"/>
        <n v="5.1703726376344301" u="1"/>
        <n v="5.8329285700211218" u="1"/>
        <n v="6.166028738681729" u="1"/>
        <n v="6.3248784774805413" u="1"/>
        <n v="5.1795207961796077" u="1"/>
        <n v="6.0850381360146644" u="1"/>
        <n v="6.3580840450118234" u="1"/>
        <n v="5.1085150301181343" u="1"/>
        <n v="6.2000812026473282" u="1"/>
        <n v="7.3089362880984892" u="1"/>
        <n v="6.3403023980709134" u="1"/>
        <n v="6.8005125083902156" u="1"/>
        <n v="6.9377660290967027" u="1"/>
        <n v="5.4830030754470291" u="1"/>
        <n v="7.7606238518918822" u="1"/>
        <n v="5.0000140326780755" u="1"/>
        <n v="5.5788049107343145" u="1"/>
        <n v="6.4515285307813102" u="1"/>
        <n v="6.7001882741450585" u="1"/>
        <n v="4.8023814690488464" u="1"/>
        <n v="5.1036246142653496" u="1"/>
        <n v="5.1341737575794699" u="1"/>
        <n v="6.383833577534654" u="1"/>
        <n v="6.1372314448305829" u="1"/>
        <n v="6.7769636392080885" u="1"/>
        <n v="6.0471158900218214" u="1"/>
        <n v="7.6004259507955982" u="1"/>
        <n v="5.7523401919323991" u="1"/>
        <n v="7.2564434794084622" u="1"/>
        <n v="6.4025517347607144" u="1"/>
        <n v="6.9763637680986959" u="1"/>
        <n v="4.4343998754556919" u="1"/>
        <n v="4.7062210446336588" u="1"/>
        <n v="4.8687906608778198" u="1"/>
        <n v="5.2060972011346109" u="1"/>
        <n v="5.5279733932172173" u="1"/>
        <n v="5.9931996886781622" u="1"/>
        <n v="6.7648187309751666" u="1"/>
        <n v="6.9000941688850856" u="1"/>
        <n v="5.6140326910865701" u="1"/>
        <n v="5.7915294768207408" u="1"/>
        <n v="5.927081780078808" u="1"/>
        <n v="5.9371184129322838" u="1"/>
        <n v="6.0006880159505851" u="1"/>
        <n v="6.1080000413475952" u="1"/>
        <n v="7.730814520393972" u="1"/>
        <n v="4.9000791236016221" u="1"/>
        <n v="5.8852073995909961" u="1"/>
        <n v="4.4357958632375283" u="1"/>
        <n v="5.5798011168996213" u="1"/>
        <n v="6.0949742602701038" u="1"/>
        <n v="6.7027242372174172" u="1"/>
        <n v="7.900607776493441" u="1"/>
        <n v="4.5568131771711355" u="1"/>
        <n v="5.9032358261771662" u="1"/>
        <n v="6.8286289004238956" u="1"/>
        <n v="4.9891615244065148" u="1"/>
        <n v="5.5878147955862847" u="1"/>
        <n v="6.0158846494929223" u="1"/>
        <n v="4.946252668906431" u="1"/>
        <n v="5.6917444682452549" u="1"/>
        <n v="5.7084882176653213" u="1"/>
        <n v="4.9763514622181946" u="1"/>
        <n v="5.6467942212198903" u="1"/>
        <n v="5.0651682774024458" u="1"/>
        <n v="5.3652369677756742" u="1"/>
        <n v="6.241903204875511" u="1"/>
        <n v="6.5226225267491804" u="1"/>
        <n v="6.6976381950838242" u="1"/>
        <n v="4.7176831296251089" u="1"/>
        <n v="5.9037989768964225" u="1"/>
        <n v="6.300099354571957" u="1"/>
        <n v="6.3039894109161159" u="1"/>
        <n v="5.7066808182990734" u="1"/>
        <n v="6.2785990880868905" u="1"/>
        <n v="5.4130059917270597" u="1"/>
        <n v="6.5004042948819993" u="1"/>
        <n v="6.5645309180875744" u="1"/>
        <n v="5.4007952463388476" u="1"/>
        <n v="5.0477692897953261" u="1"/>
        <n v="5.8215124522729278" u="1"/>
        <n v="5.7521262629353833" u="1"/>
        <n v="5.838322830205998" u="1"/>
        <n v="6.0072829698689221" u="1"/>
        <n v="5.0073641798859541" u="1"/>
        <n v="6.0392542098797843" u="1"/>
        <n v="6.1031900812337474" u="1"/>
        <n v="5.4876328883392098" u="1"/>
        <n v="6.1383559592164261" u="1"/>
        <n v="6.947263740224316" u="1"/>
        <n v="7.6746573489900323" u="1"/>
        <n v="6.2279005016565279" u="1"/>
        <n v="4.8000886010755739" u="1"/>
        <n v="4.9895180838420128" u="1"/>
        <n v="5.968898308390167" u="1"/>
        <n v="6.8444031825214244" u="1"/>
        <n v="4.8047826368349646" u="1"/>
        <n v="5.2650801772060536" u="1"/>
        <n v="6.3302623544308014" u="1"/>
        <n v="5.1300163635099478" u="1"/>
        <n v="5.4451323502890405" u="1"/>
        <n v="5.7135190749840188" u="1"/>
        <n v="6.1537510397692508" u="1"/>
        <n v="6.1745700743971197" u="1"/>
        <n v="5.7847621109323892" u="1"/>
        <n v="6.3000370546443056" u="1"/>
        <n v="5.1586445586170315" u="1"/>
        <n v="6.0136957555849682" u="1"/>
        <n v="5.4741453672247529" u="1"/>
        <n v="6.2794647833094883" u="1"/>
        <n v="6.3523625895320341" u="1"/>
        <n v="6.3674377281828951" u="1"/>
        <n v="5.8514003496172018" u="1"/>
        <n v="5.8701766235926813" u="1"/>
        <n v="6.4736977501668003" u="1"/>
        <n v="6.738865032355366" u="1"/>
        <n v="5.5790406785643194" u="1"/>
        <n v="5.7517778220998359" u="1"/>
        <n v="6.5092132990165563" u="1"/>
        <n v="6.6326874183957987" u="1"/>
        <n v="5.5874425082011765" u="1"/>
        <n v="6.0681797382223204" u="1"/>
        <n v="6.1141612587943674" u="1"/>
        <n v="7.2738861035857019" u="1"/>
        <n v="6.3974588875332099" u="1"/>
        <n v="7.3056293239236929" u="1"/>
        <n v="7.7895311771144149" u="1"/>
        <n v="4.8027053354858502" u="1"/>
        <n v="6.7884844890565201" u="1"/>
        <n v="4.6027643872500201" u="1"/>
        <n v="5.0487788431802949" u="1"/>
        <n v="5.0789519500903735" u="1"/>
        <n v="6.3164789671413297" u="1"/>
        <n v="4.7517740181458796" u="1"/>
        <n v="5.0247052094308327" u="1"/>
        <n v="5.1395180899474147" u="1"/>
        <n v="5.4911868896257721" u="1"/>
        <n v="6.7080549248872874" u="1"/>
        <n v="7.9162937210091533" u="1"/>
        <n v="5.0560212577001291" u="1"/>
        <n v="5.249237166036715" u="1"/>
        <n v="5.4163904468389124" u="1"/>
        <n v="5.4535451847975089" u="1"/>
        <n v="6.0298465416332299" u="1"/>
        <n v="6.100090232669376" u="1"/>
        <n v="6.3495794735948596" u="1"/>
        <n v="4.3695111519384255" u="1"/>
        <n v="6.745426161232924" u="1"/>
        <n v="7.7398504626957223" u="1"/>
        <n v="5.4972843908664188" u="1"/>
        <n v="5.7329166383267394" u="1"/>
        <n v="7.0067251482255761" u="1"/>
        <n v="5.0053568330108789" u="1"/>
        <n v="5.508298619486629" u="1"/>
        <n v="5.7238771477295831" u="1"/>
        <n v="4.9928711233977392" u="1"/>
        <n v="4.6652804379286463" u="1"/>
        <n v="4.9360667364045279" u="1"/>
        <n v="6.0432371407697056" u="1"/>
        <n v="6.0694290552849495" u="1"/>
        <n v="4.9257509066177132" u="1"/>
        <n v="5.8175958476557552" u="1"/>
        <n v="6.3660848248299242" u="1"/>
        <n v="6.9301434693328954" u="1"/>
        <n v="4.6468724396133467" u="1"/>
        <n v="5.8924295658021171" u="1"/>
        <n v="6.7472177720266693" u="1"/>
        <n v="5.7747980171651765" u="1"/>
        <n v="6.3511557551950393" u="1"/>
        <n v="6.9562257698267" u="1"/>
        <n v="4.7422561710105491" u="1"/>
        <n v="5.0279608341125597" u="1"/>
        <n v="6.3130965290834284" u="1"/>
        <n v="5.6175391254870464" u="1"/>
        <n v="6.34691633299171" u="1"/>
        <n v="6.4540122153602439" u="1"/>
        <n v="5.0071835608575048" u="1"/>
        <n v="6.1890965697438123" u="1"/>
        <n v="6.5031906562437642" u="1"/>
        <n v="7.2092704825246239" u="1"/>
        <n v="4.8400108853519912" u="1"/>
        <n v="5.4853317875195087" u="1"/>
        <n v="6.8801916703069086" u="1"/>
        <n v="5.0000443011453592" u="1"/>
        <n v="5.0857945140154719" u="1"/>
        <n v="6.2319817185514959" u="1"/>
        <n v="6.3038965516087533" u="1"/>
        <n v="6.332147595370361" u="1"/>
        <n v="6.3737592264917637" u="1"/>
        <n v="5.6008073376815117" u="1"/>
        <n v="6.1009580735383846" u="1"/>
        <n v="6.2731891848099162" u="1"/>
        <n v="5.2785566564786786" u="1"/>
        <n v="5.9036186665268735" u="1"/>
        <n v="6.5246272159045917" u="1"/>
        <n v="4.8710001579802196" u="1"/>
        <n v="6.7836704237769707" u="1"/>
        <n v="5.1740799449577226" u="1"/>
        <n v="5.4321986545083529" u="1"/>
        <n v="5.8018503136081279" u="1"/>
        <n v="6.2992732582755551" u="1"/>
        <n v="4.7672372600924442" u="1"/>
        <n v="4.8533274904733394" u="1"/>
        <n v="5.6402091875613447" u="1"/>
        <n v="7.2147701576911327" u="1"/>
        <n v="4.9052991601513973" u="1"/>
        <n v="4.9087668757014704" u="1"/>
        <n v="5.7850453150637167" u="1"/>
        <n v="7.6388993378533527" u="1"/>
        <n v="4.9022849868076523" u="1"/>
        <n v="5.7905364609569485" u="1"/>
        <n v="4.939827801340364" u="1"/>
        <n v="5.2000344437185735" u="1"/>
        <n v="5.603938264719698" u="1"/>
        <n v="5.1769656739500096" u="1"/>
        <n v="5.2510050530455885" u="1"/>
        <n v="5.8900173182526308" u="1"/>
        <n v="6.08625714288155" u="1"/>
        <n v="6.4492388902464066" u="1"/>
        <n v="6.6982651598796323" u="1"/>
        <n v="4.8991618238633672" u="1"/>
        <n v="5.2053580194577043" u="1"/>
        <n v="5.6533365279793015" u="1"/>
        <n v="4.5396337667021811" u="1"/>
        <n v="4.8509950379682616" u="1"/>
        <n v="6.4579230666990144" u="1"/>
        <n v="6.7320207634356999" u="1"/>
        <n v="5.1818412747663221" u="1"/>
        <n v="5.002079324543053" u="1"/>
        <n v="5.3309453202900805" u="1"/>
        <n v="4.6936305036253918" u="1"/>
        <n v="5.7240777774624778" u="1"/>
        <n v="6.3096108772092911" u="1"/>
        <n v="6.5756687139122647" u="1"/>
        <n v="6.6026209409166432" u="1"/>
        <n v="5.1070469291705702" u="1"/>
        <n v="5.5713434088461602" u="1"/>
        <n v="6.4009518237693293" u="1"/>
        <n v="7.7763765296455718" u="1"/>
        <n v="5.0014163448469908" u="1"/>
        <n v="6.7569706006270822" u="1"/>
        <n v="6.3162327138401837" u="1"/>
        <n v="6.7370659204839631" u="1"/>
        <n v="5.1000307477387103" u="1"/>
        <n v="6.1030979809140922" u="1"/>
        <n v="6.3470264439950768" u="1"/>
        <n v="6.4832413844194692" u="1"/>
        <n v="4.8633790750227321" u="1"/>
        <n v="4.9031084071439848" u="1"/>
        <n v="5.5513350160756216" u="1"/>
        <n v="5.8815493103995502" u="1"/>
        <n v="7.4000528483737522" u="1"/>
        <n v="5.5677020059348612" u="1"/>
        <n v="6.1046301218284968" u="1"/>
        <n v="6.3624992591820044" u="1"/>
        <n v="7.9072269147889891" u="1"/>
        <n v="5.1656318341431495" u="1"/>
        <n v="5.7165687270236836" u="1"/>
        <n v="5.6005498642509917" u="1"/>
        <n v="6.9716712785751973" u="1"/>
        <n v="4.6062523701648157" u="1"/>
        <n v="4.9741236025473663" u="1"/>
        <n v="5.0877345759684527" u="1"/>
        <n v="5.9000850078477596" u="1"/>
        <n v="6.7751137651080047" u="1"/>
        <n v="4.6881500390724211" u="1"/>
        <n v="5.1025980615182762" u="1"/>
        <n v="6.1268372136085789" u="1"/>
        <n v="7.2646039604472215" u="1"/>
        <n v="6.567723661466097" u="1"/>
        <n v="7.0648951869328576" u="1"/>
        <n v="4.4957543603835513" u="1"/>
        <n v="5.1179255136070454" u="1"/>
        <n v="6.6000725793346913" u="1"/>
        <n v="5.0036971279086178" u="1"/>
        <n v="5.704155140766165" u="1"/>
        <n v="5.8467907441203817" u="1"/>
        <n v="6.1338015803099042" u="1"/>
        <n v="6.13632935393204" u="1"/>
        <n v="6.4099824639532672" u="1"/>
        <n v="7.382283265841318" u="1"/>
        <n v="7.4007618451997148" u="1"/>
        <n v="4.9485748016641704" u="1"/>
        <n v="6.1000325448894852" u="1"/>
        <n v="6.2236975913247239" u="1"/>
        <n v="7.164984967733643" u="1"/>
        <n v="4.6351578002598934" u="1"/>
        <n v="5.9000191489444118" u="1"/>
        <n v="6.4171330941659983" u="1"/>
        <n v="5.7185869912577738" u="1"/>
        <n v="5.8031649854530745" u="1"/>
        <n v="5.8534574554160121" u="1"/>
        <n v="5.8616387613345564" u="1"/>
        <n v="5.9351378816816114" u="1"/>
        <n v="5.1052990760529333" u="1"/>
        <n v="7.6000997480568371" u="1"/>
        <n v="7.7839070751566508" u="1"/>
        <n v="6.3792773258813966" u="1"/>
        <n v="5.6894706991397115" u="1"/>
        <n v="5.094281347381397" u="1"/>
        <n v="5.2180719331757102" u="1"/>
        <n v="5.5007990131513811" u="1"/>
        <n v="6.0017621455209547" u="1"/>
        <n v="6.123561484582897" u="1"/>
        <n v="7.7440885489083531" u="1"/>
        <n v="5.4800375710660774" u="1"/>
        <n v="7.6998390861670698" u="1"/>
        <n v="4.4217133338725363" u="1"/>
        <n v="4.6063783527139641" u="1"/>
        <n v="5.1113139358532953" u="1"/>
        <n v="5.1472875323313225" u="1"/>
        <n v="5.6292878641422988" u="1"/>
        <n v="6.4625070314638791" u="1"/>
        <n v="4.9767944313225385" u="1"/>
        <n v="4.8702175080458581" u="1"/>
        <n v="4.3000569680654213" u="1"/>
        <n v="5.1512018070043109" u="1"/>
        <n v="5.7621768817306895" u="1"/>
        <n v="5.8594898688299555" u="1"/>
        <n v="6.3000751287155232" u="1"/>
        <n v="4.5000048335920733" u="1"/>
        <n v="5.7085424749831279" u="1"/>
        <n v="6.8718489586158418" u="1"/>
        <n v="6.9186197898300517" u="1"/>
        <n v="5.2434797502046822" u="1"/>
        <n v="5.267542376187758" u="1"/>
        <n v="5.4155697304739929" u="1"/>
        <n v="5.6605076405903558" u="1"/>
        <n v="5.4566420779416784" u="1"/>
        <n v="4.9000474302534958" u="1"/>
        <n v="5.4439763309752331" u="1"/>
        <n v="4.8892107872614083" u="1"/>
        <n v="5.1911463345849596" u="1"/>
        <n v="4.9349827979957732" u="1"/>
        <n v="4.4850833321663366" u="1"/>
        <n v="5.1460784314785917" u="1"/>
        <n v="5.6921718538540045" u="1"/>
        <n v="5.7550152217791704" u="1"/>
        <n v="6.3080110216114749" u="1"/>
        <n v="4.9665087742211806" u="1"/>
        <n v="5.1054446156560918" u="1"/>
        <n v="6.4229889223437837" u="1"/>
        <n v="6.5068465547499423" u="1"/>
        <n v="4.7119499978880688" u="1"/>
        <n v="4.9129664366434973" u="1"/>
        <n v="5.205947200425082" u="1"/>
        <n v="4.6000691887286829" u="1"/>
        <n v="4.9242721726492373" u="1"/>
        <n v="5.5566768620302112" u="1"/>
        <n v="5.7441062144213335" u="1"/>
        <n v="6.0328374246671537" u="1"/>
        <n v="6.7569706499136544" u="1"/>
        <n v="5.0452716924951861" u="1"/>
        <n v="5.8095726359075464" u="1"/>
        <n v="6.3450865447565112" u="1"/>
        <n v="6.2000174407809316" u="1"/>
        <n v="6.2098352006242417" u="1"/>
        <n v="6.6039864366343153" u="1"/>
        <n v="4.9452748364490713" u="1"/>
        <n v="5.4931985360304578" u="1"/>
        <n v="6.4127308395140803" u="1"/>
        <n v="5.0087503726898408" u="1"/>
        <n v="5.6741305992817654" u="1"/>
        <n v="6.10800137197106" u="1"/>
        <n v="6.7374321223082845" u="1"/>
        <n v="5.6433270588121758" u="1"/>
        <n v="5.7248316904254164" u="1"/>
        <n v="6.1399234511517307" u="1"/>
        <n v="6.4006011846152315" u="1"/>
        <n v="4.6300952751091327" u="1"/>
        <n v="5.7639146693212755" u="1"/>
        <n v="6.0905493538781981" u="1"/>
        <n v="6.6269015071936002" u="1"/>
        <n v="4.6576097652485782" u="1"/>
        <n v="5.0317292782144154" u="1"/>
        <n v="5.702759177443113" u="1"/>
        <n v="6.9667489023955493" u="1"/>
        <n v="6.2000562372011263" u="1"/>
        <n v="6.4926830733911727" u="1"/>
        <n v="5.6709011761724426" u="1"/>
        <n v="5.8802806843496542" u="1"/>
        <n v="4.3612895195712689" u="1"/>
        <n v="5.7000499587736924" u="1"/>
        <n v="4.7450229051165609" u="1"/>
        <n v="5.6005228349633409" u="1"/>
        <n v="7.7693712836897353" u="1"/>
        <n v="5.1815579185599852" u="1"/>
        <n v="5.582581863444851" u="1"/>
        <n v="5.8064224467461303" u="1"/>
        <n v="6.5191507441501111" u="1"/>
        <n v="4.8951640903267579" u="1"/>
        <n v="5.8622284454538072" u="1"/>
        <n v="6.4501229117194256" u="1"/>
        <n v="6.5830762331918473" u="1"/>
        <n v="6.4980166956930425" u="1"/>
        <n v="5.8799926388070851" u="1"/>
        <n v="6.7467758830427806" u="1"/>
        <n v="5.4398816034402788" u="1"/>
        <n v="5.7842043598007695" u="1"/>
        <n v="4.5606775744818657" u="1"/>
        <n v="5.5817144850473674" u="1"/>
        <n v="5.1036994634822355" u="1"/>
        <n v="6.9769284700395122" u="1"/>
        <n v="5.5050928661461001" u="1"/>
        <n v="5.7581164998176799" u="1"/>
        <n v="6.1956592792317062" u="1"/>
        <n v="6.8061123318158945" u="1"/>
        <n v="7.1863710157960501" u="1"/>
        <n v="4.6603458976675585" u="1"/>
        <n v="6.2264290254251939" u="1"/>
        <n v="7.2099155476523311" u="1"/>
        <n v="6.7158804485342536" u="1"/>
        <n v="5.7194380811320418" u="1"/>
        <n v="4.7000991778691494" u="1"/>
        <n v="6.0541629076638666" u="1"/>
        <n v="6.4004986788056604" u="1"/>
        <n v="5.6000364134701819" u="1"/>
        <n v="5.8970489792166116" u="1"/>
        <n v="6.3733938655534592" u="1"/>
        <n v="5.0887984066602421" u="1"/>
        <n v="6.5037275738178941" u="1"/>
        <n v="5.004109581450404" u="1"/>
        <n v="6.3278605993249784" u="1"/>
        <n v="6.2375163294809974" u="1"/>
        <n v="7.0319280819323629" u="1"/>
        <n v="7.6257601892607338" u="1"/>
        <n v="4.8513157971235055" u="1"/>
        <n v="5.0450893694267398" u="1"/>
        <n v="4.6755632832274685" u="1"/>
        <n v="4.9210527597164155" u="1"/>
        <n v="6.0475394748726714" u="1"/>
        <n v="5.0266259489067062" u="1"/>
        <n v="4.9670525379617008" u="1"/>
        <n v="5.5830172330954042" u="1"/>
        <n v="5.8374019467859446" u="1"/>
        <n v="6.5413640391825467" u="1"/>
        <n v="4.4000316457599329" u="1"/>
        <n v="6.0022607771719176" u="1"/>
        <n v="6.6012051854934466" u="1"/>
        <n v="6.9465784677833122" u="1"/>
        <n v="7.7573704133882098" u="1"/>
        <n v="5.016276564775267" u="1"/>
        <n v="5.9280330341527918" u="1"/>
        <n v="7.9744098339168596" u="1"/>
        <n v="4.476838031744645" u="1"/>
        <n v="5.5494467568413599" u="1"/>
        <n v="6.4039824401423227" u="1"/>
        <n v="5.7318194642342144" u="1"/>
        <n v="6.5609420497011701" u="1"/>
        <n v="4.9368809715979829" u="1"/>
        <n v="5.8000084295978889" u="1"/>
        <n v="5.6000053751803485" u="1"/>
        <n v="6.3038890920300057" u="1"/>
        <n v="7.7001805936888799" u="1"/>
        <n v="5.5024513380507303" u="1"/>
        <n v="5.8415715020025907" u="1"/>
        <n v="6.7077614549350972" u="1"/>
        <n v="5.25703173911986" u="1"/>
        <n v="5.7030904398981042" u="1"/>
        <n v="6.471667363796505" u="1"/>
        <n v="5.6150269877519525" u="1"/>
        <n v="5.7877091319845606" u="1"/>
        <n v="6.4000458880127704" u="1"/>
        <n v="7.9383939706642872" u="1"/>
        <n v="6.0074459493532064" u="1"/>
        <n v="4.7573131427647279" u="1"/>
        <n v="6.2577214922891589" u="1"/>
        <n v="4.6597906392623001" u="1"/>
        <n v="5.1347453219892127" u="1"/>
        <n v="5.8038963974218039" u="1"/>
        <n v="6.9713713719260166" u="1"/>
        <n v="5.8607462344953793" u="1"/>
        <n v="6.6783302051999351" u="1"/>
        <n v="5.6026577110712861" u="1"/>
        <n v="6.3833914384027031" u="1"/>
        <n v="6.425091993483484" u="1"/>
        <n v="6.4756131175219807" u="1"/>
        <n v="5.0000626954174194" u="1"/>
        <n v="5.4217924547834873" u="1"/>
        <n v="4.9801455315666274" u="1"/>
        <n v="5.8923425006270156" u="1"/>
        <n v="6.0073913577536242" u="1"/>
        <n v="7.1039688221238615" u="1"/>
        <n v="4.4996586710226714" u="1"/>
        <n v="5.7542920317452531" u="1"/>
        <n v="6.4659400469834099" u="1"/>
        <n v="7.6557403166745095" u="1"/>
        <n v="6.3781366970302367" u="1"/>
        <n v="5.0038877635557384" u="1"/>
        <n v="6.8421332960040138" u="1"/>
        <n v="5.3397579621028575" u="1"/>
        <n v="5.9360512496905171" u="1"/>
        <n v="6.4243831163142513" u="1"/>
        <n v="5.7032916690377879" u="1"/>
        <n v="5.815368442179957" u="1"/>
        <n v="5.429141319880423" u="1"/>
        <n v="6.9541712712805008" u="1"/>
        <n v="7.3037315389836017" u="1"/>
        <n v="6.8273933627431642" u="1"/>
        <n v="6.4821989155518187" u="1"/>
        <n v="6.7424978341295034" u="1"/>
        <n v="4.9000008182689667" u="1"/>
        <n v="5.5392183480845887" u="1"/>
        <n v="6.5359250389465737" u="1"/>
        <n v="7.4171357676148615" u="1"/>
        <n v="4.6121021232347665" u="1"/>
        <n v="5.5730523770046094" u="1"/>
        <n v="5.7197257037242615" u="1"/>
        <n v="5.8864529572480189" u="1"/>
        <n v="6.9161138878136192" u="1"/>
        <n v="7.7891511439189305" u="1"/>
        <n v="4.4942763630975868" u="1"/>
        <n v="5.3388421932818266" u="1"/>
        <n v="5.5741499953888445" u="1"/>
        <n v="4.470280236941865" u="1"/>
        <n v="5.7985597455371876" u="1"/>
        <n v="6.8000912008650696" u="1"/>
        <n v="5.8372116754386614" u="1"/>
        <n v="6.1375209269075626" u="1"/>
        <n v="4.8894292924194778" u="1"/>
        <n v="5.900482035092244" u="1"/>
        <n v="6.4892992179441782" u="1"/>
        <n v="5.1678469181421685" u="1"/>
        <n v="6.0030464215049353" u="1"/>
        <n v="6.6294721161877002" u="1"/>
        <n v="6.9031212826090416" u="1"/>
        <n v="4.3908059520200977" u="1"/>
        <n v="5.18456663671485" u="1"/>
        <n v="5.0055398301718945" u="1"/>
        <n v="5.2120030533056072" u="1"/>
        <n v="5.2397918106736183" u="1"/>
        <n v="6.5021779001926703" u="1"/>
        <n v="5.0342423293413736" u="1"/>
        <n v="5.0303443207859209" u="1"/>
        <n v="5.71139477897378" u="1"/>
        <n v="5.1376860839241854" u="1"/>
        <n v="5.6036645698972398" u="1"/>
        <n v="6.9239649184121959" u="1"/>
        <n v="4.4589758777754689" u="1"/>
        <n v="5.0394716437705691" u="1"/>
        <n v="5.5526735688341393" u="1"/>
        <n v="4.9778461843511179" u="1"/>
        <n v="5.839854780452348" u="1"/>
        <n v="5.5906886197191348" u="1"/>
        <n v="4.4271665348298246" u="1"/>
        <n v="5.0283321953225233" u="1"/>
        <n v="6.1375931496961584" u="1"/>
        <n v="6.4245976747984477" u="1"/>
        <n v="6.9379814891095419" u="1"/>
        <n v="4.563855268263211" u="1"/>
        <n v="4.8520488029915061" u="1"/>
        <n v="5.7686320451286193" u="1"/>
        <n v="5.8926405993052091" u="1"/>
        <n v="6.0219010406102429" u="1"/>
        <n v="6.4307769814142945" u="1"/>
        <n v="5.1413301062071186" u="1"/>
        <n v="4.8739342298796151" u="1"/>
        <n v="4.9902671295202126" u="1"/>
        <n v="5.1231882396467316" u="1"/>
        <n v="7.3840954361052678" u="1"/>
        <n v="5.2232575399573289" u="1"/>
        <n v="5.4114867023151589" u="1"/>
        <n v="5.8265183813231332" u="1"/>
        <n v="6.1660433724499608" u="1"/>
        <n v="6.8498106903426548" u="1"/>
        <n v="7.4415237565486727" u="1"/>
        <n v="5.1278726033597763" u="1"/>
        <n v="5.0756805350267369" u="1"/>
        <n v="4.8550845013355808" u="1"/>
        <n v="5.6031418885438793" u="1"/>
        <n v="5.655547866087324" u="1"/>
        <n v="6.3344214502617913" u="1"/>
        <n v="6.3122676168890095" u="1"/>
        <n v="5.0482224194458842" u="1"/>
        <n v="5.4005394166550413" u="1"/>
        <n v="5.5520584186263493" u="1"/>
        <n v="6.122933456099581" u="1"/>
        <n v="6.4357683981695528" u="1"/>
        <n v="5.8000635982290554" u="1"/>
        <n v="6.237153052068555" u="1"/>
        <n v="7.7274325582219721" u="1"/>
        <n v="5.7600165365945228" u="1"/>
        <n v="5.9433929405481418" u="1"/>
        <n v="6.0638298029416706" u="1"/>
        <n v="5.194223664064892" u="1"/>
        <n v="6.0340587974704167" u="1"/>
        <n v="5.0312235256648554" u="1"/>
        <n v="5.1808035381740929" u="1"/>
        <n v="5.8298053052365786" u="1"/>
        <n v="6.0930208257770557" u="1"/>
        <n v="6.8729051927039588" u="1"/>
        <n v="4.8585310851958923" u="1"/>
        <n v="5.1137582690889349" u="1"/>
        <n v="6.1790588200539069" u="1"/>
        <n v="5.8270513587355177" u="1"/>
        <n v="5.8363947999244363" u="1"/>
        <n v="5.8867763200010748" u="1"/>
        <n v="6.4586352361594219" u="1"/>
        <n v="5.4009591322962773" u="1"/>
        <n v="6.3314656538656955" u="1"/>
        <n v="5.6456021814111788" u="1"/>
        <n v="5.8000685960969394" u="1"/>
        <n v="6.3261364870576955" u="1"/>
        <n v="6.7782188309165106" u="1"/>
        <n v="6.5000277726406983" u="1"/>
        <n v="4.6050874150568362" u="1"/>
        <n v="5.4286998884148225" u="1"/>
        <n v="4.4483869041516337" u="1"/>
        <n v="5.4039800953003665" u="1"/>
        <n v="6.33245649428049" u="1"/>
        <n v="6.3883898351123678" u="1"/>
        <n v="5.3725861021017511" u="1"/>
        <n v="5.5276938799738975" u="1"/>
        <n v="6.4032724177867753" u="1"/>
        <n v="5.7363505108267105" u="1"/>
        <n v="6.0759227803991376" u="1"/>
        <n v="6.1106240967015246" u="1"/>
        <n v="7.2428575071294912" u="1"/>
        <n v="5.5033389411776898" u="1"/>
        <n v="5.1908760852639872" u="1"/>
        <n v="6.2966781584509217" u="1"/>
        <n v="6.5767400976647394" u="1"/>
        <n v="6.7073762410338791" u="1"/>
        <n v="4.4032603341128764" u="1"/>
        <n v="5.0086329369022744" u="1"/>
        <n v="5.8002775230860522" u="1"/>
        <n v="6.4924016778240548" u="1"/>
        <n v="5.8905268308654675" u="1"/>
        <n v="6.1728509043550197" u="1"/>
        <n v="6.9650365282212912" u="1"/>
        <n v="4.953162744596554" u="1"/>
        <n v="6.4493939347800948" u="1"/>
        <n v="6.7316322875838486" u="1"/>
        <n v="5.1426604825465931" u="1"/>
        <n v="5.7901834874338558" u="1"/>
        <n v="4.6097028469374957" u="1"/>
        <n v="4.9357491344592139" u="1"/>
        <n v="5.0494407859623962" u="1"/>
        <n v="6.1024783053977503" u="1"/>
        <n v="7.7353297005160275" u="1"/>
        <n v="5.1680337100954805" u="1"/>
        <n v="5.5450138903700505" u="1"/>
        <n v="5.0952808389512922" u="1"/>
        <n v="5.408390362928011" u="1"/>
        <n v="6.432613592494854" u="1"/>
        <n v="6.4984464092861627" u="1"/>
        <n v="6.7147705195848584" u="1"/>
        <n v="7.1205663793889231" u="1"/>
        <n v="5.9150919450285997" u="1"/>
        <n v="6.5096089744554115" u="1"/>
        <n v="7.2150920703432044" u="1"/>
        <n v="5.5396654588091518" u="1"/>
        <n v="5.6663442155827832" u="1"/>
        <n v="5.8633821285503176" u="1"/>
        <n v="5.474087487386619" u="1"/>
        <n v="5.476678719347321" u="1"/>
        <n v="5.8309495075709474" u="1"/>
        <n v="6.0814441897558638" u="1"/>
        <n v="6.2268433832469974" u="1"/>
        <n v="5.5925927386094081" u="1"/>
        <n v="6.3431059565931127" u="1"/>
        <n v="5.7766444435927911" u="1"/>
        <n v="6.4296954291672064" u="1"/>
        <n v="6.8193592461741614" u="1"/>
        <n v="4.8430008411985375" u="1"/>
        <n v="6.3325156055367522" u="1"/>
        <n v="5.7000484269538418" u="1"/>
        <n v="5.0455524330202763" u="1"/>
        <n v="5.4390316291075331" u="1"/>
        <n v="5.2562120255170131" u="1"/>
        <n v="5.7231112510079738" u="1"/>
        <n v="6.3706642976592978" u="1"/>
        <n v="6.4511215447036188" u="1"/>
        <n v="6.9225544467570872" u="1"/>
        <n v="6.1000085951056313" u="1"/>
        <n v="7.482176260399144" u="1"/>
        <n v="5.1529873840173721" u="1"/>
        <n v="6.4021157939297995" u="1"/>
        <n v="6.4591357176549531" u="1"/>
        <n v="4.9445060914936967" u="1"/>
        <n v="5.8500634986344018" u="1"/>
        <n v="6.5235704266714665" u="1"/>
        <n v="5.2546266942793931" u="1"/>
        <n v="4.8000636222112565" u="1"/>
        <n v="6.2545088061366316" u="1"/>
        <n v="6.4079206249724097" u="1"/>
        <n v="6.9034375259684175" u="1"/>
        <n v="5.6472242907895529" u="1"/>
        <n v="5.6855549135816634" u="1"/>
        <n v="6.3099160503840777" u="1"/>
        <n v="6.4228630602307852" u="1"/>
        <n v="6.9397530989301419" u="1"/>
        <n v="7.0841173381995191" u="1"/>
        <n v="4.8382556465713611" u="1"/>
        <n v="5.9363380436056525" u="1"/>
        <n v="4.8349172752351635" u="1"/>
        <n v="5.047438499159921" u="1"/>
        <n v="5.710002843285837" u="1"/>
        <n v="5.81980831765941" u="1"/>
        <n v="6.3180260694939943" u="1"/>
        <n v="5.5307065009210472" u="1"/>
        <n v="6.4713965116004522" u="1"/>
        <n v="4.5823870007164329" u="1"/>
        <n v="5.1051383882689629" u="1"/>
        <n v="5.2698770800655419" u="1"/>
        <n v="6.0426839208712266" u="1"/>
        <n v="7.7872443165196792" u="1"/>
        <n v="4.4786847518939057" u="1"/>
        <n v="5.8088483392826662" u="1"/>
        <n v="5.8961187493007241" u="1"/>
        <n v="7.6856576422628189" u="1"/>
        <n v="7.7982665107241962" u="1"/>
        <n v="5.0000219342736303" u="1"/>
        <n v="5.454470290406892" u="1"/>
        <n v="6.1098374944305478" u="1"/>
        <n v="6.1641690861335467" u="1"/>
        <n v="4.6398372032476862" u="1"/>
        <n v="5.4730376459866807" u="1"/>
        <n v="6.7247351708316909" u="1"/>
        <n v="5.3044810240714719" u="1"/>
        <n v="6.2780265402025286" u="1"/>
        <n v="7.2972678028733622" u="1"/>
        <n v="5.0426718779547999" u="1"/>
        <n v="5.1321581114383843" u="1"/>
        <n v="5.5866699595891705" u="1"/>
        <n v="5.6810321582281924" u="1"/>
        <n v="6.1000847215175718" u="1"/>
        <n v="6.3209694739264721" u="1"/>
        <n v="6.344834469797358" u="1"/>
        <n v="6.5223149468722967" u="1"/>
        <n v="6.7380643610551161" u="1"/>
        <n v="7.2606056451175212" u="1"/>
        <n v="7.7196677451715443" u="1"/>
        <n v="6.1697800829350307" u="1"/>
        <n v="5.6895078617953079" u="1"/>
        <n v="6.1025766046452619" u="1"/>
        <n v="6.8028383700113864" u="1"/>
        <n v="5.4437900830100352" u="1"/>
        <n v="6.3087055181097389" u="1"/>
        <n v="6.6878073066465982" u="1"/>
        <n v="7.2054805340569201" u="1"/>
        <n v="7.7959070799594601" u="1"/>
        <n v="4.909485040327719" u="1"/>
        <n v="5.8008485300375972" u="1"/>
        <n v="4.3017111997025186" u="1"/>
        <n v="6.756392142491892" u="1"/>
        <n v="6.7577522170027065" u="1"/>
        <n v="7.7769677357339351" u="1"/>
        <n v="5.3000930308103689" u="1"/>
        <n v="5.5214498187473513" u="1"/>
        <n v="6.9000638227495603" u="1"/>
        <n v="7.2390731969407343" u="1"/>
        <n v="6.7384144237348904" u="1"/>
        <n v="5.0377344136578577" u="1"/>
        <n v="6.6096340642439557" u="1"/>
        <n v="4.9106739315225809" u="1"/>
        <n v="5.1397895223927721" u="1"/>
        <n v="5.4709544401676169" u="1"/>
        <n v="5.8390152232539068" u="1"/>
        <n v="6.2228668180067404" u="1"/>
        <n v="5.2604097416336826" u="1"/>
        <n v="6.8918947017990959" u="1"/>
        <n v="6.2844115157872213" u="1"/>
        <n v="4.9000316204038219" u="1"/>
        <n v="5.0306962507358488" u="1"/>
        <n v="5.1029547937593707" u="1"/>
        <n v="5.8915538329545951" u="1"/>
        <n v="7.1951204855917332" u="1"/>
        <n v="5.1387604311259789" u="1"/>
        <n v="5.6430163127322146" u="1"/>
        <n v="6.5873034857567392" u="1"/>
        <n v="5.4000560583347141" u="1"/>
        <n v="6.4397059188641315" u="1"/>
        <n v="5.7101627476179733" u="1"/>
        <n v="5.7712668167218091" u="1"/>
        <n v="6.0289625581340012" u="1"/>
        <n v="5.1606055278282099" u="1"/>
        <n v="5.4054776122673509" u="1"/>
        <n v="6.8090455720569887" u="1"/>
        <n v="5.0594770377248919" u="1"/>
        <n v="6.258213803780821" u="1"/>
        <n v="5.7342500831862857" u="1"/>
        <n v="5.8000738171677497" u="1"/>
        <n v="7.4998830009255384" u="1"/>
        <n v="5.2923690929779079" u="1"/>
        <n v="5.7690470657369231" u="1"/>
        <n v="7.7681501657069942" u="1"/>
        <n v="5.7304271167569256" u="1"/>
        <n v="4.6665421090226511" u="1"/>
        <n v="4.875026379698193" u="1"/>
        <n v="5.6675000345924573" u="1"/>
        <n v="6.0153392699186385" u="1"/>
        <n v="6.3244141812835597" u="1"/>
        <n v="6.7117468979100385" u="1"/>
        <n v="4.8788096800990646" u="1"/>
        <n v="5.7919299189455504" u="1"/>
        <n v="5.8090857322352409" u="1"/>
        <n v="6.4768021085922109" u="1"/>
        <n v="4.9654519762690326" u="1"/>
        <n v="5.4460933097451063" u="1"/>
        <n v="6.32621060946654" u="1"/>
        <n v="6.4293994573753714" u="1"/>
        <n v="4.9001979018922794" u="1"/>
        <n v="5.9306913506397319" u="1"/>
        <n v="7.2376598635136657" u="1"/>
        <n v="7.3372394811417365" u="1"/>
        <n v="6.2264071251472677" u="1"/>
        <n v="4.8794555117940392" u="1"/>
        <n v="4.940528262282804" u="1"/>
        <n v="6.2752534041897432" u="1"/>
        <n v="6.4871778266472147" u="1"/>
        <n v="6.7335271962595433" u="1"/>
        <n v="7.2068051947602214" u="1"/>
        <n v="5.6424475606790665" u="1"/>
        <n v="6.8569402557552905" u="1"/>
        <n v="4.6058205722939247" u="1"/>
        <n v="6.9965451147872288" u="1"/>
        <n v="5.1025272754665609" u="1"/>
        <n v="5.6951099542338923" u="1"/>
        <n v="6.0233167558727523" u="1"/>
        <n v="6.4000146085572709" u="1"/>
        <n v="6.740149962441059" u="1"/>
        <n v="6.2683869863522137" u="1"/>
        <n v="6.3000507718108212" u="1"/>
        <n v="6.9932111311132115" u="1"/>
        <n v="5.0397279575096272" u="1"/>
        <n v="5.1052632986765865" u="1"/>
        <n v="5.2457408923815114" u="1"/>
        <n v="6.351239551893511" u="1"/>
        <n v="6.4120126379056028" u="1"/>
        <n v="5.1459095976890321" u="1"/>
        <n v="5.7570057094665037" u="1"/>
        <n v="4.7382436886623944" u="1"/>
        <n v="4.8847016864251556" u="1"/>
        <n v="4.8871610166714596" u="1"/>
        <n v="5.3592025783163333" u="1"/>
        <n v="4.8662510523007629" u="1"/>
        <n v="6.1794354285773858" u="1"/>
        <n v="7.1715646356439438" u="1"/>
        <n v="7.1886110075478324" u="1"/>
        <n v="4.801961977610417" u="1"/>
        <n v="5.4894641902241865" u="1"/>
        <n v="6.3747793665743888" u="1"/>
        <n v="6.7958601178097071" u="1"/>
        <n v="6.2296020021799263" u="1"/>
        <n v="6.2645042337983217" u="1"/>
        <n v="6.5263768920545635" u="1"/>
        <n v="6.7094052964189528" u="1"/>
        <n v="6.8186796221914632" u="1"/>
        <n v="5.4211165167211135" u="1"/>
        <n v="6.5394502298048796" u="1"/>
        <n v="7.2981409103409902" u="1"/>
        <n v="5.010938276372765" u="1"/>
        <n v="5.6695488324131231" u="1"/>
        <n v="5.7486047547605823" u="1"/>
        <n v="6.1020164094036682" u="1"/>
        <n v="6.4355748309342724" u="1"/>
        <n v="5.1335769040402459" u="1"/>
        <n v="7.0899562336413755" u="1"/>
        <n v="4.47953927670188" u="1"/>
        <n v="4.8055113699682854" u="1"/>
        <n v="5.6894878841200462" u="1"/>
        <n v="6.4255027360130219" u="1"/>
        <n v="6.5220049197984142" u="1"/>
        <n v="6.5944070349694144" u="1"/>
        <n v="4.8003427762715347" u="1"/>
        <n v="5.1000507822499772" u="1"/>
        <n v="5.6544156999443338" u="1"/>
        <n v="5.6692621570709489" u="1"/>
        <n v="5.751171703289164" u="1"/>
        <n v="6.7207921882215809" u="1"/>
        <n v="6.7574693150038696" u="1"/>
        <n v="6.7996867505357184" u="1"/>
        <n v="4.7576412408819611" u="1"/>
        <n v="6.0514254776738783" u="1"/>
        <n v="5.895406982466846" u="1"/>
        <n v="7.3109512307571407" u="1"/>
        <n v="5.8000381010858897" u="1"/>
        <n v="5.8878232445313934" u="1"/>
        <n v="7.442454132404154" u="1"/>
        <n v="5.1427045056052432" u="1"/>
        <n v="5.627526481470829" u="1"/>
        <n v="6.108135365195845" u="1"/>
        <n v="6.9248750487285227" u="1"/>
        <n v="7.0013252052316739" u="1"/>
        <n v="4.8645011786502055" u="1"/>
        <n v="6.0834578533129902" u="1"/>
        <n v="7.1938568724308611" u="1"/>
        <n v="5.1840174629732347" u="1"/>
        <n v="5.1949765949947766" u="1"/>
        <n v="5.7103675417833184" u="1"/>
        <n v="5.7476920537215372" u="1"/>
        <n v="5.0843550159184581" u="1"/>
        <n v="5.1949924207760363" u="1"/>
        <n v="6.2004903333954466" u="1"/>
        <n v="6.4267197749478546" u="1"/>
        <n v="4.8095661863066752" u="1"/>
        <n v="6.3002899233782879" u="1"/>
        <n v="5.7013226714445935" u="1"/>
        <n v="5.8085604741791732" u="1"/>
        <n v="5.8905325504212325" u="1"/>
        <n v="5.1096338184776711" u="1"/>
        <n v="6.5782383578028965" u="1"/>
        <n v="6.7068137558119201" u="1"/>
        <n v="5.2520578558511399" u="1"/>
        <n v="6.0237512973422209" u="1"/>
        <n v="6.3564814213858822" u="1"/>
        <n v="6.5445753364625956" u="1"/>
        <n v="6.7637207767414402" u="1"/>
        <n v="6.9270068818714918" u="1"/>
        <n v="5.5278861242283828" u="1"/>
        <n v="6.7000464005092608" u="1"/>
        <n v="4.8509768235049897" u="1"/>
        <n v="6.3546231266767865" u="1"/>
        <n v="6.9558676923263221" u="1"/>
        <n v="6.4311881948853182" u="1"/>
        <n v="6.8179502547451287" u="1"/>
        <n v="5.6000942536369198" u="1"/>
        <n v="4.4148802270410359" u="1"/>
        <n v="5.500092804228494" u="1"/>
        <n v="5.8138383790945509" u="1"/>
        <n v="6.2490694008489509" u="1"/>
        <n v="6.700081776537" u="1"/>
        <n v="7.1810130716428997" u="1"/>
        <n v="5.1602650755223856" u="1"/>
        <n v="4.9563837027963507" u="1"/>
        <n v="5.5034305043455927" u="1"/>
        <n v="5.1056111506588451" u="1"/>
        <n v="5.1000727523411182" u="1"/>
        <n v="6.0063065923641545" u="1"/>
        <n v="5.2580908263503296" u="1"/>
        <n v="5.618740399355123" u="1"/>
        <n v="6.1764143911419271" u="1"/>
        <n v="6.4000523421013558" u="1"/>
        <n v="7.6053481675667118" u="1"/>
        <n v="6.3776411134843318" u="1"/>
        <n v="5.23213811505937" u="1"/>
        <n v="5.7036463311353547" u="1"/>
        <n v="6.3024504369275576" u="1"/>
        <n v="6.1000194688355904" u="1"/>
        <n v="6.7911876588201672" u="1"/>
        <n v="5.1918477603322941" u="1"/>
        <n v="6.7293909788348092" u="1"/>
        <n v="4.667522164957961" u="1"/>
        <n v="5.7042848651471409" u="1"/>
        <n v="6.0689794462252484" u="1"/>
        <n v="6.8159545862755175" u="1"/>
        <n v="5.5756122936448893" u="1"/>
        <n v="5.8464796810605231" u="1"/>
        <n v="5.7670029135965288" u="1"/>
        <n v="6.4863371002962769" u="1"/>
        <n v="5.7313727771247214" u="1"/>
        <n v="6.0289683278737911" u="1"/>
        <n v="4.3386626002793429" u="1"/>
        <n v="5.1119697230410051" u="1"/>
        <n v="5.5633441873905625" u="1"/>
        <n v="4.7958296711194235" u="1"/>
        <n v="5.2112541528216569" u="1"/>
        <n v="5.9758359805414347" u="1"/>
        <n v="6.102497729520473" u="1"/>
        <n v="5.748016116523595" u="1"/>
        <n v="6.3411522607838826" u="1"/>
        <n v="7.7000144018470795" u="1"/>
        <n v="5.0976764059822246" u="1"/>
        <n v="5.2515760392252373" u="1"/>
        <n v="5.7267479154455625" u="1"/>
        <n v="5.9363878756675836" u="1"/>
        <n v="5.0006952014244268" u="1"/>
        <n v="4.9067510399921295" u="1"/>
        <n v="4.987913691495768" u="1"/>
        <n v="5.0068679528886761" u="1"/>
        <n v="5.6000043528416699" u="1"/>
        <n v="6.8017920466490596" u="1"/>
        <n v="5.9056007412441467" u="1"/>
        <n v="4.6380887245376119" u="1"/>
        <n v="5.6092518345463009" u="1"/>
        <n v="6.6333752514688262" u="1"/>
        <n v="6.7614031759244684" u="1"/>
        <n v="7.0002029319999757" u="1"/>
        <n v="6.4103922337994206" u="1"/>
        <n v="5.2972506669540289" u="1"/>
        <n v="5.4300834997650815" u="1"/>
        <n v="6.58317781121404" u="1"/>
        <n v="7.2941182718160888" u="1"/>
        <n v="4.6969233309859337" u="1"/>
        <n v="4.9170648832192017" u="1"/>
        <n v="5.1479834315053932" u="1"/>
        <n v="5.9460446657247443" u="1"/>
        <n v="5.499508393907762" u="1"/>
        <n v="6.1227372222321241" u="1"/>
        <n v="5.5775937586257545" u="1"/>
        <n v="5.8837986047782991" u="1"/>
        <n v="6.3001635273898406" u="1"/>
        <n v="7.2827415491691134" u="1"/>
        <n v="5.0371891343798323" u="1"/>
        <n v="5.8000791178685711" u="1"/>
        <n v="6.8038968687128953" u="1"/>
        <n v="6.820785986897496" u="1"/>
        <n v="5.5295476875666978" u="1"/>
        <n v="5.7678319948740961" u="1"/>
        <n v="6.3364617415214006" u="1"/>
        <n v="6.5000324565614536" u="1"/>
        <n v="7.0297567894198938" u="1"/>
        <n v="4.4281503501495161" u="1"/>
        <n v="5.7662980069364433" u="1"/>
        <n v="6.0390640018106101" u="1"/>
        <n v="6.5417128217813163" u="1"/>
        <n v="5.600046163556355" u="1"/>
        <n v="5.6038993078070627" u="1"/>
        <n v="5.6739037566888006" u="1"/>
        <n v="6.0000920634561785" u="1"/>
        <n v="5.4075199098085669" u="1"/>
        <n v="6.39383366231867" u="1"/>
        <n v="5.708210509061332" u="1"/>
        <n v="5.6836002573229916" u="1"/>
        <n v="6.3612553362611717" u="1"/>
        <n v="7.7781866726265747" u="1"/>
        <n v="4.9000496690415334" u="1"/>
        <n v="4.9204853910167383" u="1"/>
        <n v="5.6000465264748645" u="1"/>
        <n v="5.8000496905579633" u="1"/>
        <n v="6.9243662329436555" u="1"/>
        <n v="7.7146590099869394" u="1"/>
        <n v="4.3179107494710323" u="1"/>
        <n v="5.1598452260898942" u="1"/>
        <n v="5.8989428802936921" u="1"/>
        <n v="6.1774151875920511" u="1"/>
        <n v="6.3039819262715735" u="1"/>
        <n v="4.7542027717915056" u="1"/>
        <n v="4.8718176385498388" u="1"/>
        <n v="4.8399707526907596" u="1"/>
        <n v="5.4509440128875211" u="1"/>
        <n v="7.7317944483282792" u="1"/>
        <n v="5.0279597900758901" u="1"/>
        <n v="4.7584461154411724" u="1"/>
        <n v="5.0030284529831395" u="1"/>
        <n v="5.1811775240781097" u="1"/>
        <n v="6.9244439509011055" u="1"/>
        <n v="5.0119216773411557" u="1"/>
        <n v="5.1993841452152099" u="1"/>
        <n v="6.3896512133410752" u="1"/>
        <n v="6.7898179122717908" u="1"/>
        <n v="4.6562444125592446" u="1"/>
        <n v="4.9543829620899746" u="1"/>
        <n v="4.9572124843490446" u="1"/>
        <n v="6.7582704498292916" u="1"/>
        <n v="6.7745257961502245" u="1"/>
        <n v="6.4008820942449267" u="1"/>
        <n v="6.7272411623779114" u="1"/>
        <n v="4.8733709069675939" u="1"/>
        <n v="5.2390688125246632" u="1"/>
        <n v="6.1969366324214583" u="1"/>
        <n v="6.0002078225990259" u="1"/>
        <n v="5.0372257386566037" u="1"/>
        <n v="6.7514931548349901" u="1"/>
        <n v="7.7747973799411847" u="1"/>
        <n v="5.8548255655720887" u="1"/>
        <n v="6.8029120119663444" u="1"/>
        <n v="7.7027026045850651" u="1"/>
        <n v="6.5037892297102449" u="1"/>
        <n v="6.9860558980415437" u="1"/>
        <n v="5.730393472207215" u="1"/>
        <n v="6.373531937512861" u="1"/>
        <n v="4.3677433560489476" u="1"/>
        <n v="5.5076887844640394" u="1"/>
        <n v="5.8552809237557399" u="1"/>
        <n v="6.5431375054924263" u="1"/>
        <n v="6.5564504619914228" u="1"/>
        <n v="5.808475619391638" u="1"/>
        <n v="5.6879281316035" u="1"/>
        <n v="6.6245781564755148" u="1"/>
        <n v="4.4388553123461927" u="1"/>
        <n v="4.9399211116329811" u="1"/>
        <n v="5.0158675588046071" u="1"/>
        <n v="6.4325753523254505" u="1"/>
        <n v="6.4960393152139231" u="1"/>
        <n v="4.6914449281190187" u="1"/>
        <n v="5.7031786820457295" u="1"/>
        <n v="6.0385817606132504" u="1"/>
        <n v="6.1144827582150798" u="1"/>
        <n v="7.2439852244162299" u="1"/>
        <n v="5.2186805005199695" u="1"/>
        <n v="5.7817450177362817" u="1"/>
        <n v="6.0000603559841394" u="1"/>
        <n v="6.2000717786212762" u="1"/>
        <n v="6.5171351031986635" u="1"/>
        <n v="5.568476600624483" u="1"/>
        <n v="6.0223395562471653" u="1"/>
        <n v="6.5861832941287624" u="1"/>
        <n v="6.8768178700669003" u="1"/>
        <n v="5.0581980492963563" u="1"/>
        <n v="7.7182473016859428" u="1"/>
        <n v="5.7430230990864422" u="1"/>
        <n v="4.6457946601545048" u="1"/>
        <n v="4.7414934827666313" u="1"/>
        <n v="5.1662826531510504" u="1"/>
        <n v="5.7178851669373252" u="1"/>
        <n v="6.0007624716475672" u="1"/>
        <n v="4.6970645847479098" u="1"/>
        <n v="4.8583911318465756" u="1"/>
        <n v="5.0031042167882935" u="1"/>
        <n v="5.0036222463707274" u="1"/>
        <n v="6.044659099753793" u="1"/>
        <n v="6.3560842685533476" u="1"/>
        <n v="5.6874288612217541" u="1"/>
        <n v="5.7591036916410427" u="1"/>
        <n v="7.7022007641845205" u="1"/>
        <n v="4.7982557781950561" u="1"/>
        <n v="5.7638045713759229" u="1"/>
        <n v="6.2147565424052553" u="1"/>
        <n v="6.3755260894776926" u="1"/>
        <n v="6.4439740136414203" u="1"/>
        <n v="6.7339073489133439" u="1"/>
        <n v="6.7799640110693256" u="1"/>
        <n v="5.0073473208022827" u="1"/>
        <n v="5.1842071950691304" u="1"/>
        <n v="5.733160650262807" u="1"/>
        <n v="7.3222711105769651" u="1"/>
        <n v="7.7050812136900664" u="1"/>
        <n v="4.667107878470504" u="1"/>
        <n v="5.003536567925468" u="1"/>
        <n v="5.0487863644285795" u="1"/>
        <n v="5.084255810181852" u="1"/>
        <n v="6.3523728621428344" u="1"/>
        <n v="5.1965758580668897" u="1"/>
        <n v="5.8042440752405104" u="1"/>
        <n v="4.9168081634091978" u="1"/>
        <n v="6.8249073508879787" u="1"/>
        <n v="4.4866327878055543" u="1"/>
        <n v="5.1325637560328987" u="1"/>
        <n v="5.4208016757442126" u="1"/>
        <n v="5.5681661897795163" u="1"/>
        <n v="6.0140629929499401" u="1"/>
        <n v="6.1000539290550231" u="1"/>
        <n v="6.5698644687154681" u="1"/>
        <n v="6.233531437305472" u="1"/>
        <n v="6.7318180006905246" u="1"/>
        <n v="6.7382324271470457" u="1"/>
        <n v="5.4601098521731837" u="1"/>
        <n v="6.5542950808609488" u="1"/>
        <n v="6.8135666584618448" u="1"/>
        <n v="4.8000793831276374" u="1"/>
        <n v="5.6031014284939777" u="1"/>
        <n v="6.1105100300314392" u="1"/>
        <n v="6.1793463192187579" u="1"/>
        <n v="4.6316548997322151" u="1"/>
        <n v="6.6140013771870736" u="1"/>
        <n v="4.9003861794335304" u="1"/>
        <n v="6.8284832967963149" u="1"/>
        <n v="5.0363396509023532" u="1"/>
        <n v="5.8673829698490696" u="1"/>
        <n v="5.083654287277299" u="1"/>
        <n v="5.0912235701997828" u="1"/>
        <n v="5.5100629197109736" u="1"/>
        <n v="5.7918479178664581" u="1"/>
        <n v="6.3004135181481429" u="1"/>
        <n v="6.4472284972035849" u="1"/>
        <n v="6.9830510981711846" u="1"/>
        <n v="7.1183082228886523" u="1"/>
        <n v="4.4675618778462294" u="1"/>
        <n v="5.2512808091031093" u="1"/>
        <n v="6.2000704765893833" u="1"/>
        <n v="4.8746026301447456" u="1"/>
        <n v="6.3390521640199875" u="1"/>
        <n v="6.421135970200476" u="1"/>
        <n v="6.4459562907714369" u="1"/>
        <n v="6.8517084977266656" u="1"/>
        <n v="5.7388113777141889" u="1"/>
        <n v="5.5386870763106284" u="1"/>
        <n v="6.2121476520274541" u="1"/>
        <n v="4.7044014097484457" u="1"/>
        <n v="5.1825523283360333" u="1"/>
        <n v="6.3976701375176512" u="1"/>
        <n v="6.4918046210745004" u="1"/>
        <n v="6.5505928395024462" u="1"/>
        <n v="5.0000135394477034" u="1"/>
        <n v="6.3255257214990488" u="1"/>
        <n v="6.3326252390977844" u="1"/>
        <n v="5.9087950013211632" u="1"/>
        <n v="4.8230968948590069" u="1"/>
        <n v="5.0234797343716648" u="1"/>
        <n v="5.0387305822045256" u="1"/>
        <n v="5.074524344302783" u="1"/>
        <n v="5.514152887288799" u="1"/>
        <n v="6.2161444621420783" u="1"/>
        <n v="7.1820914389485093" u="1"/>
        <n v="5.7354953758242493" u="1"/>
        <n v="5.5005063523928559" u="1"/>
        <n v="4.8103195694002299" u="1"/>
        <n v="6.3600585876179307" u="1"/>
        <n v="6.3983086861801741" u="1"/>
        <n v="6.5333631632905895" u="1"/>
        <n v="5.136874973046031" u="1"/>
        <n v="6.7547328080312177" u="1"/>
        <n v="4.8630452312432366" u="1"/>
        <n v="5.0069440832418817" u="1"/>
        <n v="5.8133615957608509" u="1"/>
        <n v="6.1919393388601769" u="1"/>
        <n v="6.2055743305932349" u="1"/>
        <n v="4.4397435468681703" u="1"/>
        <n v="4.600487797739568" u="1"/>
        <n v="4.8822606720407027" u="1"/>
        <n v="5.053350316819432" u="1"/>
        <n v="5.7348957151217368" u="1"/>
        <n v="4.8834863965174931" u="1"/>
        <n v="6.7426276133039478" u="1"/>
        <n v="7.6293046871952468" u="1"/>
        <n v="7.7160216298858977" u="1"/>
        <n v="5.5252983501984083" u="1"/>
        <n v="5.6899825478862178" u="1"/>
        <n v="7.0825846668119237" u="1"/>
        <n v="4.8846170466320995" u="1"/>
        <n v="4.9798013498117664" u="1"/>
        <n v="4.7213704220147426" u="1"/>
        <n v="5.0532134898970247" u="1"/>
        <n v="5.1000031552821365" u="1"/>
        <n v="5.9877242828454591" u="1"/>
        <n v="6.3982641161668505" u="1"/>
        <n v="6.7290460377532932" u="1"/>
        <n v="7.1370202465446502" u="1"/>
        <n v="7.2344685476677189" u="1"/>
        <n v="4.8007953902749536" u="1"/>
        <n v="4.896678666750379" u="1"/>
        <n v="6.5000580581162231" u="1"/>
        <n v="6.7874697648049906" u="1"/>
        <n v="5.8000932881120004" u="1"/>
        <n v="5.2224575821973342" u="1"/>
        <n v="6.3030627636773957" u="1"/>
        <n v="7.2000355425389762" u="1"/>
        <n v="5.1088128799330699" u="1"/>
        <n v="4.6403215376483731" u="1"/>
        <n v="5.6557662063939889" u="1"/>
        <n v="6.0098654611596087" u="1"/>
        <n v="6.3334191757891816" u="1"/>
        <n v="7.9287073486120905" u="1"/>
        <n v="4.3264860646650654" u="1"/>
        <n v="5.7097789400831589" u="1"/>
        <n v="7.7350288800990814" u="1"/>
        <n v="4.8436013243046974" u="1"/>
        <n v="5.1391368917379827" u="1"/>
        <n v="6.0053535132879574" u="1"/>
        <n v="6.0769819698053382" u="1"/>
        <n v="4.9107904949305361" u="1"/>
        <n v="5.4016946364766572" u="1"/>
        <n v="6.4709268700756608" u="1"/>
        <n v="6.7263043862730338" u="1"/>
        <n v="5.1000712633762655" u="1"/>
        <n v="5.2057408677779256" u="1"/>
        <n v="5.7184382007145542" u="1"/>
        <n v="6.3000626356784979" u="1"/>
        <n v="6.4101746056075424" u="1"/>
        <n v="6.9906940698198765" u="1"/>
        <n v="7.177692120823977" u="1"/>
        <n v="4.8149090301596065" u="1"/>
        <n v="5.5000029780669788" u="1"/>
        <n v="5.7466272067370241" u="1"/>
        <n v="6.2680213442935555" u="1"/>
        <n v="5.4650863058677883" u="1"/>
        <n v="5.7294590925917692" u="1"/>
        <n v="5.8321703621795935" u="1"/>
        <n v="5.7056898292243377" u="1"/>
        <n v="6.7085964477016127" u="1"/>
        <n v="5.494872690103489" u="1"/>
        <n v="6.4878590643984611" u="1"/>
        <n v="6.5022497112621656" u="1"/>
        <n v="5.5934339849250971" u="1"/>
        <n v="5.7462720995309144" u="1"/>
        <n v="6.102520272666184" u="1"/>
        <n v="4.9315878064210734" u="1"/>
        <n v="5.0547423811053278" u="1"/>
        <n v="5.4028563542647836" u="1"/>
        <n v="5.6323180858112671" u="1"/>
        <n v="5.6801710893022372" u="1"/>
        <n v="5.8499231838320194" u="1"/>
        <n v="6.3000457552295526" u="1"/>
        <n v="6.7055865923700368" u="1"/>
        <n v="5.0454854820115971" u="1"/>
        <n v="6.051826948096009" u="1"/>
        <n v="7.2135446879131822" u="1"/>
        <n v="6.3400506888073371" u="1"/>
        <n v="7.7004200083444614" u="1"/>
        <n v="4.6002127395940109" u="1"/>
        <n v="5.1293780672731604" u="1"/>
        <n v="6.0492559139214244" u="1"/>
        <n v="6.1203190390629345" u="1"/>
        <n v="6.5692829477996959" u="1"/>
        <n v="5.2566996426923369" u="1"/>
        <n v="6.4352431590028178" u="1"/>
        <n v="5.0750409435134349" u="1"/>
        <n v="5.1270067115072537" u="1"/>
        <n v="5.1313663431178167" u="1"/>
        <n v="5.7000263713943751" u="1"/>
        <n v="7.6009032772401621" u="1"/>
        <n v="4.6258281144222675" u="1"/>
        <n v="5.8280141177766556" u="1"/>
        <n v="5.8372609797038368" u="1"/>
        <n v="6.7000950694955854" u="1"/>
        <n v="6.706828375031666" u="1"/>
        <n v="7.6002908328150633" u="1"/>
        <n v="6.0000997285491504" u="1"/>
        <n v="7.2001097171330866" u="1"/>
        <n v="5.500065500280293" u="1"/>
        <n v="5.5083315983103551" u="1"/>
        <n v="5.8005517510085216" u="1"/>
        <n v="5.1006102137780074" u="1"/>
        <n v="5.8008113927115579" u="1"/>
        <n v="6.178730418573732" u="1"/>
        <n v="5.0766526286758129" u="1"/>
        <n v="6.5013814943433141" u="1"/>
        <n v="5.9234324560635114" u="1"/>
        <n v="5.9839697681025248" u="1"/>
        <n v="6.0947555364208039" u="1"/>
        <n v="4.8013916229675724" u="1"/>
        <n v="4.9841315333075729" u="1"/>
        <n v="5.1000504761333234" u="1"/>
        <n v="5.900730110058908" u="1"/>
        <n v="6.1000250869018346" u="1"/>
        <n v="5.223094559735169" u="1"/>
        <n v="7.209083377228227" u="1"/>
        <n v="5.4002772826593635" u="1"/>
        <n v="5.8651154718293181" u="1"/>
        <n v="6.0712185182453418" u="1"/>
        <n v="6.0007659058880565" u="1"/>
        <n v="6.500713155670244" u="1"/>
        <n v="6.0615824360893678" u="1"/>
        <n v="5.2292302906583954" u="1"/>
        <n v="5.8731029294885939" u="1"/>
        <n v="5.3000733747428033" u="1"/>
        <n v="5.8096125628440305" u="1"/>
        <n v="5.9783589241068675" u="1"/>
        <n v="6.1952208246678353" u="1"/>
        <n v="6.3062097740992682" u="1"/>
        <n v="6.7030180780320157" u="1"/>
        <n v="4.400075480372208" u="1"/>
        <n v="4.5685175802416058" u="1"/>
        <n v="5.0972875309044055" u="1"/>
        <n v="5.4572826250378785" u="1"/>
        <n v="6.2350020936324277" u="1"/>
        <n v="6.7488508657523276" u="1"/>
        <n v="4.5896408489806273" u="1"/>
        <n v="6.3575304354307667" u="1"/>
        <n v="6.5536255326114787" u="1"/>
        <n v="7.421071041693228" u="1"/>
        <n v="4.7285776766836545" u="1"/>
        <n v="5.3914691881275907" u="1"/>
        <n v="5.7000010879160676" u="1"/>
        <n v="5.752413489045006" u="1"/>
        <n v="5.7682937523780886" u="1"/>
        <n v="5.885267636308571" u="1"/>
        <n v="7.9470483826295233" u="1"/>
        <n v="4.6320605714260141" u="1"/>
        <n v="5.2965309685212105" u="1"/>
        <n v="6.2530696189899597" u="1"/>
        <n v="5.0001552237879148" u="1"/>
        <n v="5.5859914488835907" u="1"/>
        <n v="6.3350784010088725" u="1"/>
        <n v="7.7049438419304748" u="1"/>
        <n v="5.5000585765026342" u="1"/>
        <n v="7.6172600522704075" u="1"/>
        <n v="5.4054927872612675" u="1"/>
        <n v="6.0323393442388369" u="1"/>
        <n v="4.9773118482686547" u="1"/>
        <n v="5.2447663486196019" u="1"/>
        <n v="5.4722709061522226" u="1"/>
        <n v="6.0446596750226149" u="1"/>
        <n v="7.2330024874783714" u="1"/>
        <n v="4.4594475468868318" u="1"/>
        <n v="4.5155270897574464" u="1"/>
        <n v="5.2109351428262292" u="1"/>
        <n v="4.60567270240659" u="1"/>
        <n v="5.0882059619743663" u="1"/>
        <n v="5.4221536006540463" u="1"/>
        <n v="6.0000387651353764" u="1"/>
        <n v="6.1643939471224067" u="1"/>
        <n v="6.3764656605673995" u="1"/>
        <n v="5.1115809318373753" u="1"/>
        <n v="5.5283906117040145" u="1"/>
        <n v="5.6826665876685265" u="1"/>
        <n v="6.5125301838888996" u="1"/>
        <n v="6.9011175614617875" u="1"/>
        <n v="4.9510235285546988" u="1"/>
        <n v="5.1384657262194526" u="1"/>
        <n v="5.6555185361497911" u="1"/>
        <n v="6.8230096572258923" u="1"/>
        <n v="5.1319569546041102" u="1"/>
        <n v="5.5688001514983956" u="1"/>
        <n v="5.6007555881211957" u="1"/>
        <n v="6.300038624105226" u="1"/>
        <n v="7.2647981158520132" u="1"/>
        <n v="5.0036800967576385" u="1"/>
        <n v="5.7326613487239424" u="1"/>
        <n v="6.3327432226894507" u="1"/>
        <n v="6.391509969007811" u="1"/>
        <n v="6.7526642401596959" u="1"/>
        <n v="7.9060542598272203" u="1"/>
        <n v="5.158412142783785" u="1"/>
        <n v="5.2298052963378696" u="1"/>
        <n v="5.4372078911399102" u="1"/>
        <n v="5.5185701926397366" u="1"/>
        <n v="6.7000455908967824" u="1"/>
        <n v="4.9486172309188072" u="1"/>
        <n v="5.0400844920456631" u="1"/>
        <n v="6.8000407934165903" u="1"/>
        <n v="5.61346581520593" u="1"/>
        <n v="6.7035683114127638" u="1"/>
        <n v="4.6178503387091734" u="1"/>
        <n v="5.4607044337313599" u="1"/>
        <n v="6.0481182539548959" u="1"/>
        <n v="6.7008138141106803" u="1"/>
        <n v="6.7302441203935297" u="1"/>
        <n v="4.9302460489561817" u="1"/>
        <n v="6.0604667093153246" u="1"/>
        <n v="4.4676190158212883" u="1"/>
        <n v="4.9841001846301172" u="1"/>
        <n v="5.5062883589955351" u="1"/>
        <n v="6.1258029620895975" u="1"/>
        <n v="6.6026335561245686" u="1"/>
        <n v="6.700061587505906" u="1"/>
        <n v="6.4982254354467175" u="1"/>
        <n v="6.7831784316702119" u="1"/>
        <n v="6.9759362724969485" u="1"/>
        <n v="4.8358589609109659" u="1"/>
        <n v="5.6003109259565873" u="1"/>
        <n v="6.0147590734729333" u="1"/>
        <n v="6.2108530509256505" u="1"/>
        <n v="6.5451575915635951" u="1"/>
        <n v="7.6263869478336144" u="1"/>
        <n v="5.4449005057226252" u="1"/>
        <n v="5.7323181607950957" u="1"/>
        <n v="5.0107691624066844" u="1"/>
        <n v="5.5695396307648641" u="1"/>
        <n v="5.7423200325669352" u="1"/>
        <n v="6.8933379742646128" u="1"/>
        <n v="4.6542858959084574" u="1"/>
        <n v="4.7385450934956612" u="1"/>
        <n v="5.850082562094209" u="1"/>
        <n v="5.6351879239817473" u="1"/>
        <n v="6.3190372767028942" u="1"/>
        <n v="5.2174074231450041" u="1"/>
        <n v="6.8558226657043049" u="1"/>
        <n v="4.9538958833406479" u="1"/>
        <n v="6.1670423218591983" u="1"/>
        <n v="4.6217661574809776" u="1"/>
        <n v="4.9555666544730679" u="1"/>
        <n v="5.4651320821938238" u="1"/>
        <n v="6.003830829880588" u="1"/>
        <n v="6.0679513872293267" u="1"/>
        <n v="6.3832284218608493" u="1"/>
        <n v="5.401445994667041" u="1"/>
        <n v="5.7606876861929441" u="1"/>
        <n v="5.8283027940908951" u="1"/>
        <n v="5.0744701511891463" u="1"/>
        <n v="6.1334273362218541" u="1"/>
        <n v="6.1636689802689819" u="1"/>
        <n v="6.163763430158312" u="1"/>
        <n v="6.3694957722517671" u="1"/>
        <n v="4.8130961492790352" u="1"/>
        <n v="5.0207133223946672" u="1"/>
        <n v="5.5149264733867573" u="1"/>
        <n v="6.0381338477414221" u="1"/>
        <n v="6.8436537726642062" u="1"/>
        <n v="6.3855818224153582" u="1"/>
        <n v="6.7081556322028542" u="1"/>
        <n v="5.0071695993606351" u="1"/>
        <n v="5.8375163680484032" u="1"/>
        <n v="4.8047298746757718" u="1"/>
        <n v="5.074734934013831" u="1"/>
        <n v="6.593965233718829" u="1"/>
        <n v="5.1337804887309995" u="1"/>
        <n v="5.200028234988415" u="1"/>
        <n v="5.8091748318256009" u="1"/>
        <n v="6.0591234820235567" u="1"/>
        <n v="6.3910317350930068" u="1"/>
        <n v="5.502495198784052" u="1"/>
        <n v="5.7002289178700147" u="1"/>
        <n v="4.9548368163613086" u="1"/>
        <n v="5.6968625950603791" u="1"/>
        <n v="4.3717322823716929" u="1"/>
        <n v="5.6263910538770379" u="1"/>
        <n v="5.5581528015682649" u="1"/>
        <n v="5.9001790786529265" u="1"/>
        <n v="6.356506741465437" u="1"/>
        <n v="6.4467846853285264" u="1"/>
        <n v="5.8127564545582135" u="1"/>
        <n v="6.2304587821730406" u="1"/>
        <n v="6.4705304591495061" u="1"/>
        <n v="7.7318484579612541" u="1"/>
        <n v="4.4785006040256672" u="1"/>
        <n v="5.1009351680963197" u="1"/>
        <n v="6.4020439953045063" u="1"/>
        <n v="6.4093945360522211" u="1"/>
        <n v="6.7906422218403817" u="1"/>
        <n v="4.9486424971326963" u="1"/>
        <n v="5.0725514161194214" u="1"/>
        <n v="5.091663909103179" u="1"/>
        <n v="5.7897420684137586" u="1"/>
        <n v="4.52620335726278" u="1"/>
        <n v="5.135246268007589" u="1"/>
        <n v="6.0314762314660122" u="1"/>
        <n v="6.3096025112563447" u="1"/>
        <n v="4.3637331140056297" u="1"/>
        <n v="4.6532769130269855" u="1"/>
        <n v="6.5294365939679553" u="1"/>
        <n v="6.8809768739171382" u="1"/>
        <n v="5.1448377991145868" u="1"/>
        <n v="5.5465178615277946" u="1"/>
        <n v="5.6635069151009088" u="1"/>
        <n v="5.7358730343164508" u="1"/>
        <n v="5.7613914397036705" u="1"/>
        <n v="5.8588608794422763" u="1"/>
        <n v="5.0613283219678031" u="1"/>
        <n v="5.1716379458515238" u="1"/>
        <n v="5.3550086014840659" u="1"/>
        <n v="7.0599846928080048" u="1"/>
        <n v="6.783470315118187" u="1"/>
        <n v="5.700003734831383" u="1"/>
        <n v="5.8262740763145349" u="1"/>
        <n v="6.7842949651295239" u="1"/>
        <n v="6.8548109713667973" u="1"/>
        <n v="7.7885517107603288" u="1"/>
        <n v="5.4000496285548332" u="1"/>
        <n v="7.2332060583086761" u="1"/>
        <n v="4.9066158861461693" u="1"/>
        <n v="5.0275341480446256" u="1"/>
        <n v="5.5440398937403801" u="1"/>
        <n v="7.2228559350906165" u="1"/>
        <n v="4.8954392734769616" u="1"/>
        <n v="5.1347273002094775" u="1"/>
        <n v="5.7009565270223659" u="1"/>
        <n v="7.2338888329676738" u="1"/>
        <n v="4.9149940637316103" u="1"/>
        <n v="5.0280394744947055" u="1"/>
        <n v="6.8062387201696035" u="1"/>
        <n v="7.2262991649695323" u="1"/>
        <n v="5.6696576868001882" u="1"/>
        <n v="5.7063688480623584" u="1"/>
        <n v="6.7116379030735338" u="1"/>
        <n v="4.4233976224688991" u="1"/>
        <n v="5.2185947365115526" u="1"/>
        <n v="5.8086293659064747" u="1"/>
        <n v="7.7861078014011857" u="1"/>
        <n v="5.5679281091192507" u="1"/>
        <n v="6.1079660030864931" u="1"/>
        <n v="6.4002803451011516" u="1"/>
        <n v="6.4020391980635827" u="1"/>
        <n v="6.5903970581476443" u="1"/>
        <n v="5.0117442943378263" u="1"/>
        <n v="6.2674522756275373" u="1"/>
        <n v="7.9293430859575533" u="1"/>
        <n v="5.0000883619324776" u="1"/>
        <n v="6.3908676776630235" u="1"/>
        <n v="7.7281037899566858" u="1"/>
        <n v="4.8857950110663273" u="1"/>
        <n v="6.3969607432250974" u="1"/>
        <n v="5.7000499817155026" u="1"/>
        <n v="7.7403195407171879" u="1"/>
        <n v="6.2753473394334742" u="1"/>
        <n v="4.7844722467062795" u="1"/>
        <n v="4.9742758455204701" u="1"/>
        <n v="5.2000959353919969" u="1"/>
        <n v="6.1481245285904418" u="1"/>
        <n v="6.3008883623009693" u="1"/>
        <n v="6.6038096371816675" u="1"/>
        <n v="6.990527165694929" u="1"/>
        <n v="4.7045675735184593" u="1"/>
        <n v="5.4000664702114092" u="1"/>
        <n v="5.8100148090739774" u="1"/>
        <n v="6.0297055230165117" u="1"/>
        <n v="5.0019171792830646" u="1"/>
        <n v="5.8006869221727673" u="1"/>
        <n v="4.6707295885447664" u="1"/>
        <n v="5.5320689907697114" u="1"/>
        <n v="5.7640528709731154" u="1"/>
        <n v="6.6074264620418077" u="1"/>
        <n v="6.9442980372627066" u="1"/>
        <n v="6.9778612471876293" u="1"/>
        <n v="7.7765278946709504" u="1"/>
        <n v="5.5760061217525836" u="1"/>
        <n v="7.2749121888153567" u="1"/>
        <n v="4.9000874924380318" u="1"/>
        <n v="4.9585870439175217" u="1"/>
        <n v="6.0000109043327576" u="1"/>
        <n v="5.7059010126095462" u="1"/>
        <n v="5.6774370365379223" u="1"/>
        <n v="5.0721014848410393" u="1"/>
        <n v="5.5359974637561677" u="1"/>
        <n v="6.9591096014025888" u="1"/>
        <n v="5.5000982203890141" u="1"/>
        <n v="6.0108418840155196" u="1"/>
        <n v="6.1829188570259692" u="1"/>
        <n v="6.7000670361668417" u="1"/>
        <n v="5.8000374335771427" u="1"/>
        <n v="6.6730857405281876" u="1"/>
        <n v="6.705347955029362" u="1"/>
        <n v="6.7695409061020273" u="1"/>
        <n v="7.279099427907501" u="1"/>
        <n v="7.9335729083351003" u="1"/>
        <n v="5.0356254817979051" u="1"/>
        <n v="6.9060550657026996" u="1"/>
        <n v="5.6661272658298127" u="1"/>
        <n v="6.4006277746115217" u="1"/>
        <n v="7.3794769373638127" u="1"/>
        <n v="4.891924295342867" u="1"/>
        <n v="5.6295807807913905" u="1"/>
        <n v="5.7109553283839736" u="1"/>
        <n v="5.8997280545470598" u="1"/>
        <n v="6.4956685411664887" u="1"/>
        <n v="6.3833328206875848" u="1"/>
        <n v="6.7171369041866651" u="1"/>
        <n v="5.0772018810751112" u="1"/>
        <n v="5.1877360930137826" u="1"/>
        <n v="6.1053338626116052" u="1"/>
        <n v="6.418003586988295" u="1"/>
        <n v="7.2422726830096442" u="1"/>
        <n v="4.8034889391415261" u="1"/>
        <n v="5.8271609695199515" u="1"/>
        <n v="6.4089784819137421" u="1"/>
        <n v="6.7191789523895968" u="1"/>
        <n v="4.6120908716478368" u="1"/>
        <n v="4.9350710812396317" u="1"/>
        <n v="6.7311447746413604" u="1"/>
        <n v="5.1318706134922287" u="1"/>
        <n v="5.2278592647454554" u="1"/>
        <n v="5.8900917028181841" u="1"/>
        <n v="5.9387568227370986" u="1"/>
        <n v="6.0000997026143539" u="1"/>
        <n v="5.1088871584816848" u="1"/>
        <n v="6.8583235747830864" u="1"/>
        <n v="7.2295268271729221" u="1"/>
        <n v="5.4297707331739691" u="1"/>
        <n v="6.2946402578500615" u="1"/>
        <n v="6.3033935559899748" u="1"/>
        <n v="6.3051317846889283" u="1"/>
        <n v="5.094936011992929" u="1"/>
        <n v="5.2606911682258435" u="1"/>
        <n v="4.8580613326762494" u="1"/>
        <n v="6.6032756688758676" u="1"/>
        <n v="4.5195966415272633" u="1"/>
        <n v="5.3478354955631353" u="1"/>
        <n v="5.8000861335087466" u="1"/>
        <n v="5.0815051739096342" u="1"/>
        <n v="7.9157533169241425" u="1"/>
        <n v="5.4468106579297624" u="1"/>
        <n v="5.4479474759371564" u="1"/>
        <n v="5.7590400306782552" u="1"/>
        <n v="6.4883575373997555" u="1"/>
        <n v="4.9091196694580228" u="1"/>
        <n v="5.0673168245848013" u="1"/>
        <n v="5.1660571209399295" u="1"/>
        <n v="5.5224809625947326" u="1"/>
        <n v="7.0364388810013381" u="1"/>
        <n v="7.2242750964941198" u="1"/>
        <n v="5.5213250328516414" u="1"/>
        <n v="6.7029245802731303" u="1"/>
        <n v="6.9466875326290189" u="1"/>
        <n v="7.2050440645889493" u="1"/>
        <n v="7.2094525405674377" u="1"/>
        <n v="4.86814701099554" u="1"/>
        <n v="6.9290707981907573" u="1"/>
        <n v="5.4336401843408328" u="1"/>
        <n v="5.4472543180057187" u="1"/>
        <n v="6.3377046073189662" u="1"/>
        <n v="6.1316819856946756" u="1"/>
        <n v="7.2409633500754556" u="1"/>
        <n v="5.402160083867205" u="1"/>
        <n v="5.430539071069715" u="1"/>
        <n v="5.6097411594840763" u="1"/>
        <n v="6.4652593898487574" u="1"/>
        <n v="5.6021982218017765" u="1"/>
        <n v="5.9693337496744201" u="1"/>
        <n v="6.2412732890401541" u="1"/>
        <n v="5.2599599662032865" u="1"/>
        <n v="6.702078639261444" u="1"/>
        <n v="5.5214162928209092" u="1"/>
        <n v="6.3822567010660336" u="1"/>
        <n v="6.4604754722600344" u="1"/>
        <n v="7.1000980245925573" u="1"/>
        <n v="7.4067239862245753" u="1"/>
        <n v="6.1759466711092728" u="1"/>
        <n v="5.3923594516561408" u="1"/>
        <n v="5.4555035761527684" u="1"/>
        <n v="5.8025776177510888" u="1"/>
        <n v="6.6294190874830745" u="1"/>
        <n v="7.3540428567707501" u="1"/>
        <n v="5.8149478959003833" u="1"/>
        <n v="6.6786362626644671" u="1"/>
        <n v="6.2652207639594408" u="1"/>
        <n v="6.4417562840063436" u="1"/>
        <n v="6.4000316309326184" u="1"/>
        <n v="6.9582660537114824" u="1"/>
        <n v="7.0887292040606091" u="1"/>
        <n v="4.9626748800518383" u="1"/>
        <n v="5.9405803983919334" u="1"/>
        <n v="6.1050772619029443" u="1"/>
        <n v="6.326374229260316" u="1"/>
        <n v="6.8089140737554796" u="1"/>
        <n v="5.1440765992815951" u="1"/>
        <n v="5.7769424498642303" u="1"/>
        <n v="6.6759570152830268" u="1"/>
        <n v="4.9032575399923024" u="1"/>
        <n v="6.0779018560171396" u="1"/>
        <n v="6.6862445216433839" u="1"/>
        <n v="6.0707483371391469" u="1"/>
        <n v="6.3947475043218782" u="1"/>
        <n v="4.8282014102591919" u="1"/>
        <n v="5.3283182375862799" u="1"/>
        <n v="5.400082968440759" u="1"/>
        <n v="5.4458363261058729" u="1"/>
        <n v="4.8156303898381942" u="1"/>
        <n v="4.4015505798694505" u="1"/>
        <n v="7.4885547091035507" u="1"/>
        <n v="6.0344445856429854" u="1"/>
        <n v="6.7412356312460773" u="1"/>
        <n v="5.0104108921221906" u="1"/>
        <n v="5.0652806181524781" u="1"/>
        <n v="5.1218069884951385" u="1"/>
        <n v="5.2177185105566819" u="1"/>
        <n v="7.0605664361078651" u="1"/>
        <n v="4.9254618363936036" u="1"/>
        <n v="5.9393529634762903" u="1"/>
        <n v="7.6743326542650747" u="1"/>
        <n v="5.5883489834786193" u="1"/>
        <n v="6.4310815328197695" u="1"/>
        <n v="5.4640758187529093" u="1"/>
        <n v="5.7505032907206246" u="1"/>
        <n v="6.0734162885786231" u="1"/>
        <n v="4.3390489275420574" u="1"/>
        <n v="5.2000735700054497" u="1"/>
        <n v="5.216530045651294" u="1"/>
        <n v="6.3007584543677355" u="1"/>
        <n v="6.3017739344026538" u="1"/>
        <n v="5.0548553019820792" u="1"/>
        <n v="6.132089605612812" u="1"/>
        <n v="6.7199979067198319" u="1"/>
        <n v="5.6688963067969009" u="1"/>
        <n v="4.6517705332197918" u="1"/>
        <n v="4.9008375905818973" u="1"/>
        <n v="6.1006386608041785" u="1"/>
        <n v="5.7630509227228588" u="1"/>
        <n v="7.7059039858440377" u="1"/>
        <n v="5.0154390726421454" u="1"/>
        <n v="5.4750921436503823" u="1"/>
        <n v="6.2608600532332108" u="1"/>
        <n v="4.4086954458726915" u="1"/>
        <n v="4.8719620113692708" u="1"/>
        <n v="5.7363497845800611" u="1"/>
        <n v="5.8469699535763828" u="1"/>
        <n v="4.4359114110053044" u="1"/>
        <n v="7.2027917394921683" u="1"/>
        <n v="6.0854726697617698" u="1"/>
        <n v="6.3833176525892412" u="1"/>
        <n v="6.8077884956282659" u="1"/>
        <n v="6.5396958285890232" u="1"/>
        <n v="7.7000383891014552" u="1"/>
        <n v="4.7064620241296398" u="1"/>
        <n v="5.0058836479358666" u="1"/>
        <n v="7.7000785688695359" u="1"/>
        <n v="5.9810119491405631" u="1"/>
        <n v="5.5914275092190397" u="1"/>
        <n v="6.4806713835016403" u="1"/>
        <n v="5.270597026532883" u="1"/>
        <n v="7.7996186905354001" u="1"/>
        <n v="5.5000056805302915" u="1"/>
        <n v="6.0718341725669847" u="1"/>
        <n v="4.6736497522781972" u="1"/>
        <n v="5.1797653941119206" u="1"/>
        <n v="6.556991949182482" u="1"/>
        <n v="5.9349322534904339" u="1"/>
        <n v="5.1000036218473088" u="1"/>
        <n v="4.5635280184958651" u="1"/>
        <n v="5.5036984713989829" u="1"/>
        <n v="4.8388346261569337" u="1"/>
        <n v="5.0661945742980823" u="1"/>
        <n v="6.6808103868114603" u="1"/>
        <n v="4.9185116492993917" u="1"/>
        <n v="7.3539129074011251" u="1"/>
        <n v="5.8622525565465908" u="1"/>
        <n v="6.0629309809754899" u="1"/>
        <n v="6.1193393260304241" u="1"/>
        <n v="4.685188149208324" u="1"/>
        <n v="5.7239043485515655" u="1"/>
        <n v="6.3434521161927471" u="1"/>
        <n v="6.6000395146812885" u="1"/>
        <n v="5.2520514140056518" u="1"/>
        <n v="5.5278885670308471" u="1"/>
        <n v="6.105327175413449" u="1"/>
        <n v="6.3919501634412716" u="1"/>
        <n v="6.4045746969088961" u="1"/>
        <n v="7.2205895359409773" u="1"/>
        <n v="6.5200642549707268" u="1"/>
        <n v="5.0020052883988244" u="1"/>
        <n v="5.1276871576394578" u="1"/>
        <n v="6.9008436082934992" u="1"/>
        <n v="4.994973655677013" u="1"/>
        <n v="5.1394444238069354" u="1"/>
        <n v="6.2323143282407623" u="1"/>
        <n v="6.3038112509982369" u="1"/>
        <n v="7.324994618293756" u="1"/>
        <n v="5.4966203031160852" u="1"/>
        <n v="5.6409620753303606" u="1"/>
        <n v="7.7752699623096433" u="1"/>
        <n v="5.0082386413884592" u="1"/>
        <n v="5.5666277535875119" u="1"/>
        <n v="5.5832502240745283" u="1"/>
        <n v="5.8245711158069415" u="1"/>
        <n v="4.7539879960183447" u="1"/>
        <n v="5.5661994979744422" u="1"/>
        <n v="7.7086995556717266" u="1"/>
        <n v="6.4000010463523083" u="1"/>
        <n v="4.4478913772661564" u="1"/>
        <n v="5.5777080607204885" u="1"/>
        <n v="6.1848711493784077" u="1"/>
        <n v="6.8906583136824278" u="1"/>
        <n v="6.4767227390312545" u="1"/>
        <n v="5.2379290142051822" u="1"/>
        <n v="5.4290552393417748" u="1"/>
        <n v="5.4833670557126162" u="1"/>
        <n v="5.5218512776936528" u="1"/>
        <n v="4.7425282579001813" u="1"/>
        <n v="5.4955687773626574" u="1"/>
        <n v="6.1691111115722839" u="1"/>
        <n v="5.0620581172175214" u="1"/>
        <n v="6.3613847571283539" u="1"/>
        <n v="4.3686011098594042" u="1"/>
        <n v="4.8529546531707553" u="1"/>
        <n v="5.7497858476822952" u="1"/>
        <n v="6.3976054389008796" u="1"/>
        <n v="5.7997324347417321" u="1"/>
        <n v="5.8933840994140034" u="1"/>
        <n v="6.7048923644364438" u="1"/>
        <n v="4.8275888061867622" u="1"/>
        <n v="5.1293827153126923" u="1"/>
        <n v="5.150869004010719" u="1"/>
        <n v="6.0390894104867083" u="1"/>
        <n v="6.043986823500588" u="1"/>
        <n v="4.8343539490252994" u="1"/>
        <n v="6.1442602999902949" u="1"/>
        <n v="5.163747067062193" u="1"/>
        <n v="6.7006230608690522" u="1"/>
        <n v="6.9026996331187451" u="1"/>
        <n v="7.716449502709863" u="1"/>
        <n v="6.0587182799081738" u="1"/>
        <n v="5.1011325089348896" u="1"/>
        <n v="6.2251314533252433" u="1"/>
        <n v="6.7633502468035172" u="1"/>
        <n v="5.4027781930637415" u="1"/>
        <n v="6.8360144130833813" u="1"/>
        <n v="7.2081319093767702" u="1"/>
        <n v="5.5556771044118873" u="1"/>
        <n v="7.4264378700593836" u="1"/>
        <n v="4.9943594783856256" u="1"/>
        <n v="5.0021702975557094" u="1"/>
        <n v="5.0000349647035875" u="1"/>
        <n v="6.2395472336863849" u="1"/>
        <n v="6.7982297150972215" u="1"/>
        <n v="5.1891381381986674" u="1"/>
        <n v="5.7681342230066281" u="1"/>
        <n v="6.0812455173018307" u="1"/>
        <n v="6.3344596886009388" u="1"/>
        <n v="5.7472191756810647" u="1"/>
        <n v="6.393225514662956" u="1"/>
        <n v="4.6096275891689205" u="1"/>
        <n v="4.7723479155983624" u="1"/>
        <n v="5.7373343846968368" u="1"/>
        <n v="4.6239183486236888" u="1"/>
        <n v="5.8710481101623753" u="1"/>
        <n v="6.4507334798299256" u="1"/>
        <n v="6.7195944652434072" u="1"/>
        <n v="6.7796509256116586" u="1"/>
        <n v="4.4000176479395616" u="1"/>
        <n v="5.3852547263115902" u="1"/>
        <n v="5.7567593341243404" u="1"/>
        <n v="6.2523538926266991" u="1"/>
        <n v="4.6366918233948606" u="1"/>
        <n v="5.0890209929520918" u="1"/>
        <n v="5.7011683730454168" u="1"/>
        <n v="6.7271617339012817" u="1"/>
        <n v="5.0053564301489128" u="1"/>
        <n v="5.0556066323340838" u="1"/>
        <n v="5.2035048589630044" u="1"/>
        <n v="6.2023857517406285" u="1"/>
        <n v="6.7216668550981202" u="1"/>
        <n v="4.8000016135856978" u="1"/>
        <n v="6.0101396451752835" u="1"/>
        <n v="6.1396171236029229" u="1"/>
        <n v="6.9046298717369243" u="1"/>
        <n v="4.6784601994173016" u="1"/>
        <n v="6.3860369354243023" u="1"/>
        <n v="6.3513658703517493" u="1"/>
        <n v="4.80361904078684" u="1"/>
        <n v="4.9000482664787963" u="1"/>
        <n v="5.8630711706435257" u="1"/>
        <n v="6.7605893978948624" u="1"/>
        <n v="4.4300384470657272" u="1"/>
        <n v="5.1618420231806157" u="1"/>
        <n v="6.2596151403556366" u="1"/>
        <n v="6.7962154632726604" u="1"/>
        <n v="4.9594215102558037" u="1"/>
        <n v="5.0001634054255808" u="1"/>
        <n v="6.1276040125834044" u="1"/>
        <n v="6.2471560120497802" u="1"/>
        <n v="6.3127082634450629" u="1"/>
        <n v="4.8152053260977485" u="1"/>
        <n v="6.4010797988855694" u="1"/>
        <n v="4.4838770512697295" u="1"/>
        <n v="5.1139875501619789" u="1"/>
        <n v="5.8186039710513091" u="1"/>
        <n v="6.9000260518988616" u="1"/>
        <n v="4.622053813326537" u="1"/>
        <n v="6.5268889934393854" u="1"/>
        <n v="7.7107134641781574" u="1"/>
        <n v="7.7696344431227438" u="1"/>
        <n v="5.0038208231832337" u="1"/>
        <n v="5.2000749287728505" u="1"/>
        <n v="6.3299831732611427" u="1"/>
        <n v="7.7685234644858108" u="1"/>
        <n v="4.6256399180556036" u="1"/>
        <n v="5.0472196948561052" u="1"/>
        <n v="5.1844315983538154" u="1"/>
        <n v="4.9187307717535109" u="1"/>
        <n v="7.7233364971924194" u="1"/>
        <n v="4.8007543022730355" u="1"/>
        <n v="7.1456676867032032" u="1"/>
        <n v="6.3345709655427003" u="1"/>
        <n v="7.7721596519857927" u="1"/>
        <n v="5.0196237652588636" u="1"/>
        <n v="5.440672948538908" u="1"/>
        <n v="6.9820345746172885" u="1"/>
        <n v="6.0546636049461506" u="1"/>
        <n v="4.42012525212394" u="1"/>
        <n v="4.7140826269611242" u="1"/>
        <n v="5.2076799175961801" u="1"/>
        <n v="5.5882583422048508" u="1"/>
        <n v="6.452688102569013" u="1"/>
        <n v="5.2004973058078914" u="1"/>
        <n v="5.7501359600286319" u="1"/>
        <n v="4.7006100885365418" u="1"/>
        <n v="4.9934208028305056" u="1"/>
        <n v="6.4947921423431509" u="1"/>
        <n v="7.7149521203710938" u="1"/>
        <n v="5.1088327366009567" u="1"/>
        <n v="6.2000510397513047" u="1"/>
        <n v="6.4200694814634556" u="1"/>
        <n v="6.7000283364477831" u="1"/>
        <n v="7.0627887962927884" u="1"/>
        <n v="4.9553703218016869" u="1"/>
        <n v="5.5485865052265018" u="1"/>
        <n v="5.9173644930642428" u="1"/>
        <n v="6.1142260224956271" u="1"/>
        <n v="6.3271567756289615" u="1"/>
        <n v="5.4092178855265569" u="1"/>
        <n v="5.4737163772748829" u="1"/>
        <n v="5.6303044515519325" u="1"/>
        <n v="5.9147705767934351" u="1"/>
        <n v="6.1109157506071226" u="1"/>
        <n v="4.6000108527038552" u="1"/>
        <n v="5.2947414154765191" u="1"/>
        <n v="6.0934055144008852" u="1"/>
        <n v="6.4233155055635809" u="1"/>
        <n v="6.7071724635901191" u="1"/>
        <n v="4.9224685007136459" u="1"/>
        <n v="6.7607907271590184" u="1"/>
        <n v="5.0000634757815066" u="1"/>
        <n v="5.5024216112842739" u="1"/>
        <n v="6.0900150912188407" u="1"/>
        <n v="5.6952216639830215" u="1"/>
        <n v="6.0383891406803443" u="1"/>
        <n v="4.9226687813847105" u="1"/>
        <n v="6.9546261081315155" u="1"/>
        <n v="7.7649007438122588" u="1"/>
        <n v="6.954016007539586" u="1"/>
        <n v="5.897457857145759" u="1"/>
        <n v="5.5687540699443803" u="1"/>
        <n v="6.4855589414720356" u="1"/>
        <n v="5.1546502499270526" u="1"/>
        <n v="5.3972577344255424" u="1"/>
        <n v="5.5587770240575027" u="1"/>
        <n v="5.7036537583519165" u="1"/>
        <n v="6.1006089250748188" u="1"/>
        <n v="6.3960655017089278" u="1"/>
        <n v="6.4712419436842126" u="1"/>
        <n v="6.6478245682102255" u="1"/>
        <n v="7.9177617978393036" u="1"/>
        <n v="5.0046988556008811" u="1"/>
        <n v="6.1332963193005376" u="1"/>
        <n v="4.9000262025709569" u="1"/>
        <n v="6.2656381133977028" u="1"/>
        <n v="6.4351905215215419" u="1"/>
        <n v="7.0720771314225779" u="1"/>
        <n v="5.1008106965273274" u="1"/>
        <n v="5.6782095700483293" u="1"/>
        <n v="6.8550762141011612" u="1"/>
        <n v="7.2705980186467194" u="1"/>
        <n v="4.7141971953053385" u="1"/>
        <n v="5.430306703829566" u="1"/>
        <n v="5.6000315984175666" u="1"/>
        <n v="5.1783552137314466" u="1"/>
        <n v="5.7000711219723774" u="1"/>
        <n v="7.2427467208642184" u="1"/>
        <n v="4.971999075133648" u="1"/>
        <n v="5.5828523635810923" u="1"/>
        <n v="6.7864243554024339" u="1"/>
        <n v="4.6424977500292197" u="1"/>
        <n v="6.3335056516977168" u="1"/>
        <n v="6.0532325452362379" u="1"/>
        <n v="5.6776122104653055" u="1"/>
        <n v="5.6857759340156147" u="1"/>
        <n v="5.1912102059586163" u="1"/>
        <n v="5.8998438196770842" u="1"/>
        <n v="7.7975854955010497" u="1"/>
        <n v="4.5423707295547437" u="1"/>
        <n v="5.2603135884450873" u="1"/>
        <n v="5.8000878237797462" u="1"/>
        <n v="5.9074411946610894" u="1"/>
        <n v="5.1869474614768594" u="1"/>
        <n v="5.2000205915705671" u="1"/>
        <n v="6.3038815428144375" u="1"/>
        <n v="6.500238578392775" u="1"/>
        <n v="5.8852737195174818" u="1"/>
        <n v="5.9487879339745948" u="1"/>
        <n v="6.9404467958912139" u="1"/>
        <n v="6.3037180610900618" u="1"/>
        <n v="6.3047720614191149" u="1"/>
        <n v="7.9494255877906896" u="1"/>
        <n v="5.8008964623702122" u="1"/>
        <n v="5.8017821219772916" u="1"/>
        <n v="6.4390956806780846" u="1"/>
        <n v="6.4969172747447113" u="1"/>
        <n v="7.4665570209832675" u="1"/>
        <n v="4.9613560651287552" u="1"/>
        <n v="5.7785830628259065" u="1"/>
        <n v="6.2850078697566509" u="1"/>
        <n v="6.7983340352933794" u="1"/>
        <n v="5.8637497566782999" u="1"/>
        <n v="6.3000876433927155" u="1"/>
        <n v="6.3464076631486197" u="1"/>
        <n v="6.3263301132826442" u="1"/>
        <n v="6.6623974395369041" u="1"/>
        <n v="6.7398942273087412" u="1"/>
        <n v="7.2382266127681758" u="1"/>
        <n v="6.0025479491597773" u="1"/>
        <n v="7.6296135676230596" u="1"/>
        <n v="5.1039124350792653" u="1"/>
        <n v="5.4493554462130813" u="1"/>
        <n v="6.0267584722569305" u="1"/>
        <n v="6.4874022277229741" u="1"/>
        <n v="5.194990407456137" u="1"/>
        <n v="5.944024781330798" u="1"/>
        <n v="4.5012098079202012" u="1"/>
        <n v="5.5715672864211134" u="1"/>
        <n v="4.5211917484148616" u="1"/>
        <n v="5.636318337525867" u="1"/>
        <n v="6.4054332690795048" u="1"/>
        <n v="6.9000976492669563" u="1"/>
        <n v="4.7918658766482887" u="1"/>
        <n v="5.0039825843359056" u="1"/>
        <n v="5.0193586390282565" u="1"/>
        <n v="5.2719469057741062" u="1"/>
        <n v="6.7818610033965703" u="1"/>
        <n v="6.6872225355270922" u="1"/>
        <n v="7.2004671770206397" u="1"/>
        <n v="5.0082011101605772" u="1"/>
        <n v="5.5371790071124121" u="1"/>
        <n v="5.608722414046448" u="1"/>
        <n v="5.6525454557562496" u="1"/>
        <n v="7.7003795087536213" u="1"/>
        <n v="6.2535943018367037" u="1"/>
        <n v="6.3812002087380151" u="1"/>
        <n v="4.9001751280685149" u="1"/>
        <n v="4.9619096544881547" u="1"/>
        <n v="5.6176910624116241" u="1"/>
        <n v="4.63359333507423" u="1"/>
        <n v="5.0463212392942278" u="1"/>
        <n v="5.507973852863489" u="1"/>
        <n v="6.3222898545664652" u="1"/>
        <n v="6.3371705604113782" u="1"/>
        <n v="6.0221820175416374" u="1"/>
        <n v="5.5060117612282236" u="1"/>
        <n v="5.9039528267266688" u="1"/>
        <n v="7.7000008681961738" u="1"/>
        <n v="5.1508029476010257" u="1"/>
        <n v="5.4328640966668891" u="1"/>
        <n v="5.4501473195615473" u="1"/>
        <n v="6.8893913259922179" u="1"/>
        <n v="5.1266073103030703" u="1"/>
        <n v="6.1822660880152585" u="1"/>
        <n v="6.2402581391008409" u="1"/>
        <n v="6.7224242907152094" u="1"/>
        <n v="7.2831045626271056" u="1"/>
        <n v="4.4861891372336178" u="1"/>
        <n v="4.621056271711562" u="1"/>
        <n v="4.9992718279290225" u="1"/>
        <n v="5.0525574253172616" u="1"/>
        <n v="5.1346925942598913" u="1"/>
        <n v="5.702313518162148" u="1"/>
        <n v="5.1504264437721128" u="1"/>
        <n v="6.8561904079211065" u="1"/>
        <n v="6.0361802778412068" u="1"/>
        <n v="5.1482951593288" u="1"/>
        <n v="6.7224509266045747" u="1"/>
        <n v="5.0039780418632924" u="1"/>
        <n v="5.2000998701313303" u="1"/>
        <n v="5.8159940240477974" u="1"/>
        <n v="5.8658120172175732" u="1"/>
        <n v="4.4714629217066992" u="1"/>
        <n v="5.0918905524723828" u="1"/>
        <n v="5.2158458107787524" u="1"/>
        <n v="6.201737282651858" u="1"/>
        <n v="4.8295601901264043" u="1"/>
        <n v="5.0303774562260211" u="1"/>
        <n v="5.5100733288308836" u="1"/>
        <n v="6.1362953684419717" u="1"/>
        <n v="5.5542923778429563" u="1"/>
        <n v="6.5537401535029325" u="1"/>
        <n v="4.4603421331103572" u="1"/>
        <n v="5.4020676397119445" u="1"/>
        <n v="5.6705918130610549" u="1"/>
        <n v="6.5362499030924646" u="1"/>
        <n v="6.3366920509023723" u="1"/>
        <n v="6.7520347156066443" u="1"/>
        <n v="6.7658888806820707" u="1"/>
        <n v="5.1000944155688037" u="1"/>
        <n v="5.1037958845520786" u="1"/>
        <n v="5.8371432513215495" u="1"/>
        <n v="5.6488677578953164" u="1"/>
        <n v="6.4513443062697009" u="1"/>
        <n v="5.7257070433814556" u="1"/>
        <n v="6.6033905172032998" u="1"/>
        <n v="4.8000893048748265" u="1"/>
        <n v="5.2002243279080931" u="1"/>
        <n v="5.5431103402998279" u="1"/>
        <n v="5.6613344300948905" u="1"/>
        <n v="4.870200850051595" u="1"/>
        <n v="5.0359497891786358" u="1"/>
        <n v="5.1007156196071985" u="1"/>
        <n v="5.1002512791985799" u="1"/>
        <n v="5.5003852733360388" u="1"/>
        <n v="6.9066468653989226" u="1"/>
        <n v="7.7287082747381541" u="1"/>
        <n v="5.5991810053642688" u="1"/>
        <n v="7.1039649003482861" u="1"/>
        <n v="5.1536692227289684" u="1"/>
        <n v="5.4008060657310164" u="1"/>
        <n v="6.0703929111669073" u="1"/>
        <n v="7.0494764685122533" u="1"/>
        <n v="4.5053166764018435" u="1"/>
        <n v="5.042597833091282" u="1"/>
        <n v="5.4069882553493382" u="1"/>
        <n v="6.072658103088572" u="1"/>
        <n v="6.1891343510738546" u="1"/>
        <n v="6.3182173741318648" u="1"/>
        <n v="6.8171912883868249" u="1"/>
        <n v="4.6355239453530181" u="1"/>
        <n v="5.4357252868189994" u="1"/>
        <n v="5.8440367113846818" u="1"/>
        <n v="6.4091892994801603" u="1"/>
        <n v="4.402677378915226" u="1"/>
        <n v="5.3739794535115886" u="1"/>
        <n v="5.8748299469779326" u="1"/>
        <n v="7.701443417169485" u="1"/>
        <n v="5.6046560701434176" u="1"/>
        <n v="6.3825533635413629" u="1"/>
        <n v="6.7579702359958995" u="1"/>
        <n v="5.2024446034241079" u="1"/>
        <n v="6.5200476085917325" u="1"/>
        <n v="6.5599904242663074" u="1"/>
        <n v="6.3282443466228742" u="1"/>
        <n v="6.9878923338786585" u="1"/>
        <n v="5.0384573597999447" u="1"/>
        <n v="5.5603888359244422" u="1"/>
        <n v="4.6784791022979997" u="1"/>
        <n v="4.9000514466980158" u="1"/>
        <n v="5.6040877446430652" u="1"/>
        <n v="6.466115498051253" u="1"/>
        <n v="6.6742469555818325" u="1"/>
        <n v="6.6907556735644018" u="1"/>
        <n v="4.8004616784558705" u="1"/>
        <n v="4.9855756572664625" u="1"/>
        <n v="5.4065973919452732" u="1"/>
        <n v="5.8952092041392161" u="1"/>
        <n v="6.3259355203847836" u="1"/>
        <n v="7.7023254306463462" u="1"/>
        <n v="6.207392939220421" u="1"/>
        <n v="5.5910150427055223" u="1"/>
        <n v="5.8000043249182793" u="1"/>
        <n v="6.7333884952026715" u="1"/>
        <n v="6.8000696030569854" u="1"/>
        <n v="5.5894339061206209" u="1"/>
        <n v="4.9142163388892142" u="1"/>
        <n v="5.4219666622495444" u="1"/>
        <n v="5.5152327872120326" u="1"/>
        <n v="6.0114377304903419" u="1"/>
        <n v="6.9932497832159815" u="1"/>
        <n v="7.7563832564400021" u="1"/>
        <n v="4.9622106516613407" u="1"/>
        <n v="6.4574038405846155" u="1"/>
        <n v="5.0171133390697378" u="1"/>
        <n v="6.1589133196833776" u="1"/>
        <n v="6.3902164163808282" u="1"/>
        <n v="7.703390118675121" u="1"/>
        <n v="5.4741856842206884" u="1"/>
        <n v="5.8845125950673616" u="1"/>
        <n v="4.948378811014261" u="1"/>
        <n v="5.8025953364152638" u="1"/>
        <n v="7.291884806617694" u="1"/>
        <n v="5.1481668413572077" u="1"/>
        <n v="6.4000995802235181" u="1"/>
        <n v="6.4007120952104817" u="1"/>
        <n v="6.7790375656631463" u="1"/>
        <n v="4.8000537986656022" u="1"/>
        <n v="5.4384368937803798" u="1"/>
        <n v="6.0985040167275919" u="1"/>
        <n v="5.1376741862614335" u="1"/>
        <n v="5.9306808678776894" u="1"/>
        <n v="6.7000714670964827" u="1"/>
        <n v="7.2283492520152191" u="1"/>
        <n v="5.0000213610586455" u="1"/>
        <n v="5.2258989888727445" u="1"/>
        <n v="5.5000538274646917" u="1"/>
        <n v="5.7535821462556891" u="1"/>
        <n v="7.7430002935181452" u="1"/>
        <n v="6.3576835022781397" u="1"/>
        <n v="4.888449006209294" u="1"/>
        <n v="5.1368046622786601" u="1"/>
        <n v="5.5088956098529334" u="1"/>
        <n v="4.5910127240153944" u="1"/>
        <n v="5.0707165260583587" u="1"/>
        <n v="5.1691942900194601" u="1"/>
        <n v="5.8398212662261741" u="1"/>
        <n v="6.3043941484597399" u="1"/>
        <n v="4.3854140511418249" u="1"/>
        <n v="5.6904144528097049" u="1"/>
        <n v="4.3132131620415208" u="1"/>
        <n v="6.4624337857134808" u="1"/>
        <n v="5.0331289826907968" u="1"/>
        <n v="5.2248144059305623" u="1"/>
        <n v="5.7972371968461358" u="1"/>
        <n v="6.704489931907843" u="1"/>
        <n v="6.7580240049269413" u="1"/>
        <n v="5.087967581997809" u="1"/>
        <n v="6.3397355302413771" u="1"/>
        <n v="6.7400488859127847" u="1"/>
        <n v="6.9007006529030184" u="1"/>
        <n v="5.1843095732918334" u="1"/>
        <n v="7.7754675959204906" u="1"/>
        <n v="5.7373615488114202" u="1"/>
        <n v="5.9383338339093577" u="1"/>
        <n v="6.317481544159377" u="1"/>
        <n v="7.2181083015093757" u="1"/>
        <n v="7.3390024955615063" u="1"/>
        <n v="5.0858934687538051" u="1"/>
        <n v="5.5581631080607705" u="1"/>
        <n v="6.0349377938748203" u="1"/>
        <n v="4.988779341233732" u="1"/>
        <n v="5.1091297923780141" u="1"/>
        <n v="6.3005745313396631" u="1"/>
        <n v="6.0035582790710533" u="1"/>
        <n v="6.736487063755745" u="1"/>
        <n v="7.2095538901931198" u="1"/>
        <n v="4.6904195932003896" u="1"/>
        <n v="5.3365329493789524" u="1"/>
        <n v="5.477458921109144" u="1"/>
        <n v="6.0005666858487681" u="1"/>
        <n v="5.0059478869872889" u="1"/>
        <n v="5.0820334899435062" u="1"/>
        <n v="5.8380608232985072" u="1"/>
        <n v="6.3188040328462289" u="1"/>
        <n v="7.139157064229213" u="1"/>
        <n v="4.4976188642163049" u="1"/>
        <n v="5.8340756960353435" u="1"/>
        <n v="5.012281112608143" u="1"/>
        <n v="7.7878962574915507" u="1"/>
        <n v="4.8732591788803701" u="1"/>
        <n v="7.6609931629813079" u="1"/>
        <n v="4.6126429358716159" u="1"/>
        <n v="5.6950506209773675" u="1"/>
        <n v="5.7356737313181645" u="1"/>
        <n v="7.2175961168437448" u="1"/>
        <n v="5.2144236078344042" u="1"/>
        <n v="5.2541122430374676" u="1"/>
        <n v="5.5755150781765206" u="1"/>
        <n v="6.1031396666897795" u="1"/>
        <n v="6.4017311576499818" u="1"/>
        <n v="6.500849595185489" u="1"/>
        <n v="4.4002151364639719" u="1"/>
        <n v="4.8009834352496554" u="1"/>
        <n v="4.9003498219931307" u="1"/>
        <n v="5.0999675192518295" u="1"/>
        <n v="5.1712746094361064" u="1"/>
        <n v="5.8712596696637762" u="1"/>
        <n v="7.0620109926564654" u="1"/>
        <n v="5.0266024265002391" u="1"/>
        <n v="4.8829571942259218" u="1"/>
        <n v="5.1983578254974843" u="1"/>
        <n v="5.8478595767670241" u="1"/>
        <n v="4.6048927154571269" u="1"/>
        <n v="4.8875081309899926" u="1"/>
        <n v="5.5667210612322071" u="1"/>
        <n v="6.103502696159425" u="1"/>
        <n v="4.5114843609716786" u="1"/>
        <n v="5.6841699029904165" u="1"/>
        <n v="5.8039893699480816" u="1"/>
        <n v="7.2688715218030113" u="1"/>
        <n v="5.2045819257612687" u="1"/>
        <n v="6.1670418503590634" u="1"/>
        <n v="5.1370282848822386" u="1"/>
        <n v="6.0770602476305271" u="1"/>
        <n v="6.7669359116946968" u="1"/>
        <n v="5.6403032177258554" u="1"/>
        <n v="6.7252719863597967" u="1"/>
        <n v="5.9083948301296525" u="1"/>
        <n v="6.552050862341801" u="1"/>
        <n v="6.7061215483900414" u="1"/>
        <n v="7.7742282523115254" u="1"/>
        <n v="5.1861531754837271" u="1"/>
        <n v="6.8926892314129562" u="1"/>
        <n v="5.5013967818514953" u="1"/>
        <n v="5.5780567768149973" u="1"/>
        <n v="5.8016156374097152" u="1"/>
        <n v="7.239480012683809" u="1"/>
        <n v="7.7029745262646854" u="1"/>
        <n v="5.6298703609490603" u="1"/>
        <n v="4.8228824668346286" u="1"/>
        <n v="4.9196443021525678" u="1"/>
        <n v="4.7677824060941632" u="1"/>
        <n v="5.5971791225044729" u="1"/>
        <n v="5.7009516227637098" u="1"/>
        <n v="4.3259223546950807" u="1"/>
        <n v="6.1124389606794205" u="1"/>
        <n v="4.8710967011735455" u="1"/>
        <n v="5.5380942737956254" u="1"/>
        <n v="5.5709352107901582" u="1"/>
        <n v="7.0482208012800633" u="1"/>
        <n v="5.206108894737616" u="1"/>
        <n v="6.5968540045764081" u="1"/>
        <n v="5.0398111806916965" u="1"/>
        <n v="6.1031581943965492" u="1"/>
        <n v="6.5000875857057592" u="1"/>
        <n v="6.8778656628586825" u="1"/>
        <n v="4.8091897690414118" u="1"/>
        <n v="4.9823724045007065" u="1"/>
        <n v="5.2910493535224843" u="1"/>
        <n v="5.2561978199075288" u="1"/>
        <n v="5.5275966999157937" u="1"/>
        <n v="6.285535246814935" u="1"/>
        <n v="5.0649059171088204" u="1"/>
        <n v="6.2034009887055923" u="1"/>
        <n v="5.0084093703611456" u="1"/>
        <n v="5.1659848219573927" u="1"/>
        <n v="5.4076740283051876" u="1"/>
        <n v="6.0257715413879334" u="1"/>
        <n v="4.8547663287869307" u="1"/>
        <n v="5.0000580425039898" u="1"/>
        <n v="4.843471344480669" u="1"/>
        <n v="5.4371006644146851" u="1"/>
        <n v="6.3078233452888233" u="1"/>
        <n v="5.3375437765051839" u="1"/>
        <n v="5.7083923430518686" u="1"/>
        <n v="6.375156510046736" u="1"/>
        <n v="6.4583928204632581" u="1"/>
        <n v="4.8230479342638306" u="1"/>
        <n v="5.2128078136941269" u="1"/>
        <n v="6.0101278173788799" u="1"/>
        <n v="7.7133542817466747" u="1"/>
        <n v="5.0000445575930419" u="1"/>
        <n v="6.1974847716590062" u="1"/>
        <n v="6.3146583774427638" u="1"/>
        <n v="6.8383088426062368" u="1"/>
        <n v="7.2304175599627367" u="1"/>
        <n v="5.5758702329923935" u="1"/>
        <n v="6.000031481271825" u="1"/>
        <n v="6.809442143938921" u="1"/>
        <n v="7.7039875765014418" u="1"/>
        <n v="5.1376179878298824" u="1"/>
        <n v="6.5084388583681712" u="1"/>
        <n v="5.7028971270071418" u="1"/>
        <n v="6.8119636052717576" u="1"/>
        <n v="6.9216528490808873" u="1"/>
        <n v="7.4609289321781382" u="1"/>
        <n v="5.8690813024896533" u="1"/>
        <n v="6.0430934580185349" u="1"/>
        <n v="7.300045731883742" u="1"/>
        <n v="5.6079886226863227" u="1"/>
        <n v="6.3122271750640211" u="1"/>
        <n v="6.7118473475142091" u="1"/>
        <n v="5.7007405829064934" u="1"/>
        <n v="6.200411838507403" u="1"/>
        <n v="6.9161118660544192" u="1"/>
        <n v="5.8311059034486119" u="1"/>
        <n v="5.9303143066300938" u="1"/>
        <n v="5.0688949887095536" u="1"/>
        <n v="6.7431333793954167" u="1"/>
        <n v="5.4733484673551072" u="1"/>
        <n v="4.4916696239487992" u="1"/>
        <n v="5.1938808658625186" u="1"/>
        <n v="5.5059015905050108" u="1"/>
        <n v="5.4077810291156361" u="1"/>
        <n v="7.7191238320759705" u="1"/>
        <n v="6.1001465114020057" u="1"/>
        <n v="6.4028085189849895" u="1"/>
        <n v="6.9019343502663508" u="1"/>
        <n v="4.9508290996598552" u="1"/>
        <n v="5.0773954829718599" u="1"/>
        <n v="5.1261789921181338" u="1"/>
        <n v="5.2021192376855607" u="1"/>
        <n v="5.6006679546069531" u="1"/>
        <n v="6.90785536464863" u="1"/>
        <n v="7.4534232987085378" u="1"/>
        <n v="4.4622739816347687" u="1"/>
        <n v="6.3053047314193771" u="1"/>
        <n v="5.1400803368242478" u="1"/>
        <n v="6.4644922713829684" u="1"/>
        <n v="6.7414588694338988" u="1"/>
        <n v="6.4770902115389708" u="1"/>
        <n v="6.5451461812392999" u="1"/>
        <n v="7.488985062438041" u="1"/>
        <n v="7.7150726283980537" u="1"/>
        <n v="4.4000613529362793" u="1"/>
        <n v="4.7694352563466724" u="1"/>
        <n v="5.5647362236764888" u="1"/>
        <n v="5.5372903289949402" u="1"/>
        <n v="6.3537125402674004" u="1"/>
        <n v="4.9637797544842925" u="1"/>
        <n v="5.6638282119135148" u="1"/>
        <n v="6.9587241413734757" u="1"/>
        <n v="5.5216330391672068" u="1"/>
        <n v="6.7396610388564824" u="1"/>
        <n v="5.1034230708659818" u="1"/>
        <n v="5.4036776231814487" u="1"/>
        <n v="5.9628496225717358" u="1"/>
        <n v="6.9395976297216562" u="1"/>
        <n v="5.1108170942455615" u="1"/>
        <n v="5.2424419257405743" u="1"/>
        <n v="5.9217048925659768" u="1"/>
        <n v="5.8178359710547891" u="1"/>
        <n v="5.826651706308474" u="1"/>
        <n v="7.2000802748747592" u="1"/>
        <n v="7.7000106391007597" u="1"/>
        <n v="6.0032546029911007" u="1"/>
        <n v="4.73170752067628" u="1"/>
        <n v="5.0894117134537158" u="1"/>
        <n v="5.5458707054152061" u="1"/>
        <n v="5.8049317867436967" u="1"/>
        <n v="5.1479299475596898" u="1"/>
        <n v="6.9000020345912763" u="1"/>
        <n v="5.7420348134295249" u="1"/>
        <n v="6.2018926213103134" u="1"/>
        <n v="6.3000247368300757" u="1"/>
        <n v="6.4914936396244007" u="1"/>
        <n v="6.1196817524438716" u="1"/>
        <n v="6.9348899162600119" u="1"/>
        <n v="5.7014626222418165" u="1"/>
        <n v="5.105299287900535" u="1"/>
        <n v="5.4641684216817454" u="1"/>
        <n v="6.3588553311302434" u="1"/>
        <n v="6.8985080024252312" u="1"/>
        <n v="5.330424205588959" u="1"/>
        <n v="6.4014502280402965" u="1"/>
        <n v="4.6271402251541183" u="1"/>
        <n v="5.087916796206156" u="1"/>
        <n v="6.0060828991921147" u="1"/>
        <n v="5.0008611064013238" u="1"/>
        <n v="6.8405906943302348" u="1"/>
        <n v="6.0662698027036415" u="1"/>
        <n v="6.4002967855312516" u="1"/>
        <n v="5.1044635986646467" u="1"/>
        <n v="5.7761915893379916" u="1"/>
        <n v="6.3985533409354893" u="1"/>
        <n v="6.4985136273874389" u="1"/>
        <n v="6.7141729247236146" u="1"/>
        <n v="5.1634237203196323" u="1"/>
        <n v="5.7435047883779671" u="1"/>
        <n v="4.7039754485928968" u="1"/>
        <n v="5.6428073700433972" u="1"/>
        <n v="7.7185307453857401" u="1"/>
        <n v="6.7153873183196664" u="1"/>
        <n v="4.8180050657879594" u="1"/>
        <n v="5.4182605534874471" u="1"/>
        <n v="5.5000151756150908" u="1"/>
        <n v="6.0004014760343924" u="1"/>
        <n v="6.1432851773429507" u="1"/>
        <n v="4.5046923553790483" u="1"/>
        <n v="4.9000700596387716" u="1"/>
        <n v="6.3387498592226681" u="1"/>
        <n v="6.5000007273344718" u="1"/>
        <n v="4.6189644101371989" u="1"/>
        <n v="5.4906461121136783" u="1"/>
        <n v="6.9955986183762917" u="1"/>
        <n v="6.592955566752364" u="1"/>
        <n v="5.1561780982717291" u="1"/>
        <n v="6.4592982108114239" u="1"/>
        <n v="6.7027094394407047" u="1"/>
        <n v="7.7894931197960329" u="1"/>
        <n v="5.6826436335723018" u="1"/>
        <n v="6.1609296964647449" u="1"/>
        <n v="6.700563999145011" u="1"/>
        <n v="6.1959553351405727" u="1"/>
        <n v="6.3519198487011179" u="1"/>
        <n v="6.7496608391569737" u="1"/>
        <n v="7.2409031158812374" u="1"/>
        <n v="5.4126750118142359" u="1"/>
        <n v="6.7000050843964152" u="1"/>
        <n v="6.7612302288488806" u="1"/>
        <n v="5.8344958024111051" u="1"/>
        <n v="5.8910579930912199" u="1"/>
        <n v="6.7327283312702857" u="1"/>
        <n v="5.1111140696898847" u="1"/>
        <n v="5.4767961837505768" u="1"/>
        <n v="5.6231847375108712" u="1"/>
        <n v="5.0503212636874979" u="1"/>
        <n v="5.5255838626552967" u="1"/>
        <n v="5.9031025477192758" u="1"/>
        <n v="6.70006339685344" u="1"/>
        <n v="4.7000534707371253" u="1"/>
        <n v="5.0283141757163516" u="1"/>
        <n v="6.3034664582171827" u="1"/>
        <n v="5.9400326023533019" u="1"/>
        <n v="6.4172409447202918" u="1"/>
        <n v="7.7009347628790756" u="1"/>
        <n v="5.0995731756138092" u="1"/>
        <n v="5.0386061790356118" u="1"/>
        <n v="5.5513798421909346" u="1"/>
        <n v="4.6082927339288915" u="1"/>
        <n v="5.5663916731326282" u="1"/>
        <n v="6.2422660879787211" u="1"/>
        <n v="4.8573242595716231" u="1"/>
        <n v="6.1747058156085783" u="1"/>
        <n v="4.8250255433457951" u="1"/>
        <n v="5.4846627603103766" u="1"/>
        <n v="5.7450148938005992" u="1"/>
        <n v="6.9014211552355702" u="1"/>
        <n v="5.4020592746866702" u="1"/>
        <n v="6.3553708550387684" u="1"/>
        <n v="4.8619242079196985" u="1"/>
        <n v="5.0089069028050615" u="1"/>
        <n v="5.1599194545229388" u="1"/>
        <n v="6.1781794105538053" u="1"/>
        <n v="6.7725858012591607" u="1"/>
        <n v="5.50715778483739" u="1"/>
        <n v="6.3235060287997484" u="1"/>
        <n v="6.3636354146614771" u="1"/>
        <n v="5.5294687767438297" u="1"/>
        <n v="6.4813509232038555" u="1"/>
        <n v="4.5593126011123415" u="1"/>
        <n v="5.1736150279179274" u="1"/>
        <n v="5.6030073639652249" u="1"/>
        <n v="5.7614956796930832" u="1"/>
        <n v="6.4249661089241483" u="1"/>
        <n v="6.0251686394404249" u="1"/>
        <n v="7.3004122423114479" u="1"/>
        <n v="5.031728453805127" u="1"/>
        <n v="6.2570816485716101" u="1"/>
        <n v="5.4394162111827091" u="1"/>
        <n v="6.1055490310705158" u="1"/>
        <n v="5.1883073264271529" u="1"/>
        <n v="5.5097761075345222" u="1"/>
        <n v="7.027716023461017" u="1"/>
        <n v="5.6942128194612511" u="1"/>
        <n v="4.4095973923981928" u="1"/>
        <n v="5.6804138682171592" u="1"/>
        <n v="6.1164741003824181" u="1"/>
        <n v="6.5805270773223379" u="1"/>
        <n v="7.7813320901439331" u="1"/>
        <n v="5.0080163456357258" u="1"/>
        <n v="5.5596131294004403" u="1"/>
        <n v="5.6222349273182433" u="1"/>
        <n v="5.9716111082020671" u="1"/>
        <n v="6.886372326973718" u="1"/>
        <n v="7.7073265119349328" u="1"/>
        <n v="4.4826176401656577" u="1"/>
        <n v="6.5863885601155037" u="1"/>
        <n v="5.7775172589749229" u="1"/>
        <n v="5.8704624334816256" u="1"/>
        <n v="6.4137970709258783" u="1"/>
        <n v="5.0727371884410974" u="1"/>
        <n v="5.8612797394060694" u="1"/>
        <n v="6.7000209763021319" u="1"/>
        <n v="4.8024334437642819" u="1"/>
        <n v="5.1169700828265414" u="1"/>
        <n v="6.1113576956206854" u="1"/>
        <n v="6.2090396269371251" u="1"/>
        <n v="6.9322260371885411" u="1"/>
        <n v="4.8002923244758628" u="1"/>
        <n v="4.9835391602959573" u="1"/>
        <n v="5.6308254002577796" u="1"/>
        <n v="4.8309046036756573" u="1"/>
        <n v="5.1951596873327226" u="1"/>
        <n v="4.708944569477449" u="1"/>
        <n v="6.133730772818879" u="1"/>
        <n v="4.9464334953987574" u="1"/>
        <n v="5.1330227414386851" u="1"/>
        <n v="5.6071649502815024" u="1"/>
        <n v="6.7467705388570307" u="1"/>
        <n v="4.8367195556927056" u="1"/>
        <n v="4.8435890633059282" u="1"/>
        <n v="4.9533750209889922" u="1"/>
        <n v="5.5207487611094672" u="1"/>
        <n v="4.7357180700026573" u="1"/>
        <n v="6.7067595602874999" u="1"/>
        <n v="5.0001804501190401" u="1"/>
        <n v="4.5571636709388095" u="1"/>
        <n v="5.007957530802539" u="1"/>
        <n v="5.0211130424394872" u="1"/>
        <n v="5.5600052169347798" u="1"/>
        <n v="5.9566222036091512" u="1"/>
        <n v="6.8049671483807899" u="1"/>
        <n v="7.7443817556231789" u="1"/>
        <n v="4.6002381076221575" u="1"/>
        <n v="6.2075954852323827" u="1"/>
        <n v="4.6858514406377125" u="1"/>
        <n v="6.6006819595956019" u="1"/>
        <n v="7.4895615022711537" u="1"/>
        <n v="7.7036425088269063" u="1"/>
        <n v="7.2019252333315675" u="1"/>
        <n v="7.7418035447675049" u="1"/>
        <n v="4.502758789513444" u="1"/>
        <n v="5.1000325528497115" u="1"/>
        <n v="5.88981964843369" u="1"/>
        <n v="6.3055340123003507" u="1"/>
        <n v="5.0450515752695777" u="1"/>
        <n v="5.8442626731926621" u="1"/>
        <n v="6.9946391007507165" u="1"/>
        <n v="5.7127657714715374" u="1"/>
        <n v="6.298826762281049" u="1"/>
        <n v="6.4496455033618147" u="1"/>
        <n v="6.8469639228846182" u="1"/>
        <n v="6.9000576943861223" u="1"/>
        <n v="7.3658085646490612" u="1"/>
        <n v="6.0003937850604174" u="1"/>
        <n v="4.9948479744098533" u="1"/>
        <n v="5.7664400203837411" u="1"/>
        <n v="6.5954128180535925" u="1"/>
        <n v="7.2311286095641325" u="1"/>
        <n v="5.0540400593103127" u="1"/>
        <n v="5.5457912501755908" u="1"/>
        <n v="5.6593242570534397" u="1"/>
        <n v="5.7231686586909047" u="1"/>
        <n v="5.8697887079905406" u="1"/>
        <n v="6.5429929496284247" u="1"/>
        <n v="7.6627084229437914" u="1"/>
        <n v="5.8007786777343515" u="1"/>
        <n v="5.2557657574116412" u="1"/>
        <n v="5.7476299976261833" u="1"/>
        <n v="4.9297635198830285" u="1"/>
        <n v="5.4913402477965105" u="1"/>
        <n v="7.2000695663924486" u="1"/>
        <n v="5.506497590795921" u="1"/>
        <n v="5.5011848719185164" u="1"/>
        <n v="6.3239156929302798" u="1"/>
        <n v="6.408591672492074" u="1"/>
        <n v="6.6451782330551641" u="1"/>
        <n v="6.7000464238740527" u="1"/>
        <n v="5.4001793060589405" u="1"/>
        <n v="5.0204376350599658" u="1"/>
        <n v="5.8181117081514868" u="1"/>
        <n v="6.4657556854379896" u="1"/>
        <n v="7.7000217111520426" u="1"/>
        <n v="4.9679219480910968" u="1"/>
        <n v="6.656217219386277" u="1"/>
        <n v="4.4850519788659398" u="1"/>
        <n v="4.5537731441983" u="1"/>
        <n v="5.6028496702879114" u="1"/>
        <n v="6.3800038424220666" u="1"/>
        <n v="5.0802148096745006" u="1"/>
        <n v="5.1050437302975658" u="1"/>
        <n v="5.4565194715745085" u="1"/>
        <n v="5.6961033585290339" u="1"/>
        <n v="6.7000632879061106" u="1"/>
        <n v="5.6425950491521792" u="1"/>
        <n v="5.7421544210977702" u="1"/>
        <n v="6.1500096999179776" u="1"/>
        <n v="6.4299805929781675" u="1"/>
        <n v="6.464996656410551" u="1"/>
        <n v="6.9868782625785482" u="1"/>
        <n v="5.7027511847851642" u="1"/>
        <n v="6.1039867066272349" u="1"/>
        <n v="6.5711604005415873" u="1"/>
        <n v="7.7192484235957686" u="1"/>
        <n v="5.6721616867995452" u="1"/>
        <n v="5.6990910146100484" u="1"/>
        <n v="5.7693617317863026" u="1"/>
        <n v="6.776348990073247" u="1"/>
        <n v="4.4130925082915118" u="1"/>
        <n v="4.9025876904110799" u="1"/>
        <n v="6.346491538637105" u="1"/>
        <n v="5.6809161353192668" u="1"/>
        <n v="4.4723962791624965" u="1"/>
        <n v="4.837764593047809" u="1"/>
        <n v="6.0770774060060928" u="1"/>
        <n v="6.300000824829552" u="1"/>
        <n v="6.1282572277045064" u="1"/>
        <n v="6.3519003665837825" u="1"/>
        <n v="4.6900471487083282" u="1"/>
        <n v="6.158600249587364" u="1"/>
        <n v="6.5306341655957709" u="1"/>
        <n v="6.7221236031168141" u="1"/>
        <n v="6.124921841702327" u="1"/>
        <n v="7.245091530693399" u="1"/>
        <n v="5.4158150124864965" u="1"/>
        <n v="5.1710072283361459" u="1"/>
        <n v="5.4552425337877963" u="1"/>
        <n v="6.5065470017259717" u="1"/>
        <n v="7.6028840318555231" u="1"/>
        <n v="5.8401985506320084" u="1"/>
        <n v="6.2329200316996207" u="1"/>
        <n v="5.1384413425148532" u="1"/>
        <n v="6.7243472507401671" u="1"/>
        <n v="5.0143011339307666" u="1"/>
        <n v="5.5035781962400812" u="1"/>
        <n v="6.2178302256871554" u="1"/>
        <n v="6.7569932865239526" u="1"/>
        <n v="5.2366165749568898" u="1"/>
        <n v="5.6353937523279161" u="1"/>
        <n v="7.7255742775210328" u="1"/>
        <n v="7.7302185537100554" u="1"/>
        <n v="6.7138419123685349" u="1"/>
        <n v="5.5747872189140359" u="1"/>
        <n v="7.7740203015744642" u="1"/>
        <n v="5.1088456266540971" u="1"/>
        <n v="5.6387678803348145" u="1"/>
        <n v="6.5068186580314276" u="1"/>
        <n v="7.7671698026703142" u="1"/>
        <n v="6.3385031821526887" u="1"/>
        <n v="6.1142414083403915" u="1"/>
        <n v="5.4042649457501133" u="1"/>
        <n v="5.1005591567191626" u="1"/>
        <n v="5.5376878952258171" u="1"/>
        <n v="7.939490657008597" u="1"/>
        <n v="4.6715858017212408" u="1"/>
        <n v="6.5051824275995385" u="1"/>
        <n v="6.7963909739741908" u="1"/>
        <n v="4.6558339658694852" u="1"/>
        <n v="5.6711447600907903" u="1"/>
        <n v="6.8049968051554544" u="1"/>
        <n v="6.8517360469348354" u="1"/>
        <n v="5.0339961006338783" u="1"/>
        <n v="6.0316162614669837" u="1"/>
        <n v="6.1893762161021995" u="1"/>
        <n v="6.3080531845738257" u="1"/>
        <n v="6.3690180047821521" u="1"/>
        <n v="5.1372745420264749" u="1"/>
        <n v="5.6510623637833275" u="1"/>
        <n v="5.814129163082101" u="1"/>
        <n v="7.0031489668134013" u="1"/>
        <n v="4.9494428911037263" u="1"/>
        <n v="5.7277762505967988" u="1"/>
        <n v="6.3821807073548058" u="1"/>
        <n v="4.7161184933806082" u="1"/>
        <n v="4.9449206657148439" u="1"/>
        <n v="4.8577848545192461" u="1"/>
        <n v="5.0070244079041224" u="1"/>
        <n v="5.0164617639085396" u="1"/>
        <n v="6.2175484782099417" u="1"/>
        <n v="7.4801241922158415" u="1"/>
        <n v="5.0483845688921836" u="1"/>
        <n v="6.3003554564883526" u="1"/>
        <n v="4.4788740490715435" u="1"/>
        <n v="5.1093294555881741" u="1"/>
        <n v="5.5008157679698026" u="1"/>
        <n v="6.0109064362315925" u="1"/>
        <n v="6.2003118234934194" u="1"/>
        <n v="6.4717690419437721" u="1"/>
        <n v="5.1961187600183063" u="1"/>
        <n v="5.5000628077765938" u="1"/>
        <n v="5.5720580833160041" u="1"/>
        <n v="6.0941988411289074" u="1"/>
        <n v="5.5384564957398279" u="1"/>
        <n v="5.0714467922048803" u="1"/>
        <n v="5.5244515100215361" u="1"/>
        <n v="5.5742443492354523" u="1"/>
        <n v="7.207380033566257" u="1"/>
        <n v="5.7431301927701321" u="1"/>
        <n v="7.3895868567761704" u="1"/>
        <n v="5.5828722771386836" u="1"/>
        <n v="6.0000830146380508" u="1"/>
        <n v="6.3007839523428295" u="1"/>
        <n v="6.3000020782628878" u="1"/>
        <n v="6.4071945307424016" u="1"/>
        <n v="6.5451261500660953" u="1"/>
        <n v="4.9729020215958544" u="1"/>
        <n v="5.380429021689773" u="1"/>
        <n v="6.1181744222910845" u="1"/>
        <n v="6.9042409053864127" u="1"/>
        <n v="5.9082345102229574" u="1"/>
        <n v="6.0475483107329682" u="1"/>
        <n v="7.7283165534974696" u="1"/>
        <n v="4.8530494223263254" u="1"/>
        <n v="6.7733473937989359" u="1"/>
        <n v="6.7100840977354208" u="1"/>
        <n v="5.806786333700579" u="1"/>
        <n v="5.0001850430785506" u="1"/>
        <n v="5.0467433498614174" u="1"/>
        <n v="5.4829049999659372" u="1"/>
        <n v="5.9804192008636496" u="1"/>
        <n v="5.7989532813316336" u="1"/>
        <n v="5.9012983101453456" u="1"/>
        <n v="6.463344376005697" u="1"/>
        <n v="5.0009989494392206" u="1"/>
        <n v="5.800941006275151" u="1"/>
        <n v="5.8034907369736821" u="1"/>
        <n v="6.1544065158536707" u="1"/>
        <n v="6.6332408937301945" u="1"/>
        <n v="7.224981824595905" u="1"/>
        <n v="6.1467195094088298" u="1"/>
        <n v="6.9202339738519223" u="1"/>
        <n v="5.9000349889774126" u="1"/>
        <n v="6.3134786187567" u="1"/>
        <n v="6.3714487125276227" u="1"/>
        <n v="5.5000060361919889" u="1"/>
        <n v="5.8602821983088527" u="1"/>
        <n v="6.3196739010843324" u="1"/>
        <n v="6.1811483960145672" u="1"/>
        <n v="6.3499728294200048" u="1"/>
        <n v="6.375064649065707" u="1"/>
        <n v="4.9195136726120854" u="1"/>
        <n v="6.1000099102354444" u="1"/>
        <n v="6.4030345664962072" u="1"/>
        <n v="5.7467003472173532" u="1"/>
        <n v="4.9323014425000373" u="1"/>
        <n v="4.9689506131134831" u="1"/>
        <n v="5.1000363129040664" u="1"/>
        <n v="6.2910920787290507" u="1"/>
        <n v="7.4899603973679181" u="1"/>
        <n v="4.9501925286608834" u="1"/>
        <n v="5.0924759292872288" u="1"/>
        <n v="5.7137538874476848" u="1"/>
        <n v="4.637209149485459" u="1"/>
        <n v="6.1458280975303188" u="1"/>
        <n v="5.1284313010438556" u="1"/>
        <n v="6.4362143853546581" u="1"/>
        <n v="6.6598773316705655" u="1"/>
        <n v="4.600045023143017" u="1"/>
        <n v="5.058034632602662" u="1"/>
        <n v="6.0348544719177939" u="1"/>
        <n v="6.500058929833858" u="1"/>
        <n v="6.7485418129230101" u="1"/>
        <n v="4.8835359063597066" u="1"/>
        <n v="6.1837929318174778" u="1"/>
        <n v="5.0675186410230522" u="1"/>
        <n v="6.3680830712108989" u="1"/>
        <n v="6.7007670385200981" u="1"/>
        <n v="4.5615488869887919" u="1"/>
        <n v="4.8168912315295076" u="1"/>
        <n v="5.4274005183511296" u="1"/>
        <n v="6.9331433227563366" u="1"/>
        <n v="5.1549352505126924" u="1"/>
        <n v="6.7426020660739558" u="1"/>
        <n v="4.630739993397472" u="1"/>
        <n v="5.1313823747647902" u="1"/>
        <n v="6.067980517825406" u="1"/>
        <n v="6.0943351919289599" u="1"/>
        <n v="6.9794492007836997" u="1"/>
        <n v="7.9469216678251371" u="1"/>
        <n v="5.0335196276250631" u="1"/>
        <n v="4.8182086695811455" u="1"/>
        <n v="6.719661954273433" u="1"/>
        <n v="6.700009555759129" u="1"/>
        <n v="5.7081378937313954" u="1"/>
        <n v="6.4458906861139038" u="1"/>
        <n v="6.7302149951730614" u="1"/>
        <n v="6.7943870790301739" u="1"/>
        <n v="5.1674146946882775" u="1"/>
        <n v="5.5020035086218702" u="1"/>
        <n v="6.4069915719845767" u="1"/>
        <n v="7.9074175941413314" u="1"/>
        <n v="5.0246265372789054" u="1"/>
        <n v="5.1710012574121995" u="1"/>
        <n v="5.1413708675148513" u="1"/>
        <n v="5.2444735940964877" u="1"/>
        <n v="5.7011631857674745" u="1"/>
        <n v="4.400550812478615" u="1"/>
        <n v="4.4290532106833425" u="1"/>
        <n v="4.8330149962118885" u="1"/>
        <n v="6.0000033873346412" u="1"/>
        <n v="6.4300565135467176" u="1"/>
        <n v="6.5992470339869014" u="1"/>
        <n v="6.7231711691726144" u="1"/>
        <n v="6.735111372531974" u="1"/>
        <n v="6.0482103184030267" u="1"/>
        <n v="5.8921531694921399" u="1"/>
        <n v="6.7822134913334766" u="1"/>
        <n v="5.7022586219793157" u="1"/>
        <n v="7.7598359895747562" u="1"/>
        <n v="4.905387132998956" u="1"/>
        <n v="5.0161131737139799" u="1"/>
        <n v="6.2646489240371377" u="1"/>
        <n v="5.8180596538605958" u="1"/>
        <n v="6.9781795055568727" u="1"/>
        <n v="7.2000298858084717" u="1"/>
        <n v="6.1421822430090485" u="1"/>
        <n v="5.9123921010553131" u="1"/>
        <n v="6.3000367966219297" u="1"/>
        <n v="5.2389726833057626" u="1"/>
        <n v="5.5009929600240772" u="1"/>
        <n v="6.2863906920784718" u="1"/>
        <n v="6.900108138563243" u="1"/>
        <n v="6.5967961665651957" u="1"/>
        <n v="6.7130544345074101" u="1"/>
        <n v="6.9840912417015906" u="1"/>
        <n v="5.1242200880204942" u="1"/>
        <n v="5.04439869469409" u="1"/>
        <n v="6.2881097826551713" u="1"/>
        <n v="6.6783019841596412" u="1"/>
        <n v="6.366909615720556" u="1"/>
        <n v="6.4942537173455364" u="1"/>
        <n v="5.7937785587423374" u="1"/>
        <n v="7.0064126209827098" u="1"/>
        <n v="7.1941893353662083" u="1"/>
        <n v="4.973766629766649" u="1"/>
        <n v="5.1002588633483894" u="1"/>
        <n v="5.9040243038957065" u="1"/>
        <n v="6.4000537020069679" u="1"/>
        <n v="5.0314966498470879" u="1"/>
        <n v="5.1970005548534042" u="1"/>
        <n v="5.4167615651462384" u="1"/>
        <n v="6.1000849341372998" u="1"/>
        <n v="6.9103546704229108" u="1"/>
        <n v="5.0000872941572023" u="1"/>
        <n v="6.6227646356122634" u="1"/>
        <n v="4.9881852710826129" u="1"/>
        <n v="5.7000563296089011" u="1"/>
        <n v="6.4007961715606143" u="1"/>
        <n v="4.603934864650447" u="1"/>
        <n v="6.7296633250913303" u="1"/>
        <n v="7.0851871135801865" u="1"/>
        <n v="7.6116672408720261" u="1"/>
        <n v="5.8039119053531047" u="1"/>
        <n v="6.1332483698388218" u="1"/>
        <n v="7.736524838646905" u="1"/>
        <n v="5.8110933803748628" u="1"/>
        <n v="7.1795601470673169" u="1"/>
        <n v="4.9649016842780114" u="1"/>
        <n v="6.3097813142327919" u="1"/>
        <n v="6.4032603999874471" u="1"/>
        <n v="5.0013602199126348" u="1"/>
        <n v="5.0173184810570257" u="1"/>
        <n v="5.1006635572890042" u="1"/>
        <n v="5.1728910103517167" u="1"/>
        <n v="7.7179054669518603" u="1"/>
        <n v="5.2948218068897912" u="1"/>
        <n v="6.0000144506166864" u="1"/>
        <n v="5.5922772131284839" u="1"/>
        <n v="5.6000025732262362" u="1"/>
        <n v="5.7633068565302938" u="1"/>
        <n v="6.2092042606660875" u="1"/>
        <n v="5.5001409176184559" u="1"/>
        <n v="6.7649249815625545" u="1"/>
        <n v="6.9910645104226301" u="1"/>
        <n v="5.0718262576362605" u="1"/>
        <n v="5.8336110297360788" u="1"/>
        <n v="6.5859751990277422" u="1"/>
        <n v="6.6002161752987565" u="1"/>
        <n v="6.9843273360620328" u="1"/>
        <n v="4.8397821548001847" u="1"/>
        <n v="4.9009111282457907" u="1"/>
        <n v="6.9939556310302553" u="1"/>
        <n v="5.1189618378792803" u="1"/>
        <n v="5.5341996679888164" u="1"/>
        <n v="5.7683464892734557" u="1"/>
        <n v="6.1252788322748453" u="1"/>
        <n v="5.5128079420006371" u="1"/>
        <n v="5.5597636441577363" u="1"/>
        <n v="5.5980197098781401" u="1"/>
        <n v="6.8020436971594327" u="1"/>
        <n v="7.110743508688067" u="1"/>
        <n v="6.2688658090586502" u="1"/>
        <n v="7.6081836936969767" u="1"/>
        <n v="5.5361081530849638" u="1"/>
        <n v="5.576306066897156" u="1"/>
        <n v="6.0462535510550541" u="1"/>
        <n v="4.4974809613979216" u="1"/>
        <n v="4.8212593535387924" u="1"/>
        <n v="5.1011361701836195" u="1"/>
        <n v="5.490020113546791" u="1"/>
        <n v="6.6000399145758735" u="1"/>
        <n v="6.1664064039519806" u="1"/>
        <n v="6.3083468062105803" u="1"/>
        <n v="6.3256984191153913" u="1"/>
        <n v="7.4681927657195786" u="1"/>
        <n v="4.6918752073109626" u="1"/>
        <n v="5.5707602499873072" u="1"/>
        <n v="6.0036019932616087" u="1"/>
        <n v="7.3987956760257605" u="1"/>
        <n v="7.2700015826043423" u="1"/>
        <n v="5.2351890146695848" u="1"/>
        <n v="6.2458945085666091" u="1"/>
        <n v="7.2275254388612868" u="1"/>
        <n v="7.3262233732494773" u="1"/>
        <n v="5.8000228738791675" u="1"/>
        <n v="7.2118330390495542" u="1"/>
        <n v="5.5784388515289169" u="1"/>
        <n v="4.4568824645056759" u="1"/>
        <n v="5.5091297479314996" u="1"/>
        <n v="5.8131472808976161" u="1"/>
        <n v="6.4511102553281603" u="1"/>
        <n v="5.603853912090937" u="1"/>
        <n v="6.1403082910212774" u="1"/>
        <n v="6.4028151056988944" u="1"/>
        <n v="4.8991486213585285" u="1"/>
        <n v="5.4443882395176475" u="1"/>
        <n v="5.7007327126957463" u="1"/>
        <n v="5.0354778376665745" u="1"/>
        <n v="5.1874737551811245" u="1"/>
        <n v="5.4504502817216585" u="1"/>
        <n v="6.1485348270168636" u="1"/>
        <n v="7.6078730301886566" u="1"/>
        <n v="5.6331555169356609" u="1"/>
        <n v="6.029159350931061" u="1"/>
        <n v="5.1178626733611612" u="1"/>
        <n v="6.0867767892304254" u="1"/>
        <n v="7.7462514168416421" u="1"/>
        <n v="5.1636424357605026" u="1"/>
        <n v="6.1074729757942157" u="1"/>
        <n v="6.5000330089522205" u="1"/>
        <n v="5.0189863603678653" u="1"/>
        <n v="7.079085806556388" u="1"/>
        <n v="4.4042012843357394" u="1"/>
        <n v="5.4565312347910053" u="1"/>
        <n v="4.4324713535171192" u="1"/>
        <n v="4.8766347691186169" u="1"/>
        <n v="5.1113799888208851" u="1"/>
        <n v="5.5534025339150235" u="1"/>
        <n v="6.4776124950263485" u="1"/>
        <n v="7.1000258310177422" u="1"/>
        <n v="4.3230498891813198" u="1"/>
        <n v="4.3981878447621874" u="1"/>
        <n v="5.7279940128184359" u="1"/>
        <n v="7.4631119043828091" u="1"/>
        <n v="4.9142117840271906" u="1"/>
        <n v="7.0585216505395509" u="1"/>
        <n v="7.7344084110542717" u="1"/>
        <n v="4.6423969345499847" u="1"/>
        <n v="5.0055915133851867" u="1"/>
        <n v="7.7996463306849311" u="1"/>
        <n v="6.1815548417500832" u="1"/>
        <n v="4.6884008380951538" u="1"/>
        <n v="6.6091798198054557" u="1"/>
        <n v="4.6618154836092636" u="1"/>
        <n v="5.4000229300564344" u="1"/>
        <n v="7.6967001596006623" u="1"/>
        <n v="5.5000989431145886" u="1"/>
        <n v="6.7373277522999375" u="1"/>
        <n v="7.2879649812018235" u="1"/>
        <n v="6.0013996768245788" u="1"/>
        <n v="6.3190318954604603" u="1"/>
        <n v="5.2319378103976808" u="1"/>
        <n v="5.8016263238198569" u="1"/>
        <n v="5.817600700898657" u="1"/>
        <n v="6.0357531751073701" u="1"/>
        <n v="6.4000585031352131" u="1"/>
        <n v="6.7774262298421499" u="1"/>
        <n v="4.4393047140960444" u="1"/>
        <n v="6.7989767586625094" u="1"/>
        <n v="6.9786914711241428" u="1"/>
        <n v="6.4006035418781311" u="1"/>
        <n v="5.0733569159796481" u="1"/>
        <n v="5.6072877272981989" u="1"/>
        <n v="7.7000792409723013" u="1"/>
        <n v="5.7789468562855681" u="1"/>
        <n v="6.4369970132076544" u="1"/>
        <n v="4.9542875023151121" u="1"/>
        <n v="5.5658772542422428" u="1"/>
        <n v="4.6821884834054952" u="1"/>
        <n v="5.7922067996795334" u="1"/>
        <n v="5.5382237825731222" u="1"/>
        <n v="5.5537297383518203" u="1"/>
        <n v="6.5735737043479494" u="1"/>
        <n v="4.7946631056546751" u="1"/>
        <n v="4.9916505625210537" u="1"/>
        <n v="5.782673545825662" u="1"/>
        <n v="6.5000179036622869" u="1"/>
        <n v="5.4597038240306004" u="1"/>
        <n v="6.5910944942818723" u="1"/>
        <n v="4.9397588792330263" u="1"/>
        <n v="5.0517888239954694" u="1"/>
        <n v="5.1082364103249143" u="1"/>
        <n v="6.8592063950334614" u="1"/>
        <n v="5.2055850903154672" u="1"/>
        <n v="5.7232914475959022" u="1"/>
        <n v="6.0509679922930335" u="1"/>
        <n v="4.3025371535147796" u="1"/>
        <n v="4.401277182149574" u="1"/>
        <n v="4.8094415055125719" u="1"/>
        <n v="4.8740732740321242" u="1"/>
        <n v="5.0650386927850386" u="1"/>
        <n v="5.6689681206306375" u="1"/>
        <n v="4.9029493676451859" u="1"/>
        <n v="6.3612282401242517" u="1"/>
        <n v="5.2579818567004191" u="1"/>
        <n v="6.4753861202377081" u="1"/>
        <n v="4.7008682467765857" u="1"/>
        <n v="7.3555195013901127" u="1"/>
        <n v="4.401775601052357" u="1"/>
        <n v="5.100645431737278" u="1"/>
        <n v="5.1323827338202692" u="1"/>
        <n v="5.6185621572006106" u="1"/>
        <n v="5.6416024110760672" u="1"/>
        <n v="5.1304961682836474" u="1"/>
        <n v="5.8367668296133282" u="1"/>
        <n v="4.6000726294963643" u="1"/>
        <n v="4.9827347692778048" u="1"/>
        <n v="5.4208592993961187" u="1"/>
        <n v="5.8246788084315222" u="1"/>
        <n v="6.1450730532237259" u="1"/>
        <n v="6.7964855864219444" u="1"/>
        <n v="7.3878846597852919" u="1"/>
        <n v="4.6004268970901059" u="1"/>
        <n v="5.79018344512951" u="1"/>
        <n v="6.9000629658648158" u="1"/>
        <n v="7.7852917701379516" u="1"/>
        <n v="6.3072616287073169" u="1"/>
        <n v="5.7021022368367396" u="1"/>
        <n v="6.8200968921983289" u="1"/>
        <n v="5.7964612984038464" u="1"/>
        <n v="5.9897827744454908" u="1"/>
        <n v="5.2790797553910158" u="1"/>
        <n v="5.6029980204129757" u="1"/>
        <n v="5.7006687864721473" u="1"/>
        <n v="6.5751690966214982" u="1"/>
        <n v="7.6000442769123495" u="1"/>
        <n v="5.0029398746771685" u="1"/>
        <n v="5.0577613687630514" u="1"/>
        <n v="5.1000381757316466" u="1"/>
        <n v="6.3935581066023497" u="1"/>
        <n v="5.4785640475943342" u="1"/>
        <n v="5.8089584557705223" u="1"/>
        <n v="6.6381055848837338" u="1"/>
        <n v="4.4021888752761598" u="1"/>
        <n v="4.9294728589319146" u="1"/>
        <n v="6.1859482317592978" u="1"/>
        <n v="5.1133426781770295" u="1"/>
        <n v="5.1862136285675957" u="1"/>
        <n v="7.410302533209129" u="1"/>
        <n v="5.4337807501573874" u="1"/>
        <n v="5.6160550278579047" u="1"/>
        <n v="6.4834883471151477" u="1"/>
        <n v="7.2001344905933404" u="1"/>
        <n v="5.7595426707980115" u="1"/>
        <n v="6.5063923636900656" u="1"/>
        <n v="6.5141883420052045" u="1"/>
        <n v="4.4244019033243314" u="1"/>
        <n v="4.9505439971212688" u="1"/>
        <n v="5.0003053024603625" u="1"/>
        <n v="5.2050394676134975" u="1"/>
        <n v="6.3000266376167646" u="1"/>
        <n v="5.6917311819431822" u="1"/>
        <n v="6.2294483080341232" u="1"/>
        <n v="6.7000946773125278" u="1"/>
        <n v="6.7075508226028013" u="1"/>
        <n v="5.1632443030734505" u="1"/>
        <n v="4.9077389458240441" u="1"/>
        <n v="5.0000100690886766" u="1"/>
        <n v="5.1324325788361449" u="1"/>
        <n v="6.4302885007386843" u="1"/>
        <n v="6.7192344277400151" u="1"/>
        <n v="4.760051351994175" u="1"/>
        <n v="6.0247179466217124" u="1"/>
        <n v="6.2993462485264908" u="1"/>
        <n v="5.7335678010029438" u="1"/>
        <n v="5.8678722379446446" u="1"/>
        <n v="6.3000176030418746" u="1"/>
        <n v="6.575999339014861" u="1"/>
        <n v="6.8002309738626971" u="1"/>
        <n v="5.1550381832496202" u="1"/>
        <n v="5.2002612106596695" u="1"/>
        <n v="6.1858434695770104" u="1"/>
        <n v="5.9297439353322154" u="1"/>
        <n v="6.2157302435514534" u="1"/>
        <n v="6.9143894369748073" u="1"/>
        <n v="5.0000767486346822" u="1"/>
        <n v="6.9742711622705658" u="1"/>
        <n v="5.7679088075021818" u="1"/>
        <n v="6.5002052279572462" u="1"/>
        <n v="6.3488175268120015" u="1"/>
        <n v="5.0660439213127058" u="1"/>
        <n v="7.3000189213689417" u="1"/>
        <n v="6.1458209780594979" u="1"/>
        <n v="6.4658098255606467" u="1"/>
        <n v="4.3785111098765048" u="1"/>
        <n v="4.5000167025232951" u="1"/>
        <n v="5.0977145176048699" u="1"/>
        <n v="5.4771763422337152" u="1"/>
        <n v="5.8381489591036368" u="1"/>
        <n v="6.6049500055038601" u="1"/>
        <n v="4.8009412427599498" u="1"/>
        <n v="5.0397418397054308" u="1"/>
        <n v="5.2002942421392477" u="1"/>
        <n v="5.4100761165702886" u="1"/>
        <n v="6.0074999322531157" u="1"/>
        <n v="6.0171497154235718" u="1"/>
        <n v="7.700730996827164" u="1"/>
        <n v="6.718925751251847" u="1"/>
        <n v="6.9390496667517754" u="1"/>
        <n v="7.7923174636445589" u="1"/>
        <n v="5.776956571441441" u="1"/>
        <n v="5.0516477222565204" u="1"/>
        <n v="5.0877061488950028" u="1"/>
        <n v="5.1005017949180775" u="1"/>
        <n v="6.6127871009771191" u="1"/>
        <n v="6.7766845501788708" u="1"/>
        <n v="5.5189352009450214" u="1"/>
        <n v="5.7287576352819141" u="1"/>
        <n v="5.7827299640492456" u="1"/>
        <n v="6.0504209770621857" u="1"/>
        <n v="6.1000773499717598" u="1"/>
        <n v="6.3000950435368575" u="1"/>
        <n v="5.0075627425665052" u="1"/>
        <n v="5.1038886303586164" u="1"/>
        <n v="5.1707675464925726" u="1"/>
        <n v="6.1912535467900796" u="1"/>
        <n v="6.2801005465120499" u="1"/>
        <n v="6.3368428633945149" u="1"/>
        <n v="7.1004959607290559" u="1"/>
        <n v="5.0659365553265463" u="1"/>
        <n v="5.0745833839823389" u="1"/>
        <n v="5.7708117417252147" u="1"/>
        <n v="6.4000087344085683" u="1"/>
        <n v="6.6533224011550249" u="1"/>
        <n v="6.70119963530541" u="1"/>
        <n v="6.7754039936891148" u="1"/>
        <n v="4.9761429948477405" u="1"/>
        <n v="5.1063817853825588" u="1"/>
        <n v="7.4099766806943457" u="1"/>
        <n v="6.7545006972670398" u="1"/>
        <n v="4.3779228883589969" u="1"/>
        <n v="4.6526488179501877" u="1"/>
        <n v="5.1000131412567677" u="1"/>
        <n v="6.9044931328972972" u="1"/>
        <n v="4.3008179060567615" u="1"/>
        <n v="4.3728122052867588" u="1"/>
        <n v="4.9259728461551653" u="1"/>
        <n v="5.0212638837898123" u="1"/>
        <n v="6.5348873043884863" u="1"/>
        <n v="4.9814299297303846" u="1"/>
        <n v="5.7081994659805648" u="1"/>
        <n v="6.0316140660184905" u="1"/>
        <n v="5.002061496234302" u="1"/>
        <n v="5.6444091486921701" u="1"/>
        <n v="4.7150157375724691" u="1"/>
        <n v="6.4658032892999691" u="1"/>
        <n v="6.4879734539130789" u="1"/>
        <n v="5.45869747828824" u="1"/>
        <n v="6.818388784358052" u="1"/>
        <n v="5.0000812136752399" u="1"/>
        <n v="6.4646281938320751" u="1"/>
        <n v="7.7214408856359729" u="1"/>
        <n v="7.9039879978589704" u="1"/>
        <n v="4.808450449845461" u="1"/>
        <n v="4.9843981496412519" u="1"/>
        <n v="6.3701883448955217" u="1"/>
        <n v="6.5029539280369075" u="1"/>
        <n v="7.7328118329053099" u="1"/>
        <n v="5.0544030148503758" u="1"/>
        <n v="5.2692942287366717" u="1"/>
        <n v="5.009913873054427" u="1"/>
        <n v="5.129641811254583" u="1"/>
        <n v="5.3682388344409873" u="1"/>
        <n v="6.3910109912879145" u="1"/>
        <n v="5.5943026945897856" u="1"/>
        <n v="5.9841116798758662" u="1"/>
        <n v="6.5824272497394416" u="1"/>
        <n v="5.0706762929914726" u="1"/>
        <n v="5.0805204660461794" u="1"/>
        <n v="6.1072250127150927" u="1"/>
        <n v="6.2931220676257338" u="1"/>
        <n v="4.7807910233828128" u="1"/>
        <n v="4.8112203288466082" u="1"/>
        <n v="6.8452741696518551" u="1"/>
        <n v="6.0178961343704893" u="1"/>
        <n v="4.8250221378226952" u="1"/>
        <n v="4.7000389305478718" u="1"/>
        <n v="4.8674085817375854" u="1"/>
        <n v="4.3607082913250519" u="1"/>
        <n v="5.2021288010678965" u="1"/>
        <n v="5.7000695012713791" u="1"/>
        <n v="4.3074484055728872" u="1"/>
        <n v="5.1251516055222499" u="1"/>
        <n v="5.4661678597617858" u="1"/>
        <n v="4.4696999650533558" u="1"/>
        <n v="6.9079401218022118" u="1"/>
        <n v="4.9029715234138163" u="1"/>
        <n v="5.2021889043896117" u="1"/>
        <n v="5.3083621780154751" u="1"/>
        <n v="6.3904835454665045" u="1"/>
        <n v="4.6845755198266961" u="1"/>
        <n v="6.5179519143538682" u="1"/>
        <n v="5.5194807299680297" u="1"/>
        <n v="6.5248372454517041" u="1"/>
        <n v="6.7000061230846093" u="1"/>
        <n v="7.6078665486659967" u="1"/>
        <n v="5.0038720499654135" u="1"/>
        <n v="5.0404511844643975" u="1"/>
        <n v="5.2136767678527631" u="1"/>
        <n v="6.7091277041992123" u="1"/>
        <n v="5.1164164026995174" u="1"/>
        <n v="5.5915295714539672" u="1"/>
        <n v="6.4003683991803566" u="1"/>
        <n v="6.8348465958045725" u="1"/>
        <n v="5.7555524902951207" u="1"/>
        <n v="6.1336783110398159" u="1"/>
        <n v="5.9535060570093217" u="1"/>
        <n v="4.9057448980413971" u="1"/>
        <n v="6.2276327611341973" u="1"/>
        <n v="6.7962317638314369" u="1"/>
        <n v="7.0844679827074684" u="1"/>
        <n v="7.19317766138313" u="1"/>
        <n v="5.9944782818268312" u="1"/>
        <n v="5.7115997129524656" u="1"/>
        <n v="6.0964156867864006" u="1"/>
        <n v="4.7220137099098256" u="1"/>
        <n v="5.4075639285919612" u="1"/>
        <n v="4.7002314152407276" u="1"/>
        <n v="6.1271048368212782" u="1"/>
        <n v="5.503721011012396" u="1"/>
        <n v="6.8781558564644971" u="1"/>
        <n v="7.2360494408321454" u="1"/>
        <n v="5.2944000025761708" u="1"/>
        <n v="5.1046454999313635" u="1"/>
        <n v="4.900053015419024" u="1"/>
        <n v="5.7058717855285899" u="1"/>
        <n v="5.7513384404691239" u="1"/>
        <n v="6.2624092718901769" u="1"/>
        <n v="6.306855753246313" u="1"/>
        <n v="4.8872102266117254" u="1"/>
        <n v="5.0474958059572597" u="1"/>
        <n v="5.8812039178437185" u="1"/>
        <n v="6.7429562518968664" u="1"/>
        <n v="5.0000923043110319" u="1"/>
        <n v="5.7386374314527426" u="1"/>
        <n v="5.8892011405330651" u="1"/>
        <n v="5.6788549605977803" u="1"/>
        <n v="5.7000259117236585" u="1"/>
        <n v="6.4000528149408717" u="1"/>
        <n v="6.4458845262667142" u="1"/>
        <n v="5.0420584583140133" u="1"/>
        <n v="5.96922172879004" u="1"/>
        <n v="6.0166088256974692" u="1"/>
        <n v="4.8738010495989919" u="1"/>
        <n v="5.1226260474901473" u="1"/>
        <n v="5.9469752954837931" u="1"/>
        <n v="5.0828521408928395" u="1"/>
        <n v="5.6583923361128381" u="1"/>
        <n v="5.766079702073017" u="1"/>
        <n v="6.0992411033244203" u="1"/>
        <n v="5.0226350479513364" u="1"/>
        <n v="5.7349459020574205" u="1"/>
        <n v="6.2000522508637621" u="1"/>
        <n v="6.3026310913594514" u="1"/>
        <n v="6.4774275129987746" u="1"/>
        <n v="4.4855471772134203" u="1"/>
        <n v="4.5396948394371277" u="1"/>
        <n v="6.3993206784807972" u="1"/>
        <n v="4.7000950852735626" u="1"/>
        <n v="5.1037981850862106" u="1"/>
        <n v="6.0747394710375966" u="1"/>
        <n v="4.806023071753474" u="1"/>
        <n v="5.6725927710426545" u="1"/>
        <n v="6.0435513364244624" u="1"/>
        <n v="5.869269184040788" u="1"/>
        <n v="5.9689929376430344" u="1"/>
        <n v="5.2537128264340494" u="1"/>
        <n v="7.1794477078773289" u="1"/>
        <n v="7.2876634110802057" u="1"/>
        <n v="7.9000709010843053" u="1"/>
        <n v="4.4388122733403303" u="1"/>
        <n v="4.5763055799562462" u="1"/>
        <n v="4.7028967167568965" u="1"/>
        <n v="5.9909748181258351" u="1"/>
        <n v="7.2059574940256317" u="1"/>
        <n v="5.8025090821983056" u="1"/>
        <n v="6.9976659388324025" u="1"/>
        <n v="7.7719894565684911" u="1"/>
        <n v="7.7882884723593859" u="1"/>
        <n v="4.6828862827551641" u="1"/>
        <n v="5.0397441529121432" u="1"/>
        <n v="5.0906883916032957" u="1"/>
        <n v="5.182419100827051" u="1"/>
        <n v="5.6027330349926432" u="1"/>
        <n v="6.2048983066007422" u="1"/>
        <n v="6.4538744846029239" u="1"/>
        <n v="7.2958006372905633" u="1"/>
        <n v="5.8276028740237402" u="1"/>
        <n v="6.3009368338763396" u="1"/>
        <n v="6.8696918764384032" u="1"/>
        <n v="5.0711262620929425" u="1"/>
        <n v="5.6424959774202321" u="1"/>
        <n v="5.0854741726110557" u="1"/>
        <n v="6.9039048841138788" u="1"/>
        <n v="6.9400568793723894" u="1"/>
        <n v="5.4000908308272804" u="1"/>
        <n v="6.7048315001713314" u="1"/>
        <n v="5.5131079716030449" u="1"/>
        <n v="5.6027349102170003" u="1"/>
        <n v="6.2903190251882277" u="1"/>
        <n v="7.9708160844288143" u="1"/>
        <n v="6.0787889703530862" u="1"/>
        <n v="6.3380187498135365" u="1"/>
        <n v="6.9912509463528689" u="1"/>
        <n v="4.4406090105261704" u="1"/>
        <n v="4.4692376296670684" u="1"/>
        <n v="5.221886632354849" u="1"/>
        <n v="6.3594966617178565" u="1"/>
        <n v="6.3994929968885028" u="1"/>
        <n v="6.8266006638178576" u="1"/>
        <n v="5.1632124675804558" u="1"/>
        <n v="6.1286440574849159" u="1"/>
        <n v="4.8579169905202768" u="1"/>
        <n v="5.118171771169453" u="1"/>
        <n v="5.6854527393357008" u="1"/>
        <n v="5.0000352507709911" u="1"/>
        <n v="5.0287197117203704" u="1"/>
        <n v="6.3470087248648719" u="1"/>
        <n v="7.7525332882204534" u="1"/>
        <n v="5.4480419678222365" u="1"/>
        <n v="5.6799950231754259" u="1"/>
        <n v="4.9811728219217226" u="1"/>
        <n v="5.2289136582531501" u="1"/>
        <n v="6.3415363973584391" u="1"/>
        <n v="7.2030780861332548" u="1"/>
        <n v="5.1482941550516612" u="1"/>
        <n v="6.1924010595000647" u="1"/>
        <n v="7.2309859953764724" u="1"/>
        <n v="4.802669908487017" u="1"/>
        <n v="4.8167711024907813" u="1"/>
        <n v="5.1539564865395855" u="1"/>
        <n v="5.5734290677479184" u="1"/>
        <n v="6.1857429940728244" u="1"/>
        <n v="6.7118300339292416" u="1"/>
        <n v="5.4267551603851727" u="1"/>
        <n v="5.8645868362009059" u="1"/>
        <n v="7.2000293511414961" u="1"/>
        <n v="6.1674886178482131" u="1"/>
        <n v="6.3702708077384749" u="1"/>
        <n v="5.5925067077893527" u="1"/>
        <n v="5.7192353249423613" u="1"/>
        <n v="7.9134318978956975" u="1"/>
        <n v="5.1100468492471034" u="1"/>
        <n v="6.3655710385716739" u="1"/>
        <n v="6.9002135174902515" u="1"/>
        <n v="5.0891431336012714" u="1"/>
        <n v="5.561405036180421" u="1"/>
        <n v="6.4045701155750194" u="1"/>
        <n v="6.5747865493147311" u="1"/>
        <n v="5.0041058948684105" u="1"/>
        <n v="6.3252811192489915" u="1"/>
        <n v="5.0087138504469717" u="1"/>
        <n v="5.0278744947629965" u="1"/>
        <n v="5.8934279290263776" u="1"/>
        <n v="6.1009108277020463" u="1"/>
        <n v="6.1488890552650206" u="1"/>
        <n v="6.7536809451890942" u="1"/>
        <n v="7.206830357124332" u="1"/>
        <n v="5.0679748016089627" u="1"/>
        <n v="5.5166529378023608" u="1"/>
        <n v="6.7393792392194021" u="1"/>
        <n v="6.8940884640751543" u="1"/>
        <n v="6.9474674169342112" u="1"/>
        <n v="5.10673509409426" u="1"/>
        <n v="4.7028890505945613" u="1"/>
        <n v="4.746979144391072" u="1"/>
        <n v="4.8844435755668956" u="1"/>
        <n v="5.8565934218473776" u="1"/>
        <n v="6.050560867347154" u="1"/>
        <n v="6.8120812920033949" u="1"/>
        <n v="6.2791554066158746" u="1"/>
        <n v="6.5000043343826572" u="1"/>
        <n v="4.9974742946260839" u="1"/>
        <n v="5.0837633824561292" u="1"/>
        <n v="5.1008137736220442" u="1"/>
        <n v="5.7345972329080199" u="1"/>
        <n v="5.7583626966873274" u="1"/>
        <n v="6.1003882186249694" u="1"/>
        <n v="5.9119358781164193" u="1"/>
        <n v="6.7067272842311541" u="1"/>
        <n v="5.0000556078318876" u="1"/>
        <n v="6.196591729645835" u="1"/>
        <n v="4.3000788347351495" u="1"/>
        <n v="5.4370834698003296" u="1"/>
        <n v="6.0994488578845267" u="1"/>
        <n v="4.6500151925700521" u="1"/>
        <n v="5.0622331606807869" u="1"/>
        <n v="5.4135100860436882" u="1"/>
        <n v="6.308890676705893" u="1"/>
        <n v="6.5763627522682082" u="1"/>
        <n v="6.9161742364135836" u="1"/>
        <n v="5.1681673658376788" u="1"/>
        <n v="6.1007515986574488" u="1"/>
        <n v="4.9016086149202076" u="1"/>
        <n v="6.400009699680921" u="1"/>
        <n v="4.8342375794769312" u="1"/>
        <n v="5.5001318262368972" u="1"/>
        <n v="5.6000525116075908" u="1"/>
        <n v="5.0345983721540888" u="1"/>
        <n v="6.8388668092001579" u="1"/>
        <n v="5.1664071663831876" u="1"/>
        <n v="6.9967815496416748" u="1"/>
        <n v="5.0341640810155273" u="1"/>
        <n v="6.4818454760128503" u="1"/>
        <n v="6.220976086374602" u="1"/>
        <n v="6.2435403662171982" u="1"/>
        <n v="6.5598979484418161" u="1"/>
        <n v="4.4986862181898379" u="1"/>
        <n v="5.8710948894749242" u="1"/>
        <n v="6.7039790222233995" u="1"/>
        <n v="5.6000411157292547" u="1"/>
        <n v="6.7418395298938805" u="1"/>
        <n v="5.166867804606933" u="1"/>
        <n v="6.7444751527780697" u="1"/>
        <n v="6.7319669038225873" u="1"/>
        <n v="4.8778123831584663" u="1"/>
        <n v="4.9381134820671146" u="1"/>
        <n v="5.0609631016811347" u="1"/>
        <n v="5.1343505411095709" u="1"/>
        <n v="5.4839311328193929" u="1"/>
        <n v="6.4000670878165895" u="1"/>
        <n v="6.9036081136121892" u="1"/>
        <n v="7.3603040507215756" u="1"/>
        <n v="6.4976355503860317" u="1"/>
        <n v="5.4000575433755884" u="1"/>
        <n v="5.8005801860345283" u="1"/>
        <n v="5.244234272582819" u="1"/>
        <n v="5.6318334891048147" u="1"/>
        <n v="5.7000303994152226" u="1"/>
        <n v="6.734898038323605" u="1"/>
        <n v="4.4000276160604201" u="1"/>
        <n v="5.7739165595173869" u="1"/>
        <n v="5.9966365581738224" u="1"/>
        <n v="4.4000563724083159" u="1"/>
        <n v="5.7592469409493416" u="1"/>
        <n v="6.1987581166117538" u="1"/>
        <n v="7.3527794746008333" u="1"/>
        <n v="6.4845114936133363" u="1"/>
        <n v="5.1871023351848748" u="1"/>
        <n v="6.9626413250648698" u="1"/>
        <n v="4.6000649629686974" u="1"/>
        <n v="4.6017572357283143" u="1"/>
        <n v="6.3843560672375599" u="1"/>
        <n v="7.089000816189432" u="1"/>
        <n v="7.3894758371395239" u="1"/>
        <n v="5.0969149781588774" u="1"/>
        <n v="6.1621532587838699" u="1"/>
        <n v="6.4000607940384127" u="1"/>
        <n v="4.4851898198745177" u="1"/>
        <n v="4.8247692986642505" u="1"/>
        <n v="4.9080651171391132" u="1"/>
        <n v="5.6657911679766118" u="1"/>
        <n v="6.0927437847723489" u="1"/>
        <n v="6.0972129552561585" u="1"/>
        <n v="5.0738721783738239" u="1"/>
        <n v="4.4956096584968215" u="1"/>
        <n v="5.719721471330657" u="1"/>
        <n v="5.1662373193316879" u="1"/>
        <n v="5.7664344823223876" u="1"/>
        <n v="6.9493545918041297" u="1"/>
        <n v="4.6524005382796423" u="1"/>
        <n v="6.5254974331031876" u="1"/>
        <n v="5.5425019805090887" u="1"/>
        <n v="6.1236650144650895" u="1"/>
        <n v="6.3759783411545436" u="1"/>
        <n v="5.1063240535114325" u="1"/>
        <n v="5.8374921009804082" u="1"/>
        <n v="6.028987807998246" u="1"/>
        <n v="4.8041615735113163" u="1"/>
        <n v="5.4186890269435395" u="1"/>
        <n v="5.6782776392254322" u="1"/>
        <n v="5.9119492388813049" u="1"/>
        <n v="6.0922574541402401" u="1"/>
        <n v="6.2100763303900859" u="1"/>
        <n v="5.0031430773417016" u="1"/>
        <n v="5.0505642231092338" u="1"/>
        <n v="5.7590266289882974" u="1"/>
        <n v="6.1039463016663111" u="1"/>
        <n v="6.6349074872829528" u="1"/>
        <n v="6.7674710580245439" u="1"/>
        <n v="6.7760158983881036" u="1"/>
        <n v="5.077956925155001" u="1"/>
        <n v="5.8037109085672896" u="1"/>
        <n v="6.2943467047569976" u="1"/>
        <n v="5.7063339105246449" u="1"/>
        <n v="5.7312990569041098" u="1"/>
        <n v="6.7098000194597365" u="1"/>
        <n v="7.7091701576042171" u="1"/>
        <n v="4.4190992401068314" u="1"/>
        <n v="5.7268471711236053" u="1"/>
        <n v="4.9455339372034697" u="1"/>
        <n v="5.8910985125732642" u="1"/>
        <n v="5.0591214199888972" u="1"/>
        <n v="5.5033471579934581" u="1"/>
        <n v="5.8656028728340521" u="1"/>
        <n v="5.9000331380152389" u="1"/>
        <n v="6.195077041365848" u="1"/>
        <n v="6.3388071671785413" u="1"/>
        <n v="4.8944255263664278" u="1"/>
        <n v="4.937259134609767" u="1"/>
        <n v="5.0205254544330735" u="1"/>
        <n v="5.6897179333501731" u="1"/>
        <n v="5.0137649200158272" u="1"/>
        <n v="7.9656520325811302" u="1"/>
        <n v="6.4030934787687652" u="1"/>
        <n v="4.9348712205902459" u="1"/>
        <n v="6.4756804662011671" u="1"/>
        <n v="4.4805854935488956" u="1"/>
        <n v="5.1257915906026579" u="1"/>
        <n v="5.3648208122796515" u="1"/>
        <n v="4.9005805407200711" u="1"/>
        <n v="5.4027892848556247" u="1"/>
        <n v="6.5924415488077202" u="1"/>
        <n v="4.6687955145638442" u="1"/>
        <n v="5.4000820443816409" u="1"/>
        <n v="5.7471718995580297" u="1"/>
        <n v="6.3174391503943941" u="1"/>
        <n v="4.4315225032279377" u="1"/>
        <n v="7.2026689479814419" u="1"/>
        <n v="5.0971428941976349" u="1"/>
        <n v="5.3479560401562685" u="1"/>
        <n v="5.1744573978779096" u="1"/>
        <n v="5.700092664850227" u="1"/>
        <n v="6.2003405169487769" u="1"/>
        <n v="6.4886729195317097" u="1"/>
        <n v="7.9583934542217829" u="1"/>
        <n v="4.6460860512111699" u="1"/>
        <n v="6.0762257720760164" u="1"/>
        <n v="6.8799213150905238" u="1"/>
        <n v="7.9302908437820756" u="1"/>
        <n v="5.0747631342480286" u="1"/>
        <n v="5.6746350387115649" u="1"/>
        <n v="6.399824963509305" u="1"/>
        <n v="6.5089992808707819" u="1"/>
        <n v="4.4459373111026359" u="1"/>
        <n v="6.4822401712047206" u="1"/>
        <n v="4.6609948699952328" u="1"/>
        <n v="6.2672695099486013" u="1"/>
        <n v="5.1290954904924426" u="1"/>
        <n v="6.3037746074393093" u="1"/>
        <n v="7.2442754482641609" u="1"/>
        <n v="5.0969514206007043" u="1"/>
        <n v="5.2772541805882902" u="1"/>
        <n v="5.7114852173719468" u="1"/>
        <n v="6.0526361152957868" u="1"/>
        <n v="6.7658930704032603" u="1"/>
        <n v="4.6003324349404497" u="1"/>
        <n v="5.0863100183235428" u="1"/>
        <n v="5.2711242863122916" u="1"/>
        <n v="5.5375586951935984" u="1"/>
        <n v="6.1858365510771263" u="1"/>
        <n v="4.6056448915451336" u="1"/>
        <n v="7.1259649796559552" u="1"/>
        <n v="5.0594213803872279" u="1"/>
        <n v="5.8610137981030022" u="1"/>
        <n v="6.4933733336331771" u="1"/>
        <n v="6.5176955290696661" u="1"/>
        <n v="5.036019274714767" u="1"/>
        <n v="5.7024384660009728" u="1"/>
        <n v="6.3132812826872131" u="1"/>
        <n v="6.4021121133831871" u="1"/>
        <n v="6.4708659435111766" u="1"/>
        <n v="6.5039177624369469" u="1"/>
        <n v="5.7355388477494653" u="1"/>
        <n v="5.8518067004746248" u="1"/>
        <n v="5.8961986395748234" u="1"/>
        <n v="5.714162336419621" u="1"/>
        <n v="6.3007843993165542" u="1"/>
        <n v="7.7148612522350506" u="1"/>
        <n v="5.5942941943330746" u="1"/>
        <n v="5.6017171737523439" u="1"/>
        <n v="7.2230644800596888" u="1"/>
        <n v="7.4954204045569144" u="1"/>
        <n v="7.6289326702632989" u="1"/>
        <n v="4.414740204089088" u="1"/>
        <n v="6.5398476223762838" u="1"/>
        <n v="6.3908718893422973" u="1"/>
        <n v="4.9197779292631907" u="1"/>
        <n v="5.0787102391448569" u="1"/>
        <n v="6.5730057854975383" u="1"/>
        <n v="5.4913980121418522" u="1"/>
        <n v="5.7360024950673081" u="1"/>
        <n v="6.0002442737894386" u="1"/>
        <n v="4.6178621100344843" u="1"/>
        <n v="6.3585870404942941" u="1"/>
        <n v="5.8909205053369886" u="1"/>
        <n v="6.1548364526514474" u="1"/>
        <n v="5.8562256827858432" u="1"/>
        <n v="6.4534297971735093" u="1"/>
        <n v="7.7393408682647449" u="1"/>
        <n v="7.7818814640221534" u="1"/>
        <n v="4.8609136991499522" u="1"/>
        <n v="5.1481669119016971" u="1"/>
        <n v="5.1758035586355033" u="1"/>
        <n v="5.5567037155110075" u="1"/>
        <n v="5.0857092983976759" u="1"/>
        <n v="5.1417914416916854" u="1"/>
        <n v="5.6929576583765966" u="1"/>
        <n v="6.9046350458596262" u="1"/>
        <n v="6.9088166699560016" u="1"/>
        <n v="7.7547182074972412" u="1"/>
        <n v="4.4556200913656827" u="1"/>
        <n v="5.6247581746398296" u="1"/>
        <n v="6.5081643911347919" u="1"/>
        <n v="5.0829497610371375" u="1"/>
        <n v="5.0938253110075271" u="1"/>
        <n v="6.1003233030591506" u="1"/>
        <n v="6.5861187101658683" u="1"/>
        <n v="5.6000561969815159" u="1"/>
        <n v="5.6800607437659432" u="1"/>
        <n v="6.3189866680314211" u="1"/>
        <n v="5.0052216487363417" u="1"/>
        <n v="5.4337021546270243" u="1"/>
        <n v="6.8772535287088656" u="1"/>
        <n v="6.9013473688073965" u="1"/>
        <n v="5.5047537380334379" u="1"/>
        <n v="5.8379666624431925" u="1"/>
        <n v="5.8891897847187638" u="1"/>
        <n v="6.5053859231296665" u="1"/>
        <n v="4.6768604279558277" u="1"/>
        <n v="5.5685044718595504" u="1"/>
        <n v="4.8415647885160684" u="1"/>
        <n v="5.1639228237202346" u="1"/>
        <n v="6.0338835785106859" u="1"/>
        <n v="6.6720383463202069" u="1"/>
        <n v="6.3463590332311073" u="1"/>
        <n v="6.695388118118129" u="1"/>
        <n v="5.0004833564021185" u="1"/>
        <n v="4.6033294524222166" u="1"/>
        <n v="4.8607282350542436" u="1"/>
        <n v="4.600065023518173" u="1"/>
        <n v="4.636112042610355" u="1"/>
        <n v="6.0572141509545974" u="1"/>
        <n v="6.1877959750879326" u="1"/>
        <n v="6.3076596336819515" u="1"/>
        <n v="6.650234501382303" u="1"/>
        <n v="4.8252419882439703" u="1"/>
        <n v="5.7926192193952257" u="1"/>
        <n v="6.3021002602636162" u="1"/>
        <n v="6.6260120248629528" u="1"/>
        <n v="5.9323056388960174" u="1"/>
        <n v="6.9000855848286342" u="1"/>
        <n v="4.6961209260515879" u="1"/>
        <n v="5.7008908307587109" u="1"/>
        <n v="5.8671475387958116" u="1"/>
        <n v="6.4926766716538991" u="1"/>
        <n v="5.4083780232509095" u="1"/>
        <n v="7.2479613477715912" u="1"/>
        <n v="4.9713371961120725" u="1"/>
        <n v="5.6192675842824533" u="1"/>
        <n v="6.3781426411890614" u="1"/>
        <n v="6.4084152996300121" u="1"/>
        <n v="6.7029980861891509" u="1"/>
        <n v="7.2000915226987043" u="1"/>
        <n v="6.0000287080970525" u="1"/>
        <n v="6.0159831450333394" u="1"/>
        <n v="5.0000305094397062" u="1"/>
        <n v="5.7534527160899005" u="1"/>
        <n v="4.6026919739037888" u="1"/>
        <n v="5.1615180303499324" u="1"/>
        <n v="6.0101149062753336" u="1"/>
        <n v="5.1272396034049192" u="1"/>
        <n v="6.0122712118828439" u="1"/>
        <n v="7.3771782056590434" u="1"/>
        <n v="5.7559365866004013" u="1"/>
        <n v="6.0032311639747213" u="1"/>
        <n v="4.4418696218397509" u="1"/>
        <n v="5.6251898844159056" u="1"/>
        <n v="6.0250430325743514" u="1"/>
        <n v="7.1060599642042854" u="1"/>
        <n v="4.9968120953581607" u="1"/>
        <n v="6.4352322657953378" u="1"/>
        <n v="5.449171359837119" u="1"/>
        <n v="7.1496318296619155" u="1"/>
        <n v="6.3407724820064404" u="1"/>
        <n v="6.4941935943861866" u="1"/>
        <n v="6.5027742609291375" u="1"/>
        <n v="5.7892482720195106" u="1"/>
        <n v="4.9509218502642192" u="1"/>
        <n v="5.3566763402183595" u="1"/>
        <n v="6.3085795166403322" u="1"/>
        <n v="6.599948918812597" u="1"/>
        <n v="5.8668115609354237" u="1"/>
        <n v="6.9887506896902609" u="1"/>
        <n v="4.9828585141771811" u="1"/>
        <n v="5.5580105166361964" u="1"/>
        <n v="5.7209475811709689" u="1"/>
        <n v="5.8334703384754523" u="1"/>
        <n v="5.0786266633546768" u="1"/>
        <n v="5.1638237305210373" u="1"/>
        <n v="5.2038572423614644" u="1"/>
        <n v="5.4119639627273495" u="1"/>
        <n v="6.063652900291121" u="1"/>
        <n v="6.8600277672900996" u="1"/>
        <n v="5.1039063141574914" u="1"/>
        <n v="5.5699689864113058" u="1"/>
        <n v="6.3004215254010685" u="1"/>
        <n v="5.1605665736751956" u="1"/>
        <n v="6.8708058129767267" u="1"/>
        <n v="5.0365435263043388" u="1"/>
        <n v="5.84412235831525" u="1"/>
        <n v="6.5561503366332454" u="1"/>
        <n v="7.7000581564910293" u="1"/>
        <n v="4.6000803634888721" u="1"/>
        <n v="5.2278001206526143" u="1"/>
        <n v="5.0001085938538008" u="1"/>
        <n v="5.1000038959533258" u="1"/>
        <n v="5.7000137403242297" u="1"/>
        <n v="6.7000999206743739" u="1"/>
        <n v="6.8443424736407996" u="1"/>
        <n v="5.1655897746019077" u="1"/>
        <n v="5.9896781106340669" u="1"/>
        <n v="4.8074029428755143" u="1"/>
        <n v="6.9618458877764864" u="1"/>
        <n v="5.2019385080746012" u="1"/>
        <n v="5.7346664676757211" u="1"/>
        <n v="6.1859601320581064" u="1"/>
        <n v="5.0323817147968279" u="1"/>
        <n v="5.0555899377513649" u="1"/>
        <n v="5.8766822784507617" u="1"/>
        <n v="6.3496028618431808" u="1"/>
        <n v="6.5604200034756524" u="1"/>
        <n v="5.9370829484386496" u="1"/>
        <n v="6.7383276764886455" u="1"/>
        <n v="4.3109091215599227" u="1"/>
        <n v="5.6472728274778392" u="1"/>
        <n v="5.2011990516241307" u="1"/>
        <n v="5.4332208313716688" u="1"/>
        <n v="6.3937472223840501" u="1"/>
        <n v="6.5524160570622962" u="1"/>
        <n v="6.8312737538425319" u="1"/>
        <n v="4.5922281790225483" u="1"/>
        <n v="5.6027853591918904" u="1"/>
        <n v="6.0743682466467996" u="1"/>
        <n v="5.2400968561168115" u="1"/>
        <n v="6.7009597016655791" u="1"/>
        <n v="5.6218507330137681" u="1"/>
        <n v="6.7142151285164458" u="1"/>
        <n v="6.3537368478880687" u="1"/>
        <n v="6.6894428408141504" u="1"/>
        <n v="5.4729708796995" u="1"/>
        <n v="5.7445086642066316" u="1"/>
        <n v="5.4100471821162817" u="1"/>
        <n v="5.5046491901218495" u="1"/>
        <n v="6.1354243510128361" u="1"/>
        <n v="5.4119518349284403" u="1"/>
        <n v="5.9189647645562102" u="1"/>
        <n v="6.1935347325156611" u="1"/>
        <n v="6.255491551675286" u="1"/>
        <n v="6.5471367232405289" u="1"/>
        <n v="4.6912833566662293" u="1"/>
        <n v="5.0401547910087787" u="1"/>
        <n v="4.8373129585899166" u="1"/>
        <n v="5.0385686537828249" u="1"/>
        <n v="6.8007576711852256" u="1"/>
        <n v="4.853405627007346" u="1"/>
        <n v="5.2718597270033136" u="1"/>
        <n v="5.7417492299784181" u="1"/>
        <n v="6.5035477403494184" u="1"/>
        <n v="6.5643073630660593" u="1"/>
        <n v="6.8008106245704933" u="1"/>
        <n v="7.303626949817728" u="1"/>
        <n v="4.4007681232159968" u="1"/>
        <n v="4.6587607637779547" u="1"/>
        <n v="4.6039122223337561" u="1"/>
        <n v="5.1883900823634308" u="1"/>
        <n v="5.2692165862232265" u="1"/>
        <n v="5.7309895017266221" u="1"/>
        <n v="5.5000012518803549" u="1"/>
        <n v="4.7437764877576249" u="1"/>
        <n v="5.6934756479270119" u="1"/>
        <n v="5.74067663718328" u="1"/>
        <n v="6.3014603600410553" u="1"/>
        <n v="5.181091362737968" u="1"/>
        <n v="6.3979913377230533" u="1"/>
        <n v="4.9491857132835069" u="1"/>
        <n v="5.5681268489494107" u="1"/>
        <n v="5.6000452858926906" u="1"/>
        <n v="6.300480539012244" u="1"/>
        <n v="6.7713345978980959" u="1"/>
        <n v="7.4744265386841064" u="1"/>
        <n v="5.8455921171942213" u="1"/>
        <n v="4.9038450550679009" u="1"/>
        <n v="5.7711050601116307" u="1"/>
        <n v="5.8115985528335177" u="1"/>
        <n v="6.3619599367680681" u="1"/>
        <n v="7.4225305212482713" u="1"/>
        <n v="5.1379982322906637" u="1"/>
        <n v="5.7000648038702737" u="1"/>
        <n v="6.4590365042466003" u="1"/>
        <n v="4.8362051689914614" u="1"/>
        <n v="5.4524993613529542" u="1"/>
        <n v="6.3974294860153336" u="1"/>
        <n v="4.905304302578342" u="1"/>
        <n v="5.4894265983513506" u="1"/>
        <n v="5.5920295259965087" u="1"/>
        <n v="6.1971705029163582" u="1"/>
        <n v="6.6000701530831076" u="1"/>
        <n v="5.8093093351555822" u="1"/>
        <n v="5.8180068809937291" u="1"/>
        <n v="5.8737888007173931" u="1"/>
        <n v="6.0028740782545427" u="1"/>
        <n v="6.1104623774197675" u="1"/>
        <n v="6.2618305499039959" u="1"/>
        <n v="5.1035696184517994" u="1"/>
        <n v="5.1566100504378438" u="1"/>
        <n v="5.9064107770547825" u="1"/>
        <n v="6.1517099307545502" u="1"/>
        <n v="6.3815588309888067" u="1"/>
        <n v="5.7993898678146252" u="1"/>
        <n v="7.0000615551356029" u="1"/>
        <n v="5.4989560941699214" u="1"/>
        <n v="6.2033444789105658" u="1"/>
        <n v="6.7149928686957487" u="1"/>
        <n v="6.7224820471300593" u="1"/>
        <n v="5.6001917450608909" u="1"/>
        <n v="6.5307107751691467" u="1"/>
        <n v="4.6370426211132791" u="1"/>
        <n v="5.4244998324197278" u="1"/>
        <n v="7.0564581480973212" u="1"/>
        <n v="7.6325999418625274" u="1"/>
        <n v="5.0042397751687382" u="1"/>
        <n v="6.7640045437028649" u="1"/>
        <n v="4.4634650976551358" u="1"/>
        <n v="5.9454440749354145" u="1"/>
        <n v="6.734257912452926" u="1"/>
        <n v="7.3125547520042113" u="1"/>
        <n v="4.9572918065757463" u="1"/>
        <n v="6.446963315257852" u="1"/>
        <n v="6.8748811349573753" u="1"/>
        <n v="4.8089753839994049" u="1"/>
        <n v="6.0138308644060379" u="1"/>
        <n v="4.4333408914236125" u="1"/>
        <n v="5.4006984085319996" u="1"/>
        <n v="5.6009044513163762" u="1"/>
        <n v="6.5394251675867796" u="1"/>
        <n v="4.9666402385365895" u="1"/>
        <n v="6.3000686690121999" u="1"/>
        <n v="4.6652787397140356" u="1"/>
        <n v="4.3148835902182405" u="1"/>
        <n v="6.7259755033182991" u="1"/>
        <n v="4.8519397217556177" u="1"/>
        <n v="5.5302238143939624" u="1"/>
        <n v="5.5754676168151223" u="1"/>
        <n v="4.8638721227912134" u="1"/>
        <n v="5.1747036508426136" u="1"/>
        <n v="6.3533777617691296" u="1"/>
        <n v="4.8083063914845585" u="1"/>
        <n v="4.8691618298819481" u="1"/>
        <n v="5.0569981695244133" u="1"/>
        <n v="5.8079000706673991" u="1"/>
        <n v="6.3302815547428333" u="1"/>
        <n v="6.8747815938657357" u="1"/>
        <n v="6.9582003934113201" u="1"/>
        <n v="6.385296947501554" u="1"/>
        <n v="6.8038892993670173" u="1"/>
        <n v="4.6076871922377469" u="1"/>
        <n v="5.0036353876742918" u="1"/>
        <n v="6.1248326302057636" u="1"/>
        <n v="6.5107765191211211" u="1"/>
        <n v="6.6545834463483962" u="1"/>
        <n v="4.4398600691488932" u="1"/>
        <n v="4.99319623209069" u="1"/>
        <n v="6.2063314511857186" u="1"/>
        <n v="5.8000600097042954" u="1"/>
        <n v="5.1171335980227628" u="1"/>
        <n v="6.7050062782944932" u="1"/>
        <n v="5.0833597745195265" u="1"/>
        <n v="4.7646015123095067" u="1"/>
        <n v="6.4321716518341425" u="1"/>
        <n v="7.9556268208710206" u="1"/>
        <n v="4.9678077864311314" u="1"/>
        <n v="5.1320611362515134" u="1"/>
        <n v="5.1188293608752158" u="1"/>
        <n v="5.1603003263210665" u="1"/>
        <n v="7.1907251534215959" u="1"/>
        <n v="7.9000406957947726" u="1"/>
        <n v="5.205919290987671" u="1"/>
        <n v="6.1456561191897272" u="1"/>
        <n v="6.4425153912495752" u="1"/>
        <n v="6.5393316195237254" u="1"/>
        <n v="6.3509028345857361" u="1"/>
        <n v="6.7615021005899623" u="1"/>
        <n v="5.2925153127997682" u="1"/>
        <n v="5.8801102770074776" u="1"/>
        <n v="6.3720327072614884" u="1"/>
        <n v="4.4060763333971291" u="1"/>
        <n v="6.6025270001281715" u="1"/>
        <n v="6.7065958453001402" u="1"/>
        <n v="4.6823661116273838" u="1"/>
        <n v="5.8855849383077654" u="1"/>
        <n v="7.1443106553999138" u="1"/>
        <n v="5.1865676700908558" u="1"/>
        <n v="5.0367994617306699" u="1"/>
        <n v="6.1007526966534629" u="1"/>
        <n v="6.1806089009535512" u="1"/>
        <n v="6.2734857437781129" u="1"/>
        <n v="6.5107034073781129" u="1"/>
        <n v="5.5265785020550187" u="1"/>
        <n v="5.7018369500312476" u="1"/>
        <n v="6.4119723173248424" u="1"/>
        <n v="7.3245989015377475" u="1"/>
        <n v="5.6071588544129014" u="1"/>
        <n v="5.8009554526019773" u="1"/>
        <n v="7.2695684398054681" u="1"/>
        <n v="6.5463373048339673" u="1"/>
        <n v="4.3149759906999909" u="1"/>
        <n v="5.8020528827561524" u="1"/>
        <n v="6.4770937149176069" u="1"/>
        <n v="6.5332001308878374" u="1"/>
        <n v="5.249061631539174" u="1"/>
        <n v="5.5833621250635357" u="1"/>
        <n v="4.9179929069263295" u="1"/>
        <n v="4.9741002117345579" u="1"/>
        <n v="6.4387718749793468" u="1"/>
        <n v="6.4451230360265566" u="1"/>
        <n v="4.4760377730678895" u="1"/>
        <n v="5.5355123420958723" u="1"/>
        <n v="6.122509006372824" u="1"/>
        <n v="6.4462807020413093" u="1"/>
        <n v="6.9624058499981532" u="1"/>
        <n v="5.114279555505119" u="1"/>
        <n v="5.1820630400795631" u="1"/>
        <n v="5.3062441225183559" u="1"/>
        <n v="5.1057644696293432" u="1"/>
        <n v="7.7318070378688573" u="1"/>
        <n v="6.0010271933559816" u="1"/>
        <n v="6.302518009839658" u="1"/>
        <n v="6.3179935458214818" u="1"/>
        <n v="6.4469054399252617" u="1"/>
        <n v="6.7296388065330017" u="1"/>
        <n v="4.9660745420371706" u="1"/>
        <n v="5.0615010728911614" u="1"/>
        <n v="6.2302986320630511" u="1"/>
        <n v="6.3787962683074104" u="1"/>
        <n v="4.9488072997626809" u="1"/>
        <n v="5.4887197424601126" u="1"/>
        <n v="6.0035516048330626" u="1"/>
        <n v="6.7000622076389948" u="1"/>
        <n v="6.7009138805281978" u="1"/>
        <n v="5.1000951579308884" u="1"/>
        <n v="5.4377871256072172" u="1"/>
        <n v="6.7651693843656533" u="1"/>
        <n v="4.4873772907486389" u="1"/>
        <n v="5.7000479002455151" u="1"/>
        <n v="5.7263179719238595" u="1"/>
        <n v="7.4317432165363417" u="1"/>
        <n v="4.4560953530676457" u="1"/>
        <n v="6.6004291744069636" u="1"/>
        <n v="4.6906351783934399" u="1"/>
        <n v="5.7024736074932294" u="1"/>
        <n v="5.7081554665623342" u="1"/>
        <n v="4.9490886396962477" u="1"/>
        <n v="5.7877040498102632" u="1"/>
        <n v="6.0313763008570316" u="1"/>
        <n v="6.3814746670547216" u="1"/>
        <n v="6.5052560686696603" u="1"/>
        <n v="5.1832528023141107" u="1"/>
        <n v="5.9617241525021187" u="1"/>
        <n v="7.7811592577949584" u="1"/>
        <n v="5.6506814066573341" u="1"/>
        <n v="6.5933385610582969" u="1"/>
        <n v="7.008559538932519" u="1"/>
        <n v="5.1412930269989534" u="1"/>
        <n v="6.3178512051528255" u="1"/>
        <n v="5.492447182844157" u="1"/>
        <n v="4.4033945620785291" u="1"/>
        <n v="6.104443310315693" u="1"/>
        <n v="6.1565968075023312" u="1"/>
        <n v="5.3711999005118969" u="1"/>
        <n v="5.8126059044171523" u="1"/>
        <n v="5.0514951856789025" u="1"/>
        <n v="5.6122130115467668" u="1"/>
        <n v="6.1793330031354463" u="1"/>
        <n v="7.0793454060763787" u="1"/>
        <n v="5.701610938824075" u="1"/>
        <n v="4.6011970824087172" u="1"/>
        <n v="5.0781772539525365" u="1"/>
        <n v="5.4370086904469774" u="1"/>
        <n v="6.0129663628375143" u="1"/>
        <n v="5.1749725726304563" u="1"/>
        <n v="5.6051765849575306" u="1"/>
        <n v="5.6866225694662109" u="1"/>
        <n v="5.8249905191014832" u="1"/>
        <n v="4.6508038302108154" u="1"/>
        <n v="4.880043787489929" u="1"/>
        <n v="5.1669922931949239" u="1"/>
        <n v="7.7149094183505555" u="1"/>
        <n v="5.274197968834188" u="1"/>
        <n v="5.7533426907773837" u="1"/>
        <n v="7.7579000652417403" u="1"/>
        <n v="4.4517168651792201" u="1"/>
        <n v="4.7000161632591722" u="1"/>
        <n v="6.3261827766708496" u="1"/>
        <n v="6.7039063090526323" u="1"/>
        <n v="6.7170954695908307" u="1"/>
        <n v="7.9396423340197986" u="1"/>
        <n v="5.1001337753165776" u="1"/>
        <n v="5.1731123464472963" u="1"/>
        <n v="5.5426361473113941" u="1"/>
        <n v="5.8478295167596297" u="1"/>
        <n v="6.2359594231571238" u="1"/>
        <n v="6.2666661030721631" u="1"/>
        <n v="5.4678625363419604" u="1"/>
        <n v="6.0025005355336489" u="1"/>
        <n v="6.2126508688350572" u="1"/>
        <n v="6.4962874214599902" u="1"/>
        <n v="6.5152133399714325" u="1"/>
        <n v="5.5005317570460841" u="1"/>
        <n v="5.8097054837894593" u="1"/>
        <n v="5.0000993147954418" u="1"/>
        <n v="6.3356559025778676" u="1"/>
        <n v="6.4565381008056253" u="1"/>
        <n v="6.7004125066888474" u="1"/>
        <n v="6.1343907313077635" u="1"/>
        <n v="5.8998047425347178" u="1"/>
        <n v="6.5761430166939556" u="1"/>
        <n v="4.8036149106328976" u="1"/>
        <n v="7.0000488165432433" u="1"/>
        <n v="5.400039209124567" u="1"/>
        <n v="5.646417227773207" u="1"/>
        <n v="6.2956514459877564" u="1"/>
        <n v="7.4725687471090554" u="1"/>
        <n v="5.665690726757199" u="1"/>
        <n v="6.1000913720385297" u="1"/>
        <n v="7.7808883252806984" u="1"/>
        <n v="5.0020082851020424" u="1"/>
        <n v="4.9554488205299094" u="1"/>
        <n v="5.4585477389346124" u="1"/>
        <n v="5.9771785652194156" u="1"/>
        <n v="6.2433705387088798" u="1"/>
        <n v="5.9577237071941411" u="1"/>
        <n v="7.2578739927634457" u="1"/>
        <n v="4.9586633349311162" u="1"/>
        <n v="5.1434492766434037" u="1"/>
        <n v="5.0372076665072205" u="1"/>
        <n v="5.4000758912275435" u="1"/>
        <n v="5.8348363678267052" u="1"/>
        <n v="5.5711983149228095" u="1"/>
        <n v="5.7493297916718715" u="1"/>
        <n v="5.9264828437386115" u="1"/>
        <n v="6.3433796793260253" u="1"/>
        <n v="6.658193354353104" u="1"/>
        <n v="6.7229403777206596" u="1"/>
        <n v="5.845851166908961" u="1"/>
        <n v="5.7104657408412027" u="1"/>
        <n v="6.7783789013267981" u="1"/>
        <n v="4.9843573519701057" u="1"/>
        <n v="5.4033953481927419" u="1"/>
        <n v="6.1435040839470929" u="1"/>
        <n v="6.3000322714679475" u="1"/>
        <n v="6.652925892553565" u="1"/>
        <n v="6.1238330795807334" u="1"/>
        <n v="6.7006530037901522" u="1"/>
        <n v="5.4088796528798708" u="1"/>
        <n v="5.70623113132475" u="1"/>
        <n v="7.727589579078348" u="1"/>
        <n v="4.8039738247488328" u="1"/>
        <n v="6.0626618558421761" u="1"/>
        <n v="4.9541738889568032" u="1"/>
        <n v="5.4865138730774552" u="1"/>
        <n v="5.8009376261013594" u="1"/>
        <n v="6.5522798581668962" u="1"/>
        <n v="6.9471788733512243" u="1"/>
        <n v="7.2767825815950982" u="1"/>
        <n v="7.2947672134025465" u="1"/>
        <n v="5.4000229510903077" u="1"/>
        <n v="6.7954863033457729" u="1"/>
        <n v="4.4506664080937295" u="1"/>
        <n v="4.7594119976464313" u="1"/>
        <n v="6.1295162474496756" u="1"/>
        <n v="5.0365424587884524" u="1"/>
        <n v="6.7457924562788429" u="1"/>
        <n v="5.4240926008481374" u="1"/>
        <n v="6.3346386944600601" u="1"/>
        <n v="5.0000434957942161" u="1"/>
        <n v="6.403038163191682" u="1"/>
        <n v="4.7848142934589726" u="1"/>
        <n v="6.4506677856658836" u="1"/>
        <n v="6.7255846309321576" u="1"/>
        <n v="4.9663447445708586" u="1"/>
        <n v="5.4225982868215894" u="1"/>
        <n v="5.6266195228764646" u="1"/>
        <n v="5.0827335252741133" u="1"/>
        <n v="5.1654808505419076" u="1"/>
        <n v="7.2781726698229479" u="1"/>
        <n v="5.9351445715469211" u="1"/>
        <n v="6.7942325266494494" u="1"/>
        <n v="6.1067849700936456" u="1"/>
        <n v="7.7104824797903539" u="1"/>
        <n v="5.0007573637049312" u="1"/>
        <n v="6.2038700150114625" u="1"/>
        <n v="6.7092044777515909" u="1"/>
        <n v="5.100639802039419" u="1"/>
        <n v="6.5037419699631842" u="1"/>
        <n v="6.7521227453651482" u="1"/>
        <n v="5.657244714964401" u="1"/>
        <n v="6.4415610117808129" u="1"/>
        <n v="6.0041803241682183" u="1"/>
        <n v="4.9713370083300354" u="1"/>
        <n v="5.5264212330672242" u="1"/>
        <n v="6.3425877844606244" u="1"/>
        <n v="6.4640237289972147" u="1"/>
        <n v="6.7099744964340156" u="1"/>
        <n v="5.9247869210688195" u="1"/>
        <n v="6.0826129086367846" u="1"/>
        <n v="5.1032901526210406" u="1"/>
        <n v="5.4605314601894621" u="1"/>
        <n v="6.7595400955304621" u="1"/>
        <n v="4.3434729809422086" u="1"/>
        <n v="5.8573682000250216" u="1"/>
        <n v="6.3105756447728112" u="1"/>
        <n v="6.5882609057394514" u="1"/>
        <n v="6.9378391951866316" u="1"/>
        <n v="5.5015647976918398" u="1"/>
        <n v="5.3027856674957903" u="1"/>
        <n v="5.5997817233738303" u="1"/>
        <n v="6.3004176027096186" u="1"/>
        <n v="6.7440001463822172" u="1"/>
        <n v="4.4267942651348333" u="1"/>
        <n v="6.4000760156531999" u="1"/>
        <n v="6.7039651451092563" u="1"/>
        <n v="5.5522718827436721" u="1"/>
        <n v="6.7496992895383654" u="1"/>
        <n v="6.2983991733642206" u="1"/>
        <n v="5.6600899020334756" u="1"/>
        <n v="5.6908650314618736" u="1"/>
        <n v="5.770114523545586" u="1"/>
        <n v="5.5460040382256048" u="1"/>
        <n v="5.6840340523763206" u="1"/>
        <n v="5.2368166680218531" u="1"/>
        <n v="6.2288492293742035" u="1"/>
        <n v="6.3348519354269914" u="1"/>
        <n v="6.3419045644940812" u="1"/>
        <n v="4.6488222460032578" u="1"/>
        <n v="6.0025964000369951" u="1"/>
        <n v="6.8774120691950555" u="1"/>
        <n v="5.7039884707681079" u="1"/>
        <n v="5.7222112836809007" u="1"/>
        <n v="5.7711179229432377" u="1"/>
        <n v="5.8711667014184314" u="1"/>
        <n v="5.4883746150799118" u="1"/>
        <n v="6.2000773076621121" u="1"/>
        <n v="6.3434159005214728" u="1"/>
        <n v="7.1009033320776469" u="1"/>
      </sharedItems>
    </cacheField>
    <cacheField name="Peta.Width_2" numFmtId="0">
      <sharedItems containsSemiMixedTypes="0" containsString="0" containsNumber="1" minValue="0.12918823431162685" maxValue="2.52642697143790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  <x v="0"/>
    <x v="0"/>
    <x v="0"/>
  </r>
  <r>
    <x v="1"/>
    <x v="1"/>
    <x v="0"/>
    <x v="0"/>
    <x v="0"/>
  </r>
  <r>
    <x v="2"/>
    <x v="2"/>
    <x v="1"/>
    <x v="0"/>
    <x v="0"/>
  </r>
  <r>
    <x v="3"/>
    <x v="3"/>
    <x v="2"/>
    <x v="0"/>
    <x v="0"/>
  </r>
  <r>
    <x v="4"/>
    <x v="4"/>
    <x v="0"/>
    <x v="0"/>
    <x v="0"/>
  </r>
  <r>
    <x v="5"/>
    <x v="5"/>
    <x v="3"/>
    <x v="1"/>
    <x v="0"/>
  </r>
  <r>
    <x v="3"/>
    <x v="6"/>
    <x v="0"/>
    <x v="2"/>
    <x v="0"/>
  </r>
  <r>
    <x v="4"/>
    <x v="6"/>
    <x v="2"/>
    <x v="0"/>
    <x v="0"/>
  </r>
  <r>
    <x v="6"/>
    <x v="7"/>
    <x v="0"/>
    <x v="0"/>
    <x v="0"/>
  </r>
  <r>
    <x v="1"/>
    <x v="3"/>
    <x v="2"/>
    <x v="3"/>
    <x v="0"/>
  </r>
  <r>
    <x v="5"/>
    <x v="8"/>
    <x v="2"/>
    <x v="0"/>
    <x v="0"/>
  </r>
  <r>
    <x v="7"/>
    <x v="6"/>
    <x v="4"/>
    <x v="0"/>
    <x v="0"/>
  </r>
  <r>
    <x v="7"/>
    <x v="1"/>
    <x v="0"/>
    <x v="3"/>
    <x v="0"/>
  </r>
  <r>
    <x v="8"/>
    <x v="1"/>
    <x v="5"/>
    <x v="3"/>
    <x v="0"/>
  </r>
  <r>
    <x v="9"/>
    <x v="9"/>
    <x v="6"/>
    <x v="0"/>
    <x v="0"/>
  </r>
  <r>
    <x v="10"/>
    <x v="10"/>
    <x v="2"/>
    <x v="1"/>
    <x v="0"/>
  </r>
  <r>
    <x v="5"/>
    <x v="5"/>
    <x v="1"/>
    <x v="1"/>
    <x v="0"/>
  </r>
  <r>
    <x v="0"/>
    <x v="0"/>
    <x v="0"/>
    <x v="2"/>
    <x v="0"/>
  </r>
  <r>
    <x v="10"/>
    <x v="11"/>
    <x v="3"/>
    <x v="2"/>
    <x v="0"/>
  </r>
  <r>
    <x v="0"/>
    <x v="11"/>
    <x v="2"/>
    <x v="2"/>
    <x v="0"/>
  </r>
  <r>
    <x v="5"/>
    <x v="6"/>
    <x v="3"/>
    <x v="0"/>
    <x v="0"/>
  </r>
  <r>
    <x v="0"/>
    <x v="8"/>
    <x v="2"/>
    <x v="1"/>
    <x v="0"/>
  </r>
  <r>
    <x v="3"/>
    <x v="4"/>
    <x v="7"/>
    <x v="0"/>
    <x v="0"/>
  </r>
  <r>
    <x v="0"/>
    <x v="12"/>
    <x v="3"/>
    <x v="4"/>
    <x v="0"/>
  </r>
  <r>
    <x v="7"/>
    <x v="6"/>
    <x v="8"/>
    <x v="0"/>
    <x v="0"/>
  </r>
  <r>
    <x v="4"/>
    <x v="1"/>
    <x v="4"/>
    <x v="0"/>
    <x v="0"/>
  </r>
  <r>
    <x v="4"/>
    <x v="6"/>
    <x v="4"/>
    <x v="1"/>
    <x v="0"/>
  </r>
  <r>
    <x v="11"/>
    <x v="0"/>
    <x v="2"/>
    <x v="0"/>
    <x v="0"/>
  </r>
  <r>
    <x v="11"/>
    <x v="6"/>
    <x v="0"/>
    <x v="0"/>
    <x v="0"/>
  </r>
  <r>
    <x v="2"/>
    <x v="2"/>
    <x v="4"/>
    <x v="0"/>
    <x v="0"/>
  </r>
  <r>
    <x v="7"/>
    <x v="3"/>
    <x v="4"/>
    <x v="0"/>
    <x v="0"/>
  </r>
  <r>
    <x v="5"/>
    <x v="6"/>
    <x v="2"/>
    <x v="1"/>
    <x v="0"/>
  </r>
  <r>
    <x v="11"/>
    <x v="13"/>
    <x v="2"/>
    <x v="3"/>
    <x v="0"/>
  </r>
  <r>
    <x v="12"/>
    <x v="14"/>
    <x v="0"/>
    <x v="0"/>
    <x v="0"/>
  </r>
  <r>
    <x v="1"/>
    <x v="3"/>
    <x v="2"/>
    <x v="0"/>
    <x v="0"/>
  </r>
  <r>
    <x v="4"/>
    <x v="2"/>
    <x v="6"/>
    <x v="0"/>
    <x v="0"/>
  </r>
  <r>
    <x v="12"/>
    <x v="0"/>
    <x v="1"/>
    <x v="0"/>
    <x v="0"/>
  </r>
  <r>
    <x v="1"/>
    <x v="4"/>
    <x v="0"/>
    <x v="3"/>
    <x v="0"/>
  </r>
  <r>
    <x v="6"/>
    <x v="1"/>
    <x v="1"/>
    <x v="0"/>
    <x v="0"/>
  </r>
  <r>
    <x v="0"/>
    <x v="6"/>
    <x v="2"/>
    <x v="0"/>
    <x v="0"/>
  </r>
  <r>
    <x v="4"/>
    <x v="0"/>
    <x v="1"/>
    <x v="2"/>
    <x v="0"/>
  </r>
  <r>
    <x v="13"/>
    <x v="15"/>
    <x v="1"/>
    <x v="2"/>
    <x v="0"/>
  </r>
  <r>
    <x v="6"/>
    <x v="2"/>
    <x v="1"/>
    <x v="0"/>
    <x v="0"/>
  </r>
  <r>
    <x v="4"/>
    <x v="0"/>
    <x v="4"/>
    <x v="5"/>
    <x v="0"/>
  </r>
  <r>
    <x v="0"/>
    <x v="11"/>
    <x v="8"/>
    <x v="1"/>
    <x v="0"/>
  </r>
  <r>
    <x v="7"/>
    <x v="1"/>
    <x v="0"/>
    <x v="2"/>
    <x v="0"/>
  </r>
  <r>
    <x v="0"/>
    <x v="11"/>
    <x v="4"/>
    <x v="0"/>
    <x v="0"/>
  </r>
  <r>
    <x v="3"/>
    <x v="2"/>
    <x v="0"/>
    <x v="0"/>
    <x v="0"/>
  </r>
  <r>
    <x v="14"/>
    <x v="8"/>
    <x v="2"/>
    <x v="0"/>
    <x v="0"/>
  </r>
  <r>
    <x v="4"/>
    <x v="12"/>
    <x v="0"/>
    <x v="0"/>
    <x v="0"/>
  </r>
  <r>
    <x v="15"/>
    <x v="2"/>
    <x v="9"/>
    <x v="6"/>
    <x v="1"/>
  </r>
  <r>
    <x v="16"/>
    <x v="2"/>
    <x v="10"/>
    <x v="7"/>
    <x v="1"/>
  </r>
  <r>
    <x v="17"/>
    <x v="3"/>
    <x v="11"/>
    <x v="7"/>
    <x v="1"/>
  </r>
  <r>
    <x v="12"/>
    <x v="15"/>
    <x v="12"/>
    <x v="8"/>
    <x v="1"/>
  </r>
  <r>
    <x v="18"/>
    <x v="16"/>
    <x v="13"/>
    <x v="7"/>
    <x v="1"/>
  </r>
  <r>
    <x v="10"/>
    <x v="16"/>
    <x v="10"/>
    <x v="8"/>
    <x v="1"/>
  </r>
  <r>
    <x v="19"/>
    <x v="12"/>
    <x v="9"/>
    <x v="9"/>
    <x v="1"/>
  </r>
  <r>
    <x v="1"/>
    <x v="17"/>
    <x v="14"/>
    <x v="10"/>
    <x v="1"/>
  </r>
  <r>
    <x v="20"/>
    <x v="7"/>
    <x v="13"/>
    <x v="8"/>
    <x v="1"/>
  </r>
  <r>
    <x v="11"/>
    <x v="18"/>
    <x v="15"/>
    <x v="6"/>
    <x v="1"/>
  </r>
  <r>
    <x v="4"/>
    <x v="19"/>
    <x v="16"/>
    <x v="10"/>
    <x v="1"/>
  </r>
  <r>
    <x v="21"/>
    <x v="1"/>
    <x v="17"/>
    <x v="7"/>
    <x v="1"/>
  </r>
  <r>
    <x v="22"/>
    <x v="20"/>
    <x v="12"/>
    <x v="10"/>
    <x v="1"/>
  </r>
  <r>
    <x v="23"/>
    <x v="7"/>
    <x v="9"/>
    <x v="6"/>
    <x v="1"/>
  </r>
  <r>
    <x v="24"/>
    <x v="7"/>
    <x v="18"/>
    <x v="8"/>
    <x v="1"/>
  </r>
  <r>
    <x v="25"/>
    <x v="3"/>
    <x v="19"/>
    <x v="6"/>
    <x v="1"/>
  </r>
  <r>
    <x v="24"/>
    <x v="1"/>
    <x v="10"/>
    <x v="7"/>
    <x v="1"/>
  </r>
  <r>
    <x v="9"/>
    <x v="18"/>
    <x v="20"/>
    <x v="10"/>
    <x v="1"/>
  </r>
  <r>
    <x v="26"/>
    <x v="20"/>
    <x v="10"/>
    <x v="7"/>
    <x v="1"/>
  </r>
  <r>
    <x v="24"/>
    <x v="21"/>
    <x v="15"/>
    <x v="11"/>
    <x v="1"/>
  </r>
  <r>
    <x v="21"/>
    <x v="2"/>
    <x v="21"/>
    <x v="12"/>
    <x v="1"/>
  </r>
  <r>
    <x v="23"/>
    <x v="16"/>
    <x v="12"/>
    <x v="8"/>
    <x v="1"/>
  </r>
  <r>
    <x v="19"/>
    <x v="21"/>
    <x v="11"/>
    <x v="7"/>
    <x v="1"/>
  </r>
  <r>
    <x v="23"/>
    <x v="16"/>
    <x v="9"/>
    <x v="13"/>
    <x v="1"/>
  </r>
  <r>
    <x v="16"/>
    <x v="7"/>
    <x v="22"/>
    <x v="8"/>
    <x v="1"/>
  </r>
  <r>
    <x v="20"/>
    <x v="1"/>
    <x v="19"/>
    <x v="6"/>
    <x v="1"/>
  </r>
  <r>
    <x v="27"/>
    <x v="16"/>
    <x v="21"/>
    <x v="6"/>
    <x v="1"/>
  </r>
  <r>
    <x v="25"/>
    <x v="1"/>
    <x v="23"/>
    <x v="14"/>
    <x v="1"/>
  </r>
  <r>
    <x v="22"/>
    <x v="7"/>
    <x v="10"/>
    <x v="7"/>
    <x v="1"/>
  </r>
  <r>
    <x v="10"/>
    <x v="22"/>
    <x v="16"/>
    <x v="10"/>
    <x v="1"/>
  </r>
  <r>
    <x v="12"/>
    <x v="17"/>
    <x v="24"/>
    <x v="11"/>
    <x v="1"/>
  </r>
  <r>
    <x v="12"/>
    <x v="17"/>
    <x v="25"/>
    <x v="10"/>
    <x v="1"/>
  </r>
  <r>
    <x v="9"/>
    <x v="18"/>
    <x v="15"/>
    <x v="13"/>
    <x v="1"/>
  </r>
  <r>
    <x v="22"/>
    <x v="18"/>
    <x v="26"/>
    <x v="9"/>
    <x v="1"/>
  </r>
  <r>
    <x v="5"/>
    <x v="1"/>
    <x v="10"/>
    <x v="7"/>
    <x v="1"/>
  </r>
  <r>
    <x v="22"/>
    <x v="6"/>
    <x v="10"/>
    <x v="9"/>
    <x v="1"/>
  </r>
  <r>
    <x v="25"/>
    <x v="3"/>
    <x v="9"/>
    <x v="7"/>
    <x v="1"/>
  </r>
  <r>
    <x v="19"/>
    <x v="15"/>
    <x v="19"/>
    <x v="8"/>
    <x v="1"/>
  </r>
  <r>
    <x v="24"/>
    <x v="1"/>
    <x v="20"/>
    <x v="8"/>
    <x v="1"/>
  </r>
  <r>
    <x v="12"/>
    <x v="21"/>
    <x v="12"/>
    <x v="8"/>
    <x v="1"/>
  </r>
  <r>
    <x v="12"/>
    <x v="22"/>
    <x v="19"/>
    <x v="13"/>
    <x v="1"/>
  </r>
  <r>
    <x v="23"/>
    <x v="1"/>
    <x v="13"/>
    <x v="6"/>
    <x v="1"/>
  </r>
  <r>
    <x v="9"/>
    <x v="22"/>
    <x v="12"/>
    <x v="13"/>
    <x v="1"/>
  </r>
  <r>
    <x v="4"/>
    <x v="15"/>
    <x v="14"/>
    <x v="10"/>
    <x v="1"/>
  </r>
  <r>
    <x v="24"/>
    <x v="18"/>
    <x v="17"/>
    <x v="8"/>
    <x v="1"/>
  </r>
  <r>
    <x v="10"/>
    <x v="1"/>
    <x v="17"/>
    <x v="13"/>
    <x v="1"/>
  </r>
  <r>
    <x v="10"/>
    <x v="7"/>
    <x v="17"/>
    <x v="8"/>
    <x v="1"/>
  </r>
  <r>
    <x v="26"/>
    <x v="7"/>
    <x v="22"/>
    <x v="8"/>
    <x v="1"/>
  </r>
  <r>
    <x v="0"/>
    <x v="21"/>
    <x v="27"/>
    <x v="11"/>
    <x v="1"/>
  </r>
  <r>
    <x v="10"/>
    <x v="16"/>
    <x v="20"/>
    <x v="8"/>
    <x v="1"/>
  </r>
  <r>
    <x v="19"/>
    <x v="12"/>
    <x v="28"/>
    <x v="15"/>
    <x v="2"/>
  </r>
  <r>
    <x v="9"/>
    <x v="18"/>
    <x v="26"/>
    <x v="16"/>
    <x v="2"/>
  </r>
  <r>
    <x v="28"/>
    <x v="1"/>
    <x v="29"/>
    <x v="17"/>
    <x v="2"/>
  </r>
  <r>
    <x v="19"/>
    <x v="7"/>
    <x v="30"/>
    <x v="12"/>
    <x v="2"/>
  </r>
  <r>
    <x v="18"/>
    <x v="1"/>
    <x v="31"/>
    <x v="18"/>
    <x v="2"/>
  </r>
  <r>
    <x v="29"/>
    <x v="1"/>
    <x v="32"/>
    <x v="17"/>
    <x v="2"/>
  </r>
  <r>
    <x v="1"/>
    <x v="21"/>
    <x v="10"/>
    <x v="14"/>
    <x v="2"/>
  </r>
  <r>
    <x v="30"/>
    <x v="7"/>
    <x v="33"/>
    <x v="12"/>
    <x v="2"/>
  </r>
  <r>
    <x v="25"/>
    <x v="21"/>
    <x v="31"/>
    <x v="12"/>
    <x v="2"/>
  </r>
  <r>
    <x v="31"/>
    <x v="4"/>
    <x v="34"/>
    <x v="15"/>
    <x v="2"/>
  </r>
  <r>
    <x v="18"/>
    <x v="2"/>
    <x v="26"/>
    <x v="19"/>
    <x v="2"/>
  </r>
  <r>
    <x v="16"/>
    <x v="18"/>
    <x v="35"/>
    <x v="16"/>
    <x v="2"/>
  </r>
  <r>
    <x v="27"/>
    <x v="1"/>
    <x v="36"/>
    <x v="17"/>
    <x v="2"/>
  </r>
  <r>
    <x v="10"/>
    <x v="21"/>
    <x v="23"/>
    <x v="19"/>
    <x v="2"/>
  </r>
  <r>
    <x v="9"/>
    <x v="16"/>
    <x v="26"/>
    <x v="20"/>
    <x v="2"/>
  </r>
  <r>
    <x v="16"/>
    <x v="2"/>
    <x v="35"/>
    <x v="21"/>
    <x v="2"/>
  </r>
  <r>
    <x v="18"/>
    <x v="1"/>
    <x v="36"/>
    <x v="12"/>
    <x v="2"/>
  </r>
  <r>
    <x v="32"/>
    <x v="11"/>
    <x v="37"/>
    <x v="18"/>
    <x v="2"/>
  </r>
  <r>
    <x v="32"/>
    <x v="22"/>
    <x v="38"/>
    <x v="21"/>
    <x v="2"/>
  </r>
  <r>
    <x v="22"/>
    <x v="20"/>
    <x v="23"/>
    <x v="7"/>
    <x v="2"/>
  </r>
  <r>
    <x v="17"/>
    <x v="2"/>
    <x v="39"/>
    <x v="21"/>
    <x v="2"/>
  </r>
  <r>
    <x v="24"/>
    <x v="16"/>
    <x v="11"/>
    <x v="19"/>
    <x v="2"/>
  </r>
  <r>
    <x v="32"/>
    <x v="16"/>
    <x v="37"/>
    <x v="19"/>
    <x v="2"/>
  </r>
  <r>
    <x v="19"/>
    <x v="18"/>
    <x v="11"/>
    <x v="12"/>
    <x v="2"/>
  </r>
  <r>
    <x v="25"/>
    <x v="12"/>
    <x v="39"/>
    <x v="17"/>
    <x v="2"/>
  </r>
  <r>
    <x v="31"/>
    <x v="2"/>
    <x v="28"/>
    <x v="12"/>
    <x v="2"/>
  </r>
  <r>
    <x v="26"/>
    <x v="16"/>
    <x v="21"/>
    <x v="12"/>
    <x v="2"/>
  </r>
  <r>
    <x v="23"/>
    <x v="1"/>
    <x v="11"/>
    <x v="12"/>
    <x v="2"/>
  </r>
  <r>
    <x v="16"/>
    <x v="16"/>
    <x v="30"/>
    <x v="17"/>
    <x v="2"/>
  </r>
  <r>
    <x v="31"/>
    <x v="1"/>
    <x v="31"/>
    <x v="9"/>
    <x v="2"/>
  </r>
  <r>
    <x v="33"/>
    <x v="16"/>
    <x v="34"/>
    <x v="16"/>
    <x v="2"/>
  </r>
  <r>
    <x v="34"/>
    <x v="11"/>
    <x v="40"/>
    <x v="19"/>
    <x v="2"/>
  </r>
  <r>
    <x v="16"/>
    <x v="16"/>
    <x v="30"/>
    <x v="18"/>
    <x v="2"/>
  </r>
  <r>
    <x v="19"/>
    <x v="16"/>
    <x v="26"/>
    <x v="7"/>
    <x v="2"/>
  </r>
  <r>
    <x v="23"/>
    <x v="22"/>
    <x v="30"/>
    <x v="6"/>
    <x v="2"/>
  </r>
  <r>
    <x v="32"/>
    <x v="1"/>
    <x v="34"/>
    <x v="21"/>
    <x v="2"/>
  </r>
  <r>
    <x v="19"/>
    <x v="6"/>
    <x v="30"/>
    <x v="20"/>
    <x v="2"/>
  </r>
  <r>
    <x v="16"/>
    <x v="3"/>
    <x v="36"/>
    <x v="12"/>
    <x v="2"/>
  </r>
  <r>
    <x v="22"/>
    <x v="1"/>
    <x v="21"/>
    <x v="12"/>
    <x v="2"/>
  </r>
  <r>
    <x v="17"/>
    <x v="3"/>
    <x v="41"/>
    <x v="17"/>
    <x v="2"/>
  </r>
  <r>
    <x v="25"/>
    <x v="3"/>
    <x v="30"/>
    <x v="20"/>
    <x v="2"/>
  </r>
  <r>
    <x v="17"/>
    <x v="3"/>
    <x v="26"/>
    <x v="21"/>
    <x v="2"/>
  </r>
  <r>
    <x v="9"/>
    <x v="18"/>
    <x v="26"/>
    <x v="16"/>
    <x v="2"/>
  </r>
  <r>
    <x v="27"/>
    <x v="2"/>
    <x v="29"/>
    <x v="21"/>
    <x v="2"/>
  </r>
  <r>
    <x v="25"/>
    <x v="12"/>
    <x v="39"/>
    <x v="15"/>
    <x v="2"/>
  </r>
  <r>
    <x v="25"/>
    <x v="1"/>
    <x v="42"/>
    <x v="21"/>
    <x v="2"/>
  </r>
  <r>
    <x v="19"/>
    <x v="21"/>
    <x v="23"/>
    <x v="16"/>
    <x v="2"/>
  </r>
  <r>
    <x v="18"/>
    <x v="1"/>
    <x v="42"/>
    <x v="19"/>
    <x v="2"/>
  </r>
  <r>
    <x v="26"/>
    <x v="6"/>
    <x v="41"/>
    <x v="21"/>
    <x v="2"/>
  </r>
  <r>
    <x v="21"/>
    <x v="1"/>
    <x v="26"/>
    <x v="1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5.0999999999999996"/>
    <n v="3.5"/>
    <n v="1.4"/>
    <n v="0.2"/>
    <x v="0"/>
    <x v="0"/>
    <n v="0.20961808029598544"/>
  </r>
  <r>
    <n v="4.9000000000000004"/>
    <n v="3"/>
    <n v="1.4"/>
    <n v="0.2"/>
    <x v="0"/>
    <x v="1"/>
    <n v="0.21357371696350741"/>
  </r>
  <r>
    <n v="4.7"/>
    <n v="3.2"/>
    <n v="1.3"/>
    <n v="0.2"/>
    <x v="0"/>
    <x v="2"/>
    <n v="0.23133699282668352"/>
  </r>
  <r>
    <n v="4.5999999999999996"/>
    <n v="3.1"/>
    <n v="1.5"/>
    <n v="0.2"/>
    <x v="0"/>
    <x v="3"/>
    <n v="0.20829296111184098"/>
  </r>
  <r>
    <n v="5"/>
    <n v="3.6"/>
    <n v="1.4"/>
    <n v="0.2"/>
    <x v="0"/>
    <x v="4"/>
    <n v="0.26377326655113792"/>
  </r>
  <r>
    <n v="5.4"/>
    <n v="3.9"/>
    <n v="1.7"/>
    <n v="0.4"/>
    <x v="0"/>
    <x v="5"/>
    <n v="0.44446132522131238"/>
  </r>
  <r>
    <n v="4.5999999999999996"/>
    <n v="3.4"/>
    <n v="1.4"/>
    <n v="0.3"/>
    <x v="0"/>
    <x v="6"/>
    <n v="0.33530299370187033"/>
  </r>
  <r>
    <n v="5"/>
    <n v="3.4"/>
    <n v="1.5"/>
    <n v="0.2"/>
    <x v="0"/>
    <x v="7"/>
    <n v="0.20204815504818241"/>
  </r>
  <r>
    <n v="4.4000000000000004"/>
    <n v="2.9"/>
    <n v="1.4"/>
    <n v="0.2"/>
    <x v="0"/>
    <x v="8"/>
    <n v="0.20867552705130432"/>
  </r>
  <r>
    <n v="4.9000000000000004"/>
    <n v="3.1"/>
    <n v="1.5"/>
    <n v="0.1"/>
    <x v="0"/>
    <x v="9"/>
    <n v="0.17900081903771525"/>
  </r>
  <r>
    <n v="5.4"/>
    <n v="3.7"/>
    <n v="1.5"/>
    <n v="0.2"/>
    <x v="0"/>
    <x v="10"/>
    <n v="0.26022034360183827"/>
  </r>
  <r>
    <n v="4.8"/>
    <n v="3.4"/>
    <n v="1.6"/>
    <n v="0.2"/>
    <x v="0"/>
    <x v="11"/>
    <n v="0.27900815526215206"/>
  </r>
  <r>
    <n v="4.8"/>
    <n v="3"/>
    <n v="1.4"/>
    <n v="0.1"/>
    <x v="0"/>
    <x v="12"/>
    <n v="0.14127923358999495"/>
  </r>
  <r>
    <n v="4.3"/>
    <n v="3"/>
    <n v="1.1000000000000001"/>
    <n v="0.1"/>
    <x v="0"/>
    <x v="13"/>
    <n v="0.12918823431162685"/>
  </r>
  <r>
    <n v="5.8"/>
    <n v="4"/>
    <n v="1.2"/>
    <n v="0.2"/>
    <x v="0"/>
    <x v="14"/>
    <n v="0.23755038064235484"/>
  </r>
  <r>
    <n v="5.7"/>
    <n v="4.4000000000000004"/>
    <n v="1.5"/>
    <n v="0.4"/>
    <x v="0"/>
    <x v="15"/>
    <n v="0.42958923090900819"/>
  </r>
  <r>
    <n v="5.4"/>
    <n v="3.9"/>
    <n v="1.3"/>
    <n v="0.4"/>
    <x v="0"/>
    <x v="16"/>
    <n v="0.47085892167891441"/>
  </r>
  <r>
    <n v="5.0999999999999996"/>
    <n v="3.5"/>
    <n v="1.4"/>
    <n v="0.3"/>
    <x v="0"/>
    <x v="17"/>
    <n v="0.30893099200569302"/>
  </r>
  <r>
    <n v="5.7"/>
    <n v="3.8"/>
    <n v="1.7"/>
    <n v="0.3"/>
    <x v="0"/>
    <x v="18"/>
    <n v="0.36030020860568907"/>
  </r>
  <r>
    <n v="5.0999999999999996"/>
    <n v="3.8"/>
    <n v="1.5"/>
    <n v="0.3"/>
    <x v="0"/>
    <x v="19"/>
    <n v="0.31117360584194625"/>
  </r>
  <r>
    <n v="5.4"/>
    <n v="3.4"/>
    <n v="1.7"/>
    <n v="0.2"/>
    <x v="0"/>
    <x v="20"/>
    <n v="0.28948572923757782"/>
  </r>
  <r>
    <n v="5.0999999999999996"/>
    <n v="3.7"/>
    <n v="1.5"/>
    <n v="0.4"/>
    <x v="0"/>
    <x v="21"/>
    <n v="0.46166652477696746"/>
  </r>
  <r>
    <n v="4.5999999999999996"/>
    <n v="3.6"/>
    <n v="1"/>
    <n v="0.2"/>
    <x v="0"/>
    <x v="22"/>
    <n v="0.29006728577843044"/>
  </r>
  <r>
    <n v="5.0999999999999996"/>
    <n v="3.3"/>
    <n v="1.7"/>
    <n v="0.5"/>
    <x v="0"/>
    <x v="23"/>
    <n v="0.55712497096259928"/>
  </r>
  <r>
    <n v="4.8"/>
    <n v="3.4"/>
    <n v="1.9"/>
    <n v="0.2"/>
    <x v="0"/>
    <x v="24"/>
    <n v="0.29954578903826418"/>
  </r>
  <r>
    <n v="5"/>
    <n v="3"/>
    <n v="1.6"/>
    <n v="0.2"/>
    <x v="0"/>
    <x v="25"/>
    <n v="0.29569139348577722"/>
  </r>
  <r>
    <n v="5"/>
    <n v="3.4"/>
    <n v="1.6"/>
    <n v="0.4"/>
    <x v="0"/>
    <x v="26"/>
    <n v="0.40777686835728144"/>
  </r>
  <r>
    <n v="5.2"/>
    <n v="3.5"/>
    <n v="1.5"/>
    <n v="0.2"/>
    <x v="0"/>
    <x v="27"/>
    <n v="0.2871824952726168"/>
  </r>
  <r>
    <n v="5.2"/>
    <n v="3.4"/>
    <n v="1.4"/>
    <n v="0.2"/>
    <x v="0"/>
    <x v="28"/>
    <n v="0.203217502349954"/>
  </r>
  <r>
    <n v="4.7"/>
    <n v="3.2"/>
    <n v="1.6"/>
    <n v="0.2"/>
    <x v="0"/>
    <x v="29"/>
    <n v="0.29630480644232843"/>
  </r>
  <r>
    <n v="4.8"/>
    <n v="3.1"/>
    <n v="1.6"/>
    <n v="0.2"/>
    <x v="0"/>
    <x v="30"/>
    <n v="0.27867029713216046"/>
  </r>
  <r>
    <n v="5.4"/>
    <n v="3.4"/>
    <n v="1.5"/>
    <n v="0.4"/>
    <x v="0"/>
    <x v="31"/>
    <n v="0.45095029632456546"/>
  </r>
  <r>
    <n v="5.2"/>
    <n v="4.0999999999999996"/>
    <n v="1.5"/>
    <n v="0.1"/>
    <x v="0"/>
    <x v="32"/>
    <n v="0.19301994803600092"/>
  </r>
  <r>
    <n v="5.5"/>
    <n v="4.2"/>
    <n v="1.4"/>
    <n v="0.2"/>
    <x v="0"/>
    <x v="33"/>
    <n v="0.21345562755715208"/>
  </r>
  <r>
    <n v="4.9000000000000004"/>
    <n v="3.1"/>
    <n v="1.5"/>
    <n v="0.2"/>
    <x v="0"/>
    <x v="34"/>
    <n v="0.2306453935446551"/>
  </r>
  <r>
    <n v="5"/>
    <n v="3.2"/>
    <n v="1.2"/>
    <n v="0.2"/>
    <x v="0"/>
    <x v="35"/>
    <n v="0.21417594580732946"/>
  </r>
  <r>
    <n v="5.5"/>
    <n v="3.5"/>
    <n v="1.3"/>
    <n v="0.2"/>
    <x v="0"/>
    <x v="36"/>
    <n v="0.29535710598599463"/>
  </r>
  <r>
    <n v="4.9000000000000004"/>
    <n v="3.6"/>
    <n v="1.4"/>
    <n v="0.1"/>
    <x v="0"/>
    <x v="37"/>
    <n v="0.14804689414914673"/>
  </r>
  <r>
    <n v="4.4000000000000004"/>
    <n v="3"/>
    <n v="1.3"/>
    <n v="0.2"/>
    <x v="0"/>
    <x v="38"/>
    <n v="0.26046563398051786"/>
  </r>
  <r>
    <n v="5.0999999999999996"/>
    <n v="3.4"/>
    <n v="1.5"/>
    <n v="0.2"/>
    <x v="0"/>
    <x v="39"/>
    <n v="0.21391387168813572"/>
  </r>
  <r>
    <n v="5"/>
    <n v="3.5"/>
    <n v="1.3"/>
    <n v="0.3"/>
    <x v="0"/>
    <x v="40"/>
    <n v="0.3416615687267805"/>
  </r>
  <r>
    <n v="4.5"/>
    <n v="2.2999999999999998"/>
    <n v="1.3"/>
    <n v="0.3"/>
    <x v="0"/>
    <x v="41"/>
    <n v="0.32283692223535915"/>
  </r>
  <r>
    <n v="4.4000000000000004"/>
    <n v="3.2"/>
    <n v="1.3"/>
    <n v="0.2"/>
    <x v="0"/>
    <x v="42"/>
    <n v="0.29474695958142172"/>
  </r>
  <r>
    <n v="5"/>
    <n v="3.5"/>
    <n v="1.6"/>
    <n v="0.6"/>
    <x v="0"/>
    <x v="43"/>
    <n v="0.6462792537633788"/>
  </r>
  <r>
    <n v="5.0999999999999996"/>
    <n v="3.8"/>
    <n v="1.9"/>
    <n v="0.4"/>
    <x v="0"/>
    <x v="44"/>
    <n v="0.45580648045722544"/>
  </r>
  <r>
    <n v="4.8"/>
    <n v="3"/>
    <n v="1.4"/>
    <n v="0.3"/>
    <x v="0"/>
    <x v="45"/>
    <n v="0.30417401215563716"/>
  </r>
  <r>
    <n v="5.0999999999999996"/>
    <n v="3.8"/>
    <n v="1.6"/>
    <n v="0.2"/>
    <x v="0"/>
    <x v="46"/>
    <n v="0.24315146542544114"/>
  </r>
  <r>
    <n v="4.5999999999999996"/>
    <n v="3.2"/>
    <n v="1.4"/>
    <n v="0.2"/>
    <x v="0"/>
    <x v="47"/>
    <n v="0.26806775566215191"/>
  </r>
  <r>
    <n v="5.3"/>
    <n v="3.7"/>
    <n v="1.5"/>
    <n v="0.2"/>
    <x v="0"/>
    <x v="48"/>
    <n v="0.28844251286983458"/>
  </r>
  <r>
    <n v="5"/>
    <n v="3.3"/>
    <n v="1.4"/>
    <n v="0.2"/>
    <x v="0"/>
    <x v="49"/>
    <n v="0.22055591458804785"/>
  </r>
  <r>
    <n v="7"/>
    <n v="3.2"/>
    <n v="4.7"/>
    <n v="1.4"/>
    <x v="1"/>
    <x v="50"/>
    <n v="1.4955717312956649"/>
  </r>
  <r>
    <n v="6.4"/>
    <n v="3.2"/>
    <n v="4.5"/>
    <n v="1.5"/>
    <x v="1"/>
    <x v="51"/>
    <n v="1.5977185717188842"/>
  </r>
  <r>
    <n v="6.9"/>
    <n v="3.1"/>
    <n v="4.9000000000000004"/>
    <n v="1.5"/>
    <x v="1"/>
    <x v="52"/>
    <n v="1.543057267870412"/>
  </r>
  <r>
    <n v="5.5"/>
    <n v="2.2999999999999998"/>
    <n v="4"/>
    <n v="1.3"/>
    <x v="1"/>
    <x v="53"/>
    <n v="1.3520494279702191"/>
  </r>
  <r>
    <n v="6.5"/>
    <n v="2.8"/>
    <n v="4.5999999999999996"/>
    <n v="1.5"/>
    <x v="1"/>
    <x v="54"/>
    <n v="1.5307369044696633"/>
  </r>
  <r>
    <n v="5.7"/>
    <n v="2.8"/>
    <n v="4.5"/>
    <n v="1.3"/>
    <x v="1"/>
    <x v="55"/>
    <n v="1.3419663355868778"/>
  </r>
  <r>
    <n v="6.3"/>
    <n v="3.3"/>
    <n v="4.7"/>
    <n v="1.6"/>
    <x v="1"/>
    <x v="56"/>
    <n v="1.6990690765414949"/>
  </r>
  <r>
    <n v="4.9000000000000004"/>
    <n v="2.4"/>
    <n v="3.3"/>
    <n v="1"/>
    <x v="1"/>
    <x v="57"/>
    <n v="1.0431878640949162"/>
  </r>
  <r>
    <n v="6.6"/>
    <n v="2.9"/>
    <n v="4.5999999999999996"/>
    <n v="1.3"/>
    <x v="1"/>
    <x v="58"/>
    <n v="1.3539263916867654"/>
  </r>
  <r>
    <n v="5.2"/>
    <n v="2.7"/>
    <n v="3.9"/>
    <n v="1.4"/>
    <x v="1"/>
    <x v="59"/>
    <n v="1.475624315736342"/>
  </r>
  <r>
    <n v="5"/>
    <n v="2"/>
    <n v="3.5"/>
    <n v="1"/>
    <x v="1"/>
    <x v="60"/>
    <n v="1.0629031049182989"/>
  </r>
  <r>
    <n v="5.9"/>
    <n v="3"/>
    <n v="4.2"/>
    <n v="1.5"/>
    <x v="1"/>
    <x v="61"/>
    <n v="1.5627493057600668"/>
  </r>
  <r>
    <n v="6"/>
    <n v="2.2000000000000002"/>
    <n v="4"/>
    <n v="1"/>
    <x v="1"/>
    <x v="62"/>
    <n v="1.0785411597089802"/>
  </r>
  <r>
    <n v="6.1"/>
    <n v="2.9"/>
    <n v="4.7"/>
    <n v="1.4"/>
    <x v="1"/>
    <x v="63"/>
    <n v="1.4772623171648591"/>
  </r>
  <r>
    <n v="5.6"/>
    <n v="2.9"/>
    <n v="3.6"/>
    <n v="1.3"/>
    <x v="1"/>
    <x v="64"/>
    <n v="1.3716360257547984"/>
  </r>
  <r>
    <n v="6.7"/>
    <n v="3.1"/>
    <n v="4.4000000000000004"/>
    <n v="1.4"/>
    <x v="1"/>
    <x v="65"/>
    <n v="1.499902339039427"/>
  </r>
  <r>
    <n v="5.6"/>
    <n v="3"/>
    <n v="4.5"/>
    <n v="1.5"/>
    <x v="1"/>
    <x v="66"/>
    <n v="1.5583381091865343"/>
  </r>
  <r>
    <n v="5.8"/>
    <n v="2.7"/>
    <n v="4.0999999999999996"/>
    <n v="1"/>
    <x v="1"/>
    <x v="67"/>
    <n v="1.0917548626126634"/>
  </r>
  <r>
    <n v="6.2"/>
    <n v="2.2000000000000002"/>
    <n v="4.5"/>
    <n v="1.5"/>
    <x v="1"/>
    <x v="68"/>
    <n v="1.5448069960134121"/>
  </r>
  <r>
    <n v="5.6"/>
    <n v="2.5"/>
    <n v="3.9"/>
    <n v="1.1000000000000001"/>
    <x v="1"/>
    <x v="69"/>
    <n v="1.1191314371114978"/>
  </r>
  <r>
    <n v="5.9"/>
    <n v="3.2"/>
    <n v="4.8"/>
    <n v="1.8"/>
    <x v="1"/>
    <x v="70"/>
    <n v="1.8944396636188106"/>
  </r>
  <r>
    <n v="6.1"/>
    <n v="2.8"/>
    <n v="4"/>
    <n v="1.3"/>
    <x v="1"/>
    <x v="71"/>
    <n v="1.3525113422209021"/>
  </r>
  <r>
    <n v="6.3"/>
    <n v="2.5"/>
    <n v="4.9000000000000004"/>
    <n v="1.5"/>
    <x v="1"/>
    <x v="72"/>
    <n v="1.512456045855445"/>
  </r>
  <r>
    <n v="6.1"/>
    <n v="2.8"/>
    <n v="4.7"/>
    <n v="1.2"/>
    <x v="1"/>
    <x v="73"/>
    <n v="1.2709781685365587"/>
  </r>
  <r>
    <n v="6.4"/>
    <n v="2.9"/>
    <n v="4.3"/>
    <n v="1.3"/>
    <x v="1"/>
    <x v="74"/>
    <n v="1.3854433849601213"/>
  </r>
  <r>
    <n v="6.6"/>
    <n v="3"/>
    <n v="4.4000000000000004"/>
    <n v="1.4"/>
    <x v="1"/>
    <x v="75"/>
    <n v="1.480977890481485"/>
  </r>
  <r>
    <n v="6.8"/>
    <n v="2.8"/>
    <n v="4.8"/>
    <n v="1.4"/>
    <x v="1"/>
    <x v="76"/>
    <n v="1.4711609837645774"/>
  </r>
  <r>
    <n v="6.7"/>
    <n v="3"/>
    <n v="5"/>
    <n v="1.7"/>
    <x v="1"/>
    <x v="77"/>
    <n v="1.7027749739982574"/>
  </r>
  <r>
    <n v="6"/>
    <n v="2.9"/>
    <n v="4.5"/>
    <n v="1.5"/>
    <x v="1"/>
    <x v="78"/>
    <n v="1.5362727321875298"/>
  </r>
  <r>
    <n v="5.7"/>
    <n v="2.6"/>
    <n v="3.5"/>
    <n v="1"/>
    <x v="1"/>
    <x v="79"/>
    <n v="1.0300594354983141"/>
  </r>
  <r>
    <n v="5.5"/>
    <n v="2.4"/>
    <n v="3.8"/>
    <n v="1.1000000000000001"/>
    <x v="1"/>
    <x v="80"/>
    <n v="1.1759728374225906"/>
  </r>
  <r>
    <n v="5.5"/>
    <n v="2.4"/>
    <n v="3.7"/>
    <n v="1"/>
    <x v="1"/>
    <x v="81"/>
    <n v="1.006546283430811"/>
  </r>
  <r>
    <n v="5.8"/>
    <n v="2.7"/>
    <n v="3.9"/>
    <n v="1.2"/>
    <x v="1"/>
    <x v="82"/>
    <n v="1.2314986756943398"/>
  </r>
  <r>
    <n v="6"/>
    <n v="2.7"/>
    <n v="5.0999999999999996"/>
    <n v="1.6"/>
    <x v="1"/>
    <x v="83"/>
    <n v="1.6484352617677567"/>
  </r>
  <r>
    <n v="5.4"/>
    <n v="3"/>
    <n v="4.5"/>
    <n v="1.5"/>
    <x v="1"/>
    <x v="84"/>
    <n v="1.5121442115849262"/>
  </r>
  <r>
    <n v="6"/>
    <n v="3.4"/>
    <n v="4.5"/>
    <n v="1.6"/>
    <x v="1"/>
    <x v="85"/>
    <n v="1.6649203554682814"/>
  </r>
  <r>
    <n v="6.7"/>
    <n v="3.1"/>
    <n v="4.7"/>
    <n v="1.5"/>
    <x v="1"/>
    <x v="86"/>
    <n v="1.5867723336668704"/>
  </r>
  <r>
    <n v="6.3"/>
    <n v="2.2999999999999998"/>
    <n v="4.4000000000000004"/>
    <n v="1.3"/>
    <x v="1"/>
    <x v="87"/>
    <n v="1.3709726575197432"/>
  </r>
  <r>
    <n v="5.6"/>
    <n v="3"/>
    <n v="4.0999999999999996"/>
    <n v="1.3"/>
    <x v="1"/>
    <x v="88"/>
    <n v="1.3938552308229721"/>
  </r>
  <r>
    <n v="5.5"/>
    <n v="2.5"/>
    <n v="4"/>
    <n v="1.3"/>
    <x v="1"/>
    <x v="89"/>
    <n v="1.3055947207256036"/>
  </r>
  <r>
    <n v="5.5"/>
    <n v="2.6"/>
    <n v="4.4000000000000004"/>
    <n v="1.2"/>
    <x v="1"/>
    <x v="90"/>
    <n v="1.2210511205917944"/>
  </r>
  <r>
    <n v="6.1"/>
    <n v="3"/>
    <n v="4.5999999999999996"/>
    <n v="1.4"/>
    <x v="1"/>
    <x v="91"/>
    <n v="1.4828276792729664"/>
  </r>
  <r>
    <n v="5.8"/>
    <n v="2.6"/>
    <n v="4"/>
    <n v="1.2"/>
    <x v="1"/>
    <x v="92"/>
    <n v="1.2401493028217183"/>
  </r>
  <r>
    <n v="5"/>
    <n v="2.2999999999999998"/>
    <n v="3.3"/>
    <n v="1"/>
    <x v="1"/>
    <x v="93"/>
    <n v="1.0176699783855507"/>
  </r>
  <r>
    <n v="5.6"/>
    <n v="2.7"/>
    <n v="4.2"/>
    <n v="1.3"/>
    <x v="1"/>
    <x v="94"/>
    <n v="1.3246025067812268"/>
  </r>
  <r>
    <n v="5.7"/>
    <n v="3"/>
    <n v="4.2"/>
    <n v="1.2"/>
    <x v="1"/>
    <x v="95"/>
    <n v="1.2460581556231203"/>
  </r>
  <r>
    <n v="5.7"/>
    <n v="2.9"/>
    <n v="4.2"/>
    <n v="1.3"/>
    <x v="1"/>
    <x v="96"/>
    <n v="1.3690453464252315"/>
  </r>
  <r>
    <n v="6.2"/>
    <n v="2.9"/>
    <n v="4.3"/>
    <n v="1.3"/>
    <x v="1"/>
    <x v="97"/>
    <n v="1.3406539570053133"/>
  </r>
  <r>
    <n v="5.0999999999999996"/>
    <n v="2.5"/>
    <n v="3"/>
    <n v="1.1000000000000001"/>
    <x v="1"/>
    <x v="98"/>
    <n v="1.1881894730384106"/>
  </r>
  <r>
    <n v="5.7"/>
    <n v="2.8"/>
    <n v="4.0999999999999996"/>
    <n v="1.3"/>
    <x v="1"/>
    <x v="99"/>
    <n v="1.3742047313655563"/>
  </r>
  <r>
    <n v="6.3"/>
    <n v="3.3"/>
    <n v="6"/>
    <n v="2.5"/>
    <x v="2"/>
    <x v="100"/>
    <n v="2.5212237270580182"/>
  </r>
  <r>
    <n v="5.8"/>
    <n v="2.7"/>
    <n v="5.0999999999999996"/>
    <n v="1.9"/>
    <x v="2"/>
    <x v="101"/>
    <n v="1.9293383165378877"/>
  </r>
  <r>
    <n v="7.1"/>
    <n v="3"/>
    <n v="5.9"/>
    <n v="2.1"/>
    <x v="2"/>
    <x v="102"/>
    <n v="2.1983967442432801"/>
  </r>
  <r>
    <n v="6.3"/>
    <n v="2.9"/>
    <n v="5.6"/>
    <n v="1.8"/>
    <x v="2"/>
    <x v="103"/>
    <n v="1.888229020165247"/>
  </r>
  <r>
    <n v="6.5"/>
    <n v="3"/>
    <n v="5.8"/>
    <n v="2.2000000000000002"/>
    <x v="2"/>
    <x v="104"/>
    <n v="2.2356325529734673"/>
  </r>
  <r>
    <n v="7.6"/>
    <n v="3"/>
    <n v="6.6"/>
    <n v="2.1"/>
    <x v="2"/>
    <x v="105"/>
    <n v="2.1624579262648673"/>
  </r>
  <r>
    <n v="4.9000000000000004"/>
    <n v="2.5"/>
    <n v="4.5"/>
    <n v="1.7"/>
    <x v="2"/>
    <x v="106"/>
    <n v="1.704202075367967"/>
  </r>
  <r>
    <n v="7.3"/>
    <n v="2.9"/>
    <n v="6.3"/>
    <n v="1.8"/>
    <x v="2"/>
    <x v="107"/>
    <n v="1.8024814683253505"/>
  </r>
  <r>
    <n v="6.7"/>
    <n v="2.5"/>
    <n v="5.8"/>
    <n v="1.8"/>
    <x v="2"/>
    <x v="108"/>
    <n v="1.836279247971736"/>
  </r>
  <r>
    <n v="7.2"/>
    <n v="3.6"/>
    <n v="6.1"/>
    <n v="2.5"/>
    <x v="2"/>
    <x v="109"/>
    <n v="2.5213866288206521"/>
  </r>
  <r>
    <n v="6.5"/>
    <n v="3.2"/>
    <n v="5.0999999999999996"/>
    <n v="2"/>
    <x v="2"/>
    <x v="110"/>
    <n v="2.0076914915495108"/>
  </r>
  <r>
    <n v="6.4"/>
    <n v="2.7"/>
    <n v="5.3"/>
    <n v="1.9"/>
    <x v="2"/>
    <x v="111"/>
    <n v="1.9249916099898907"/>
  </r>
  <r>
    <n v="6.8"/>
    <n v="3"/>
    <n v="5.5"/>
    <n v="2.1"/>
    <x v="2"/>
    <x v="112"/>
    <n v="2.1191738364020796"/>
  </r>
  <r>
    <n v="5.7"/>
    <n v="2.5"/>
    <n v="5"/>
    <n v="2"/>
    <x v="2"/>
    <x v="113"/>
    <n v="2.0827049707464158"/>
  </r>
  <r>
    <n v="5.8"/>
    <n v="2.8"/>
    <n v="5.0999999999999996"/>
    <n v="2.4"/>
    <x v="2"/>
    <x v="114"/>
    <n v="2.471941304554865"/>
  </r>
  <r>
    <n v="6.4"/>
    <n v="3.2"/>
    <n v="5.3"/>
    <n v="2.2999999999999998"/>
    <x v="2"/>
    <x v="115"/>
    <n v="2.3453384122966803"/>
  </r>
  <r>
    <n v="6.5"/>
    <n v="3"/>
    <n v="5.5"/>
    <n v="1.8"/>
    <x v="2"/>
    <x v="116"/>
    <n v="1.8567513316171351"/>
  </r>
  <r>
    <n v="7.7"/>
    <n v="3.8"/>
    <n v="6.7"/>
    <n v="2.2000000000000002"/>
    <x v="2"/>
    <x v="117"/>
    <n v="2.219374772259521"/>
  </r>
  <r>
    <n v="7.7"/>
    <n v="2.6"/>
    <n v="6.9"/>
    <n v="2.2999999999999998"/>
    <x v="2"/>
    <x v="118"/>
    <n v="2.3090851883215531"/>
  </r>
  <r>
    <n v="6"/>
    <n v="2.2000000000000002"/>
    <n v="5"/>
    <n v="1.5"/>
    <x v="2"/>
    <x v="119"/>
    <n v="1.5762077652380295"/>
  </r>
  <r>
    <n v="6.9"/>
    <n v="3.2"/>
    <n v="5.7"/>
    <n v="2.2999999999999998"/>
    <x v="2"/>
    <x v="120"/>
    <n v="2.3669767951774672"/>
  </r>
  <r>
    <n v="5.6"/>
    <n v="2.8"/>
    <n v="4.9000000000000004"/>
    <n v="2"/>
    <x v="2"/>
    <x v="121"/>
    <n v="2.0198631124980109"/>
  </r>
  <r>
    <n v="7.7"/>
    <n v="2.8"/>
    <n v="6.7"/>
    <n v="2"/>
    <x v="2"/>
    <x v="122"/>
    <n v="2.0308492692077698"/>
  </r>
  <r>
    <n v="6.3"/>
    <n v="2.7"/>
    <n v="4.9000000000000004"/>
    <n v="1.8"/>
    <x v="2"/>
    <x v="123"/>
    <n v="1.8989927375483486"/>
  </r>
  <r>
    <n v="6.7"/>
    <n v="3.3"/>
    <n v="5.7"/>
    <n v="2.1"/>
    <x v="2"/>
    <x v="124"/>
    <n v="2.1288352853370909"/>
  </r>
  <r>
    <n v="7.2"/>
    <n v="3.2"/>
    <n v="6"/>
    <n v="1.8"/>
    <x v="2"/>
    <x v="125"/>
    <n v="1.8217599469521404"/>
  </r>
  <r>
    <n v="6.2"/>
    <n v="2.8"/>
    <n v="4.8"/>
    <n v="1.8"/>
    <x v="2"/>
    <x v="126"/>
    <n v="1.8330486149342782"/>
  </r>
  <r>
    <n v="6.1"/>
    <n v="3"/>
    <n v="4.9000000000000004"/>
    <n v="1.8"/>
    <x v="2"/>
    <x v="127"/>
    <n v="1.8742229328618789"/>
  </r>
  <r>
    <n v="6.4"/>
    <n v="2.8"/>
    <n v="5.6"/>
    <n v="2.1"/>
    <x v="2"/>
    <x v="128"/>
    <n v="2.1538488971052963"/>
  </r>
  <r>
    <n v="7.2"/>
    <n v="3"/>
    <n v="5.8"/>
    <n v="1.6"/>
    <x v="2"/>
    <x v="129"/>
    <n v="1.6326990174461689"/>
  </r>
  <r>
    <n v="7.4"/>
    <n v="2.8"/>
    <n v="6.1"/>
    <n v="1.9"/>
    <x v="2"/>
    <x v="130"/>
    <n v="1.9751890225424014"/>
  </r>
  <r>
    <n v="7.9"/>
    <n v="3.8"/>
    <n v="6.4"/>
    <n v="2"/>
    <x v="2"/>
    <x v="131"/>
    <n v="2.0688154112659345"/>
  </r>
  <r>
    <n v="6.4"/>
    <n v="2.8"/>
    <n v="5.6"/>
    <n v="2.2000000000000002"/>
    <x v="2"/>
    <x v="132"/>
    <n v="2.2244273222595972"/>
  </r>
  <r>
    <n v="6.3"/>
    <n v="2.8"/>
    <n v="5.0999999999999996"/>
    <n v="1.5"/>
    <x v="2"/>
    <x v="133"/>
    <n v="1.5340131101112651"/>
  </r>
  <r>
    <n v="6.1"/>
    <n v="2.6"/>
    <n v="5.6"/>
    <n v="1.4"/>
    <x v="2"/>
    <x v="134"/>
    <n v="1.4281025731311849"/>
  </r>
  <r>
    <n v="7.7"/>
    <n v="3"/>
    <n v="6.1"/>
    <n v="2.2999999999999998"/>
    <x v="2"/>
    <x v="135"/>
    <n v="2.3767296308753245"/>
  </r>
  <r>
    <n v="6.3"/>
    <n v="3.4"/>
    <n v="5.6"/>
    <n v="2.4"/>
    <x v="2"/>
    <x v="136"/>
    <n v="2.4743776253188847"/>
  </r>
  <r>
    <n v="6.4"/>
    <n v="3.1"/>
    <n v="5.5"/>
    <n v="1.8"/>
    <x v="2"/>
    <x v="137"/>
    <n v="1.8108963782158147"/>
  </r>
  <r>
    <n v="6"/>
    <n v="3"/>
    <n v="4.8"/>
    <n v="1.8"/>
    <x v="2"/>
    <x v="138"/>
    <n v="1.8134157819339203"/>
  </r>
  <r>
    <n v="6.9"/>
    <n v="3.1"/>
    <n v="5.4"/>
    <n v="2.1"/>
    <x v="2"/>
    <x v="139"/>
    <n v="2.1719951305742318"/>
  </r>
  <r>
    <n v="6.7"/>
    <n v="3.1"/>
    <n v="5.6"/>
    <n v="2.4"/>
    <x v="2"/>
    <x v="140"/>
    <n v="2.4607975597980687"/>
  </r>
  <r>
    <n v="6.9"/>
    <n v="3.1"/>
    <n v="5.0999999999999996"/>
    <n v="2.2999999999999998"/>
    <x v="2"/>
    <x v="141"/>
    <n v="2.3547592909326367"/>
  </r>
  <r>
    <n v="5.8"/>
    <n v="2.7"/>
    <n v="5.0999999999999996"/>
    <n v="1.9"/>
    <x v="2"/>
    <x v="142"/>
    <n v="1.906707151714667"/>
  </r>
  <r>
    <n v="6.8"/>
    <n v="3.2"/>
    <n v="5.9"/>
    <n v="2.2999999999999998"/>
    <x v="2"/>
    <x v="143"/>
    <n v="2.3347499717150644"/>
  </r>
  <r>
    <n v="6.7"/>
    <n v="3.3"/>
    <n v="5.7"/>
    <n v="2.5"/>
    <x v="2"/>
    <x v="144"/>
    <n v="2.5264269714379091"/>
  </r>
  <r>
    <n v="6.7"/>
    <n v="3"/>
    <n v="5.2"/>
    <n v="2.2999999999999998"/>
    <x v="2"/>
    <x v="145"/>
    <n v="2.3717418721563481"/>
  </r>
  <r>
    <n v="6.3"/>
    <n v="2.5"/>
    <n v="5"/>
    <n v="1.9"/>
    <x v="2"/>
    <x v="146"/>
    <n v="1.9743286370617115"/>
  </r>
  <r>
    <n v="6.5"/>
    <n v="3"/>
    <n v="5.2"/>
    <n v="2"/>
    <x v="2"/>
    <x v="147"/>
    <n v="2.0046909589582049"/>
  </r>
  <r>
    <n v="6.2"/>
    <n v="3.4"/>
    <n v="5.4"/>
    <n v="2.2999999999999998"/>
    <x v="2"/>
    <x v="148"/>
    <n v="2.3261925191634925"/>
  </r>
  <r>
    <n v="5.9"/>
    <n v="3"/>
    <n v="5.0999999999999996"/>
    <n v="1.8"/>
    <x v="2"/>
    <x v="149"/>
    <n v="1.83583761942924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0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24">
  <location ref="A3:D39" firstHeaderRow="1" firstDataRow="2" firstDataCol="1"/>
  <pivotFields count="5">
    <pivotField axis="axisRow" showAll="0">
      <items count="36">
        <item x="8"/>
        <item x="6"/>
        <item x="13"/>
        <item x="3"/>
        <item x="2"/>
        <item x="7"/>
        <item x="1"/>
        <item x="4"/>
        <item x="0"/>
        <item x="11"/>
        <item x="14"/>
        <item x="5"/>
        <item x="12"/>
        <item x="24"/>
        <item x="10"/>
        <item x="9"/>
        <item x="21"/>
        <item x="22"/>
        <item x="23"/>
        <item x="26"/>
        <item x="19"/>
        <item x="16"/>
        <item x="18"/>
        <item x="20"/>
        <item x="25"/>
        <item x="27"/>
        <item x="17"/>
        <item x="15"/>
        <item x="28"/>
        <item x="31"/>
        <item x="30"/>
        <item x="33"/>
        <item x="29"/>
        <item x="32"/>
        <item x="34"/>
        <item t="default"/>
      </items>
    </pivotField>
    <pivotField showAll="0">
      <items count="24">
        <item x="19"/>
        <item x="20"/>
        <item x="15"/>
        <item x="17"/>
        <item x="21"/>
        <item x="22"/>
        <item x="18"/>
        <item x="16"/>
        <item x="7"/>
        <item x="1"/>
        <item x="3"/>
        <item x="2"/>
        <item x="12"/>
        <item x="6"/>
        <item x="0"/>
        <item x="4"/>
        <item x="8"/>
        <item x="11"/>
        <item x="5"/>
        <item x="9"/>
        <item x="13"/>
        <item x="14"/>
        <item x="10"/>
        <item t="default"/>
      </items>
    </pivotField>
    <pivotField showAll="0">
      <items count="44">
        <item x="7"/>
        <item x="5"/>
        <item x="6"/>
        <item x="1"/>
        <item x="0"/>
        <item x="2"/>
        <item x="4"/>
        <item x="3"/>
        <item x="8"/>
        <item x="27"/>
        <item x="14"/>
        <item x="16"/>
        <item x="18"/>
        <item x="25"/>
        <item x="24"/>
        <item x="15"/>
        <item x="12"/>
        <item x="20"/>
        <item x="17"/>
        <item x="22"/>
        <item x="19"/>
        <item x="10"/>
        <item x="13"/>
        <item x="9"/>
        <item x="21"/>
        <item x="11"/>
        <item x="23"/>
        <item x="26"/>
        <item x="42"/>
        <item x="35"/>
        <item x="41"/>
        <item x="36"/>
        <item x="30"/>
        <item x="39"/>
        <item x="31"/>
        <item x="29"/>
        <item x="28"/>
        <item x="34"/>
        <item x="33"/>
        <item x="40"/>
        <item x="32"/>
        <item x="37"/>
        <item x="38"/>
        <item t="default"/>
      </items>
    </pivotField>
    <pivotField dataField="1" showAll="0">
      <items count="23">
        <item x="3"/>
        <item x="0"/>
        <item x="2"/>
        <item x="1"/>
        <item x="4"/>
        <item x="5"/>
        <item x="10"/>
        <item x="11"/>
        <item x="13"/>
        <item x="8"/>
        <item x="6"/>
        <item x="7"/>
        <item x="9"/>
        <item x="14"/>
        <item x="12"/>
        <item x="16"/>
        <item x="19"/>
        <item x="17"/>
        <item x="18"/>
        <item x="21"/>
        <item x="20"/>
        <item x="15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</rowItems>
  <colFields count="1">
    <field x="4"/>
  </colFields>
  <colItems count="3">
    <i>
      <x/>
    </i>
    <i>
      <x v="1"/>
    </i>
    <i>
      <x v="2"/>
    </i>
  </colItems>
  <dataFields count="1">
    <dataField name="Promedio de Petal.Width" fld="3" subtotal="average" baseField="0" baseItem="0"/>
  </dataFields>
  <chartFormats count="9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13170-4975-4A53-AB4C-1E3982BB3A3E}" name="TablaDinámica1" cacheId="2" applyNumberFormats="0" applyBorderFormats="0" applyFontFormats="0" applyPatternFormats="0" applyAlignmentFormats="0" applyWidthHeightFormats="1" dataCaption="Valores" updatedVersion="8" minRefreshableVersion="3" rowGrandTotals="0" colGrandTotals="0" itemPrintTitles="1" createdVersion="8" indent="0" outline="1" outlineData="1" multipleFieldFilters="0" chartFormat="11">
  <location ref="A3:D154" firstHeaderRow="1" firstDataRow="2" firstDataCol="1"/>
  <pivotFields count="7"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sortType="ascending">
      <items count="5101">
        <item m="1" x="1176"/>
        <item m="1" x="4337"/>
        <item m="1" x="4089"/>
        <item m="1" x="1605"/>
        <item m="1" x="3941"/>
        <item m="1" x="4136"/>
        <item m="1" x="4679"/>
        <item m="1" x="624"/>
        <item m="1" x="3093"/>
        <item x="13"/>
        <item m="1" x="4794"/>
        <item m="1" x="4861"/>
        <item m="1" x="1884"/>
        <item m="1" x="3885"/>
        <item m="1" x="3188"/>
        <item m="1" x="2096"/>
        <item m="1" x="1814"/>
        <item m="1" x="2587"/>
        <item m="1" x="5064"/>
        <item m="1" x="161"/>
        <item m="1" x="4133"/>
        <item m="1" x="1242"/>
        <item m="1" x="2361"/>
        <item m="1" x="549"/>
        <item m="1" x="1924"/>
        <item m="1" x="2684"/>
        <item m="1" x="1007"/>
        <item m="1" x="2338"/>
        <item m="1" x="4090"/>
        <item m="1" x="4085"/>
        <item m="1" x="4039"/>
        <item m="1" x="3091"/>
        <item m="1" x="1387"/>
        <item m="1" x="3886"/>
        <item m="1" x="2730"/>
        <item m="1" x="4385"/>
        <item m="1" x="1297"/>
        <item m="1" x="4388"/>
        <item m="1" x="3278"/>
        <item m="1" x="2194"/>
        <item m="1" x="3145"/>
        <item m="1" x="3731"/>
        <item m="1" x="4717"/>
        <item m="1" x="632"/>
        <item m="1" x="3942"/>
        <item m="1" x="2570"/>
        <item m="1" x="3953"/>
        <item m="1" x="3988"/>
        <item m="1" x="3017"/>
        <item m="1" x="1484"/>
        <item m="1" x="4921"/>
        <item m="1" x="3877"/>
        <item m="1" x="541"/>
        <item m="1" x="4841"/>
        <item m="1" x="2604"/>
        <item m="1" x="3419"/>
        <item m="1" x="3543"/>
        <item m="1" x="4529"/>
        <item m="1" x="1779"/>
        <item m="1" x="162"/>
        <item m="1" x="4443"/>
        <item m="1" x="2790"/>
        <item m="1" x="1168"/>
        <item m="1" x="2398"/>
        <item m="1" x="4001"/>
        <item m="1" x="5074"/>
        <item m="1" x="1405"/>
        <item m="1" x="1864"/>
        <item m="1" x="3732"/>
        <item m="1" x="2754"/>
        <item m="1" x="565"/>
        <item m="1" x="4472"/>
        <item m="1" x="3879"/>
        <item m="1" x="4787"/>
        <item m="1" x="174"/>
        <item m="1" x="892"/>
        <item m="1" x="909"/>
        <item m="1" x="2608"/>
        <item m="1" x="4225"/>
        <item m="1" x="1932"/>
        <item m="1" x="3912"/>
        <item m="1" x="2060"/>
        <item m="1" x="4816"/>
        <item m="1" x="4259"/>
        <item m="1" x="4621"/>
        <item m="1" x="4489"/>
        <item m="1" x="2670"/>
        <item m="1" x="1468"/>
        <item m="1" x="5023"/>
        <item m="1" x="4946"/>
        <item m="1" x="4556"/>
        <item m="1" x="4902"/>
        <item m="1" x="3852"/>
        <item m="1" x="1399"/>
        <item m="1" x="2227"/>
        <item m="1" x="2975"/>
        <item m="1" x="526"/>
        <item m="1" x="3269"/>
        <item m="1" x="4778"/>
        <item m="1" x="629"/>
        <item m="1" x="2020"/>
        <item m="1" x="2273"/>
        <item m="1" x="4260"/>
        <item m="1" x="4139"/>
        <item m="1" x="1375"/>
        <item m="1" x="2965"/>
        <item m="1" x="3547"/>
        <item m="1" x="4871"/>
        <item m="1" x="1305"/>
        <item m="1" x="2348"/>
        <item m="1" x="1568"/>
        <item m="1" x="3617"/>
        <item x="8"/>
        <item m="1" x="1720"/>
        <item m="1" x="4462"/>
        <item x="38"/>
        <item m="1" x="3430"/>
        <item m="1" x="2765"/>
        <item m="1" x="3520"/>
        <item m="1" x="1195"/>
        <item m="1" x="4403"/>
        <item m="1" x="4210"/>
        <item m="1" x="2950"/>
        <item m="1" x="1989"/>
        <item m="1" x="4898"/>
        <item x="42"/>
        <item m="1" x="563"/>
        <item m="1" x="3254"/>
        <item m="1" x="1372"/>
        <item m="1" x="4410"/>
        <item m="1" x="1132"/>
        <item m="1" x="310"/>
        <item m="1" x="3831"/>
        <item m="1" x="3129"/>
        <item m="1" x="4362"/>
        <item m="1" x="1344"/>
        <item m="1" x="1181"/>
        <item m="1" x="4040"/>
        <item m="1" x="337"/>
        <item m="1" x="2909"/>
        <item m="1" x="3476"/>
        <item m="1" x="3342"/>
        <item m="1" x="3006"/>
        <item m="1" x="3160"/>
        <item m="1" x="2228"/>
        <item m="1" x="2498"/>
        <item m="1" x="2911"/>
        <item m="1" x="311"/>
        <item m="1" x="2357"/>
        <item m="1" x="1084"/>
        <item m="1" x="4211"/>
        <item m="1" x="2871"/>
        <item m="1" x="3521"/>
        <item m="1" x="914"/>
        <item m="1" x="3461"/>
        <item m="1" x="3404"/>
        <item m="1" x="1260"/>
        <item m="1" x="3702"/>
        <item m="1" x="2630"/>
        <item m="1" x="1410"/>
        <item m="1" x="2195"/>
        <item m="1" x="646"/>
        <item m="1" x="4226"/>
        <item m="1" x="1563"/>
        <item m="1" x="682"/>
        <item m="1" x="539"/>
        <item m="1" x="2200"/>
        <item m="1" x="3086"/>
        <item m="1" x="4686"/>
        <item x="41"/>
        <item m="1" x="2816"/>
        <item m="1" x="3692"/>
        <item m="1" x="467"/>
        <item m="1" x="4395"/>
        <item m="1" x="4585"/>
        <item m="1" x="1207"/>
        <item m="1" x="3960"/>
        <item m="1" x="4658"/>
        <item m="1" x="2142"/>
        <item m="1" x="3468"/>
        <item m="1" x="4501"/>
        <item m="1" x="3967"/>
        <item m="1" x="2061"/>
        <item m="1" x="686"/>
        <item m="1" x="4931"/>
        <item m="1" x="4396"/>
        <item m="1" x="4613"/>
        <item m="1" x="990"/>
        <item m="1" x="839"/>
        <item m="1" x="4583"/>
        <item m="1" x="4719"/>
        <item m="1" x="3783"/>
        <item m="1" x="3156"/>
        <item m="1" x="1466"/>
        <item m="1" x="4506"/>
        <item m="1" x="2230"/>
        <item m="1" x="1676"/>
        <item m="1" x="1121"/>
        <item m="1" x="1169"/>
        <item m="1" x="4811"/>
        <item m="1" x="3383"/>
        <item m="1" x="2722"/>
        <item m="1" x="1496"/>
        <item m="1" x="440"/>
        <item m="1" x="2479"/>
        <item m="1" x="1366"/>
        <item m="1" x="3135"/>
        <item m="1" x="382"/>
        <item m="1" x="515"/>
        <item m="1" x="246"/>
        <item m="1" x="2266"/>
        <item m="1" x="4538"/>
        <item m="1" x="3346"/>
        <item m="1" x="2951"/>
        <item m="1" x="2303"/>
        <item m="1" x="2769"/>
        <item m="1" x="181"/>
        <item m="1" x="2725"/>
        <item m="1" x="2777"/>
        <item m="1" x="2154"/>
        <item m="1" x="3319"/>
        <item m="1" x="1230"/>
        <item m="1" x="3708"/>
        <item m="1" x="2006"/>
        <item m="1" x="2211"/>
        <item m="1" x="2932"/>
        <item m="1" x="1147"/>
        <item m="1" x="855"/>
        <item m="1" x="3013"/>
        <item m="1" x="4586"/>
        <item m="1" x="2734"/>
        <item m="1" x="4772"/>
        <item m="1" x="3687"/>
        <item m="1" x="527"/>
        <item m="1" x="1835"/>
        <item m="1" x="412"/>
        <item m="1" x="1577"/>
        <item m="1" x="2091"/>
        <item m="1" x="3892"/>
        <item m="1" x="2863"/>
        <item m="1" x="688"/>
        <item m="1" x="257"/>
        <item m="1" x="1954"/>
        <item m="1" x="4481"/>
        <item m="1" x="1025"/>
        <item m="1" x="5089"/>
        <item m="1" x="4340"/>
        <item m="1" x="4939"/>
        <item m="1" x="2596"/>
        <item m="1" x="4415"/>
        <item m="1" x="4086"/>
        <item m="1" x="2362"/>
        <item m="1" x="2294"/>
        <item m="1" x="844"/>
        <item m="1" x="3592"/>
        <item m="1" x="1903"/>
        <item m="1" x="1234"/>
        <item m="1" x="4718"/>
        <item m="1" x="1328"/>
        <item m="1" x="1269"/>
        <item m="1" x="4491"/>
        <item m="1" x="309"/>
        <item m="1" x="3898"/>
        <item m="1" x="853"/>
        <item m="1" x="4793"/>
        <item m="1" x="1017"/>
        <item m="1" x="1649"/>
        <item x="3"/>
        <item m="1" x="1980"/>
        <item m="1" x="1804"/>
        <item m="1" x="4468"/>
        <item m="1" x="2431"/>
        <item m="1" x="396"/>
        <item m="1" x="3589"/>
        <item x="6"/>
        <item m="1" x="2625"/>
        <item m="1" x="1289"/>
        <item m="1" x="723"/>
        <item m="1" x="4574"/>
        <item m="1" x="2747"/>
        <item m="1" x="3031"/>
        <item x="22"/>
        <item m="1" x="3923"/>
        <item m="1" x="4844"/>
        <item m="1" x="4234"/>
        <item x="47"/>
        <item m="1" x="4145"/>
        <item m="1" x="2640"/>
        <item m="1" x="760"/>
        <item m="1" x="3470"/>
        <item m="1" x="570"/>
        <item m="1" x="1126"/>
        <item m="1" x="3896"/>
        <item m="1" x="206"/>
        <item m="1" x="3553"/>
        <item m="1" x="3120"/>
        <item m="1" x="4904"/>
        <item m="1" x="4705"/>
        <item m="1" x="1937"/>
        <item m="1" x="3840"/>
        <item m="1" x="800"/>
        <item m="1" x="1091"/>
        <item m="1" x="4597"/>
        <item m="1" x="1845"/>
        <item m="1" x="1959"/>
        <item m="1" x="672"/>
        <item m="1" x="4947"/>
        <item m="1" x="626"/>
        <item m="1" x="4131"/>
        <item m="1" x="3374"/>
        <item m="1" x="4213"/>
        <item m="1" x="1274"/>
        <item m="1" x="4172"/>
        <item m="1" x="2797"/>
        <item m="1" x="3951"/>
        <item m="1" x="743"/>
        <item m="1" x="4319"/>
        <item m="1" x="4227"/>
        <item m="1" x="3333"/>
        <item m="1" x="2031"/>
        <item m="1" x="2425"/>
        <item m="1" x="893"/>
        <item m="1" x="2615"/>
        <item m="1" x="338"/>
        <item m="1" x="3448"/>
        <item m="1" x="771"/>
        <item m="1" x="1204"/>
        <item m="1" x="2791"/>
        <item m="1" x="2854"/>
        <item m="1" x="4099"/>
        <item m="1" x="3608"/>
        <item m="1" x="334"/>
        <item m="1" x="930"/>
        <item m="1" x="2074"/>
        <item m="1" x="4170"/>
        <item m="1" x="2204"/>
        <item m="1" x="3300"/>
        <item m="1" x="3458"/>
        <item m="1" x="1693"/>
        <item m="1" x="2295"/>
        <item m="1" x="1955"/>
        <item m="1" x="1031"/>
        <item m="1" x="2679"/>
        <item m="1" x="4724"/>
        <item m="1" x="1244"/>
        <item m="1" x="4320"/>
        <item m="1" x="994"/>
        <item m="1" x="2666"/>
        <item m="1" x="1889"/>
        <item m="1" x="1326"/>
        <item m="1" x="1734"/>
        <item m="1" x="1895"/>
        <item m="1" x="5024"/>
        <item m="1" x="4016"/>
        <item m="1" x="453"/>
        <item m="1" x="4823"/>
        <item m="1" x="1062"/>
        <item m="1" x="3185"/>
        <item m="1" x="3279"/>
        <item m="1" x="2723"/>
        <item m="1" x="638"/>
        <item x="29"/>
        <item x="2"/>
        <item m="1" x="4126"/>
        <item m="1" x="2418"/>
        <item m="1" x="5032"/>
        <item m="1" x="165"/>
        <item m="1" x="660"/>
        <item m="1" x="2915"/>
        <item m="1" x="3928"/>
        <item m="1" x="614"/>
        <item m="1" x="1817"/>
        <item m="1" x="1968"/>
        <item m="1" x="198"/>
        <item m="1" x="2743"/>
        <item m="1" x="484"/>
        <item m="1" x="571"/>
        <item m="1" x="346"/>
        <item m="1" x="3070"/>
        <item m="1" x="397"/>
        <item m="1" x="1544"/>
        <item m="1" x="2002"/>
        <item m="1" x="953"/>
        <item m="1" x="2989"/>
        <item m="1" x="3443"/>
        <item m="1" x="1726"/>
        <item m="1" x="3037"/>
        <item m="1" x="2782"/>
        <item m="1" x="2082"/>
        <item m="1" x="4045"/>
        <item m="1" x="3146"/>
        <item m="1" x="473"/>
        <item m="1" x="2173"/>
        <item m="1" x="1701"/>
        <item m="1" x="880"/>
        <item m="1" x="3438"/>
        <item m="1" x="4283"/>
        <item m="1" x="988"/>
        <item m="1" x="2475"/>
        <item m="1" x="4972"/>
        <item m="1" x="2750"/>
        <item m="1" x="5012"/>
        <item m="1" x="4423"/>
        <item m="1" x="2326"/>
        <item m="1" x="957"/>
        <item m="1" x="1721"/>
        <item m="1" x="454"/>
        <item m="1" x="4216"/>
        <item m="1" x="4667"/>
        <item m="1" x="4802"/>
        <item m="1" x="4108"/>
        <item m="1" x="4785"/>
        <item m="1" x="3200"/>
        <item m="1" x="3943"/>
        <item m="1" x="1757"/>
        <item m="1" x="331"/>
        <item m="1" x="2049"/>
        <item m="1" x="4127"/>
        <item x="11"/>
        <item m="1" x="2317"/>
        <item m="1" x="2114"/>
        <item m="1" x="2763"/>
        <item m="1" x="2569"/>
        <item m="1" x="4284"/>
        <item m="1" x="3703"/>
        <item m="1" x="3337"/>
        <item m="1" x="3715"/>
        <item m="1" x="3832"/>
        <item m="1" x="3183"/>
        <item m="1" x="3221"/>
        <item m="1" x="2040"/>
        <item m="1" x="617"/>
        <item m="1" x="4404"/>
        <item m="1" x="4130"/>
        <item m="1" x="3388"/>
        <item m="1" x="4591"/>
        <item m="1" x="2691"/>
        <item m="1" x="2565"/>
        <item m="1" x="274"/>
        <item m="1" x="710"/>
        <item m="1" x="2969"/>
        <item m="1" x="3446"/>
        <item m="1" x="3733"/>
        <item m="1" x="4350"/>
        <item m="1" x="2696"/>
        <item m="1" x="766"/>
        <item m="1" x="1556"/>
        <item m="1" x="2282"/>
        <item m="1" x="4745"/>
        <item m="1" x="3454"/>
        <item m="1" x="4707"/>
        <item m="1" x="803"/>
        <item m="1" x="3548"/>
        <item m="1" x="1554"/>
        <item m="1" x="2632"/>
        <item m="1" x="3814"/>
        <item m="1" x="1891"/>
        <item m="1" x="1041"/>
        <item x="24"/>
        <item m="1" x="4576"/>
        <item m="1" x="1525"/>
        <item x="12"/>
        <item m="1" x="3214"/>
        <item m="1" x="3455"/>
        <item m="1" x="2099"/>
        <item m="1" x="353"/>
        <item x="45"/>
        <item m="1" x="1773"/>
        <item m="1" x="1085"/>
        <item m="1" x="1287"/>
        <item m="1" x="4796"/>
        <item m="1" x="1411"/>
        <item m="1" x="2685"/>
        <item m="1" x="3647"/>
        <item m="1" x="1063"/>
        <item m="1" x="4710"/>
        <item m="1" x="3212"/>
        <item m="1" x="1429"/>
        <item m="1" x="546"/>
        <item m="1" x="3386"/>
        <item m="1" x="3610"/>
        <item m="1" x="4267"/>
        <item m="1" x="2496"/>
        <item m="1" x="1960"/>
        <item m="1" x="1452"/>
        <item m="1" x="4584"/>
        <item m="1" x="4546"/>
        <item m="1" x="3394"/>
        <item m="1" x="157"/>
        <item m="1" x="2055"/>
        <item m="1" x="674"/>
        <item m="1" x="1108"/>
        <item m="1" x="4799"/>
        <item m="1" x="1746"/>
        <item m="1" x="1697"/>
        <item m="1" x="4132"/>
        <item m="1" x="2518"/>
        <item m="1" x="894"/>
        <item m="1" x="4803"/>
        <item m="1" x="2993"/>
        <item m="1" x="1175"/>
        <item m="1" x="1056"/>
        <item m="1" x="3190"/>
        <item m="1" x="1890"/>
        <item m="1" x="2605"/>
        <item m="1" x="3133"/>
        <item m="1" x="1910"/>
        <item m="1" x="4198"/>
        <item m="1" x="1417"/>
        <item m="1" x="3944"/>
        <item m="1" x="2023"/>
        <item m="1" x="1650"/>
        <item m="1" x="3880"/>
        <item m="1" x="4370"/>
        <item x="30"/>
        <item m="1" x="1655"/>
        <item m="1" x="1668"/>
        <item m="1" x="4940"/>
        <item m="1" x="2062"/>
        <item m="1" x="3153"/>
        <item m="1" x="2065"/>
        <item m="1" x="3697"/>
        <item m="1" x="781"/>
        <item m="1" x="4321"/>
        <item m="1" x="2072"/>
        <item m="1" x="1694"/>
        <item m="1" x="2413"/>
        <item m="1" x="1695"/>
        <item m="1" x="4184"/>
        <item m="1" x="3157"/>
        <item m="1" x="3083"/>
        <item m="1" x="586"/>
        <item m="1" x="1192"/>
        <item m="1" x="1380"/>
        <item m="1" x="596"/>
        <item m="1" x="2463"/>
        <item m="1" x="4453"/>
        <item m="1" x="258"/>
        <item m="1" x="1251"/>
        <item m="1" x="2387"/>
        <item m="1" x="711"/>
        <item m="1" x="2083"/>
        <item m="1" x="3859"/>
        <item m="1" x="1081"/>
        <item m="1" x="1362"/>
        <item m="1" x="2846"/>
        <item m="1" x="1624"/>
        <item m="1" x="1190"/>
        <item m="1" x="2751"/>
        <item m="1" x="1878"/>
        <item m="1" x="3032"/>
        <item m="1" x="4179"/>
        <item m="1" x="3343"/>
        <item m="1" x="907"/>
        <item m="1" x="2440"/>
        <item m="1" x="627"/>
        <item m="1" x="2929"/>
        <item m="1" x="1663"/>
        <item m="1" x="173"/>
        <item m="1" x="3147"/>
        <item m="1" x="2008"/>
        <item m="1" x="4465"/>
        <item m="1" x="424"/>
        <item m="1" x="2597"/>
        <item m="1" x="3815"/>
        <item m="1" x="4348"/>
        <item m="1" x="1070"/>
        <item m="1" x="3544"/>
        <item m="1" x="341"/>
        <item m="1" x="3947"/>
        <item m="1" x="4141"/>
        <item m="1" x="1109"/>
        <item m="1" x="2560"/>
        <item m="1" x="177"/>
        <item m="1" x="4737"/>
        <item m="1" x="790"/>
        <item m="1" x="1066"/>
        <item m="1" x="4748"/>
        <item m="1" x="3744"/>
        <item m="1" x="4162"/>
        <item m="1" x="2383"/>
        <item m="1" x="1829"/>
        <item m="1" x="4011"/>
        <item m="1" x="4405"/>
        <item m="1" x="1067"/>
        <item m="1" x="2507"/>
        <item m="1" x="1603"/>
        <item m="1" x="1616"/>
        <item m="1" x="2103"/>
        <item m="1" x="369"/>
        <item m="1" x="1205"/>
        <item m="1" x="3889"/>
        <item m="1" x="3049"/>
        <item m="1" x="2391"/>
        <item m="1" x="1987"/>
        <item m="1" x="1846"/>
        <item m="1" x="4867"/>
        <item m="1" x="2635"/>
        <item m="1" x="2780"/>
        <item m="1" x="3675"/>
        <item m="1" x="3184"/>
        <item m="1" x="4532"/>
        <item m="1" x="1879"/>
        <item m="1" x="1290"/>
        <item m="1" x="744"/>
        <item m="1" x="2821"/>
        <item m="1" x="2828"/>
        <item m="1" x="158"/>
        <item m="1" x="1208"/>
        <item m="1" x="2579"/>
        <item m="1" x="150"/>
        <item m="1" x="1021"/>
        <item m="1" x="767"/>
        <item m="1" x="4091"/>
        <item m="1" x="3989"/>
        <item m="1" x="3504"/>
        <item m="1" x="2271"/>
        <item m="1" x="2129"/>
        <item m="1" x="3679"/>
        <item m="1" x="675"/>
        <item m="1" x="615"/>
        <item m="1" x="4460"/>
        <item m="1" x="1194"/>
        <item m="1" x="2480"/>
        <item m="1" x="1497"/>
        <item m="1" x="1018"/>
        <item m="1" x="1310"/>
        <item m="1" x="4454"/>
        <item m="1" x="747"/>
        <item m="1" x="4371"/>
        <item m="1" x="856"/>
        <item m="1" x="3934"/>
        <item m="1" x="1072"/>
        <item m="1" x="1933"/>
        <item m="1" x="163"/>
        <item m="1" x="1669"/>
        <item m="1" x="516"/>
        <item m="1" x="255"/>
        <item m="1" x="1540"/>
        <item m="1" x="3609"/>
        <item m="1" x="1219"/>
        <item m="1" x="4445"/>
        <item m="1" x="725"/>
        <item m="1" x="359"/>
        <item m="1" x="920"/>
        <item m="1" x="3450"/>
        <item m="1" x="3063"/>
        <item m="1" x="1143"/>
        <item m="1" x="2261"/>
        <item m="1" x="2353"/>
        <item m="1" x="4890"/>
        <item m="1" x="4907"/>
        <item m="1" x="4730"/>
        <item m="1" x="3605"/>
        <item m="1" x="845"/>
        <item m="1" x="3684"/>
        <item m="1" x="4002"/>
        <item m="1" x="3262"/>
        <item m="1" x="4633"/>
        <item m="1" x="2241"/>
        <item m="1" x="1491"/>
        <item m="1" x="3456"/>
        <item m="1" x="2301"/>
        <item m="1" x="5014"/>
        <item m="1" x="3921"/>
        <item m="1" x="1904"/>
        <item m="1" x="2336"/>
        <item m="1" x="2806"/>
        <item m="1" x="4982"/>
        <item m="1" x="2304"/>
        <item m="1" x="1786"/>
        <item m="1" x="210"/>
        <item m="1" x="1905"/>
        <item m="1" x="4782"/>
        <item m="1" x="2441"/>
        <item m="1" x="4988"/>
        <item m="1" x="2758"/>
        <item m="1" x="2890"/>
        <item m="1" x="2930"/>
        <item m="1" x="3055"/>
        <item m="1" x="2552"/>
        <item x="34"/>
        <item m="1" x="3283"/>
        <item m="1" x="3792"/>
        <item m="1" x="1659"/>
        <item m="1" x="4886"/>
        <item m="1" x="5035"/>
        <item m="1" x="1200"/>
        <item m="1" x="4791"/>
        <item m="1" x="1293"/>
        <item m="1" x="332"/>
        <item m="1" x="4826"/>
        <item m="1" x="3518"/>
        <item x="57"/>
        <item x="37"/>
        <item m="1" x="734"/>
        <item m="1" x="3680"/>
        <item x="9"/>
        <item m="1" x="620"/>
        <item m="1" x="5054"/>
        <item m="1" x="4603"/>
        <item m="1" x="2860"/>
        <item m="1" x="3640"/>
        <item m="1" x="3769"/>
        <item m="1" x="4868"/>
        <item m="1" x="1122"/>
        <item m="1" x="2419"/>
        <item m="1" x="4081"/>
        <item m="1" x="923"/>
        <item m="1" x="1174"/>
        <item m="1" x="2222"/>
        <item m="1" x="697"/>
        <item m="1" x="1402"/>
        <item m="1" x="555"/>
        <item m="1" x="2073"/>
        <item m="1" x="1340"/>
        <item m="1" x="243"/>
        <item m="1" x="4276"/>
        <item m="1" x="4094"/>
        <item m="1" x="3201"/>
        <item m="1" x="3961"/>
        <item m="1" x="4639"/>
        <item m="1" x="3444"/>
        <item m="1" x="2274"/>
        <item m="1" x="2174"/>
        <item m="1" x="5002"/>
        <item m="1" x="4109"/>
        <item x="106"/>
        <item m="1" x="3038"/>
        <item m="1" x="1830"/>
        <item m="1" x="3780"/>
        <item m="1" x="3114"/>
        <item m="1" x="917"/>
        <item m="1" x="954"/>
        <item m="1" x="1418"/>
        <item m="1" x="3929"/>
        <item x="1"/>
        <item m="1" x="1016"/>
        <item m="1" x="598"/>
        <item m="1" x="4817"/>
        <item m="1" x="2798"/>
        <item m="1" x="2711"/>
        <item m="1" x="383"/>
        <item m="1" x="3490"/>
        <item m="1" x="2654"/>
        <item m="1" x="4625"/>
        <item m="1" x="4327"/>
        <item m="1" x="2952"/>
        <item m="1" x="4012"/>
        <item m="1" x="2036"/>
        <item m="1" x="876"/>
        <item m="1" x="3077"/>
        <item m="1" x="1573"/>
        <item m="1" x="4611"/>
        <item m="1" x="2713"/>
        <item m="1" x="4270"/>
        <item m="1" x="5030"/>
        <item m="1" x="1044"/>
        <item m="1" x="3225"/>
        <item m="1" x="717"/>
        <item m="1" x="4335"/>
        <item m="1" x="3213"/>
        <item m="1" x="1338"/>
        <item m="1" x="2823"/>
        <item m="1" x="699"/>
        <item m="1" x="4030"/>
        <item m="1" x="4104"/>
        <item m="1" x="3778"/>
        <item m="1" x="2410"/>
        <item m="1" x="4188"/>
        <item m="1" x="4965"/>
        <item m="1" x="4660"/>
        <item m="1" x="2214"/>
        <item m="1" x="2759"/>
        <item m="1" x="3460"/>
        <item m="1" x="3651"/>
        <item m="1" x="236"/>
        <item m="1" x="4003"/>
        <item m="1" x="4582"/>
        <item m="1" x="1828"/>
        <item m="1" x="5045"/>
        <item m="1" x="3322"/>
        <item m="1" x="647"/>
        <item m="1" x="3658"/>
        <item m="1" x="3795"/>
        <item m="1" x="1100"/>
        <item m="1" x="483"/>
        <item m="1" x="2429"/>
        <item m="1" x="2651"/>
        <item m="1" x="4981"/>
        <item m="1" x="4097"/>
        <item m="1" x="1089"/>
        <item m="1" x="2712"/>
        <item m="1" x="3981"/>
        <item m="1" x="1896"/>
        <item m="1" x="215"/>
        <item m="1" x="1961"/>
        <item m="1" x="4429"/>
        <item m="1" x="791"/>
        <item m="1" x="1981"/>
        <item m="1" x="787"/>
        <item m="1" x="1962"/>
        <item m="1" x="4812"/>
        <item m="1" x="2250"/>
        <item m="1" x="1135"/>
        <item m="1" x="2773"/>
        <item m="1" x="4151"/>
        <item m="1" x="1349"/>
        <item m="1" x="2961"/>
        <item m="1" x="2916"/>
        <item m="1" x="4304"/>
        <item m="1" x="1282"/>
        <item m="1" x="4776"/>
        <item m="1" x="2844"/>
        <item m="1" x="4566"/>
        <item m="1" x="2738"/>
        <item m="1" x="1013"/>
        <item m="1" x="1389"/>
        <item m="1" x="3893"/>
        <item m="1" x="829"/>
        <item m="1" x="2616"/>
        <item m="1" x="320"/>
        <item m="1" x="3124"/>
        <item m="1" x="667"/>
        <item m="1" x="1831"/>
        <item m="1" x="2056"/>
        <item m="1" x="3611"/>
        <item m="1" x="2324"/>
        <item m="1" x="1037"/>
        <item m="1" x="1975"/>
        <item m="1" x="945"/>
        <item m="1" x="4067"/>
        <item m="1" x="3462"/>
        <item m="1" x="3424"/>
        <item m="1" x="2922"/>
        <item m="1" x="2662"/>
        <item m="1" x="3208"/>
        <item m="1" x="1485"/>
        <item m="1" x="4306"/>
        <item m="1" x="1222"/>
        <item m="1" x="3395"/>
        <item m="1" x="388"/>
        <item x="25"/>
        <item m="1" x="4115"/>
        <item m="1" x="2574"/>
        <item m="1" x="2290"/>
        <item m="1" x="1713"/>
        <item x="35"/>
        <item m="1" x="2407"/>
        <item m="1" x="1899"/>
        <item m="1" x="3131"/>
        <item m="1" x="364"/>
        <item m="1" x="4457"/>
        <item m="1" x="3568"/>
        <item m="1" x="2601"/>
        <item m="1" x="1934"/>
        <item m="1" x="3745"/>
        <item m="1" x="1302"/>
        <item m="1" x="3612"/>
        <item m="1" x="3057"/>
        <item m="1" x="3796"/>
        <item m="1" x="384"/>
        <item m="1" x="524"/>
        <item m="1" x="3875"/>
        <item m="1" x="2917"/>
        <item m="1" x="2786"/>
        <item m="1" x="249"/>
        <item x="43"/>
        <item m="1" x="3514"/>
        <item m="1" x="4455"/>
        <item m="1" x="2318"/>
        <item m="1" x="3463"/>
        <item m="1" x="4092"/>
        <item m="1" x="4205"/>
        <item m="1" x="2041"/>
        <item m="1" x="260"/>
        <item m="1" x="3726"/>
        <item m="1" x="995"/>
        <item m="1" x="446"/>
        <item m="1" x="3152"/>
        <item m="1" x="1292"/>
        <item m="1" x="819"/>
        <item m="1" x="2384"/>
        <item m="1" x="517"/>
        <item m="1" x="4307"/>
        <item m="1" x="1894"/>
        <item m="1" x="1032"/>
        <item m="1" x="2392"/>
        <item m="1" x="3375"/>
        <item m="1" x="1406"/>
        <item m="1" x="4271"/>
        <item m="1" x="1394"/>
        <item m="1" x="2970"/>
        <item m="1" x="1625"/>
        <item m="1" x="692"/>
        <item m="1" x="1447"/>
        <item m="1" x="3773"/>
        <item m="1" x="3411"/>
        <item m="1" x="1235"/>
        <item m="1" x="4672"/>
        <item x="40"/>
        <item m="1" x="3095"/>
        <item m="1" x="3714"/>
        <item m="1" x="3596"/>
        <item m="1" x="4357"/>
        <item m="1" x="1393"/>
        <item x="26"/>
        <item m="1" x="326"/>
        <item m="1" x="4353"/>
        <item m="1" x="668"/>
        <item m="1" x="378"/>
        <item m="1" x="3862"/>
        <item m="1" x="2458"/>
        <item m="1" x="2994"/>
        <item m="1" x="4512"/>
        <item m="1" x="182"/>
        <item m="1" x="2010"/>
        <item m="1" x="5026"/>
        <item m="1" x="4654"/>
        <item m="1" x="4848"/>
        <item m="1" x="151"/>
        <item m="1" x="1855"/>
        <item m="1" x="4990"/>
        <item m="1" x="1914"/>
        <item m="1" x="1614"/>
        <item m="1" x="459"/>
        <item m="1" x="661"/>
        <item m="1" x="3029"/>
        <item m="1" x="4708"/>
        <item m="1" x="3381"/>
        <item m="1" x="572"/>
        <item m="1" x="2042"/>
        <item m="1" x="1400"/>
        <item m="1" x="1686"/>
        <item m="1" x="4046"/>
        <item m="1" x="4235"/>
        <item m="1" x="3196"/>
        <item m="1" x="2262"/>
        <item m="1" x="4706"/>
        <item m="1" x="4152"/>
        <item m="1" x="4195"/>
        <item m="1" x="3007"/>
        <item m="1" x="1583"/>
        <item m="1" x="328"/>
        <item m="1" x="3761"/>
        <item m="1" x="3480"/>
        <item m="1" x="1288"/>
        <item m="1" x="1213"/>
        <item m="1" x="2137"/>
        <item m="1" x="1528"/>
        <item m="1" x="2933"/>
        <item m="1" x="3652"/>
        <item m="1" x="2778"/>
        <item m="1" x="1557"/>
        <item m="1" x="4185"/>
        <item m="1" x="940"/>
        <item m="1" x="1434"/>
        <item m="1" x="3615"/>
        <item m="1" x="991"/>
        <item m="1" x="1982"/>
        <item m="1" x="1498"/>
        <item m="1" x="3370"/>
        <item m="1" x="4430"/>
        <item m="1" x="633"/>
        <item m="1" x="4926"/>
        <item m="1" x="4056"/>
        <item m="1" x="618"/>
        <item m="1" x="3935"/>
        <item m="1" x="817"/>
        <item m="1" x="2953"/>
        <item m="1" x="2075"/>
        <item m="1" x="2063"/>
        <item m="1" x="3494"/>
        <item x="93"/>
        <item m="1" x="4113"/>
        <item m="1" x="2130"/>
        <item m="1" x="2592"/>
        <item m="1" x="4673"/>
        <item m="1" x="2739"/>
        <item m="1" x="1000"/>
        <item m="1" x="4804"/>
        <item m="1" x="3982"/>
        <item m="1" x="3693"/>
        <item m="1" x="1951"/>
        <item x="7"/>
        <item m="1" x="447"/>
        <item m="1" x="4447"/>
        <item m="1" x="4508"/>
        <item m="1" x="1640"/>
        <item m="1" x="4372"/>
        <item m="1" x="2371"/>
        <item m="1" x="4887"/>
        <item m="1" x="2682"/>
        <item m="1" x="4341"/>
        <item m="1" x="690"/>
        <item m="1" x="3206"/>
        <item m="1" x="3945"/>
        <item m="1" x="815"/>
        <item m="1" x="925"/>
        <item m="1" x="2575"/>
        <item m="1" x="4074"/>
        <item m="1" x="4035"/>
        <item m="1" x="2633"/>
        <item m="1" x="2508"/>
        <item m="1" x="3699"/>
        <item m="1" x="550"/>
        <item m="1" x="4313"/>
        <item m="1" x="3251"/>
        <item m="1" x="4122"/>
        <item m="1" x="3087"/>
        <item m="1" x="4245"/>
        <item m="1" x="3628"/>
        <item m="1" x="3809"/>
        <item m="1" x="2445"/>
        <item m="1" x="2354"/>
        <item m="1" x="3435"/>
        <item m="1" x="3916"/>
        <item x="60"/>
        <item m="1" x="4409"/>
        <item m="1" x="2312"/>
        <item m="1" x="2043"/>
        <item m="1" x="4075"/>
        <item m="1" x="2327"/>
        <item m="1" x="4485"/>
        <item m="1" x="2149"/>
        <item x="4"/>
        <item m="1" x="1428"/>
        <item m="1" x="2168"/>
        <item m="1" x="2470"/>
        <item m="1" x="3263"/>
        <item m="1" x="735"/>
        <item m="1" x="4436"/>
        <item m="1" x="4932"/>
        <item m="1" x="4643"/>
        <item m="1" x="4533"/>
        <item m="1" x="992"/>
        <item m="1" x="625"/>
        <item m="1" x="273"/>
        <item m="1" x="3524"/>
        <item m="1" x="4123"/>
        <item m="1" x="2501"/>
        <item m="1" x="579"/>
        <item m="1" x="3125"/>
        <item m="1" x="5038"/>
        <item m="1" x="4201"/>
        <item m="1" x="4559"/>
        <item m="1" x="4822"/>
        <item x="49"/>
        <item m="1" x="2012"/>
        <item m="1" x="4328"/>
        <item m="1" x="1983"/>
        <item m="1" x="1753"/>
        <item m="1" x="4247"/>
        <item m="1" x="4550"/>
        <item m="1" x="1045"/>
        <item m="1" x="3111"/>
        <item m="1" x="4502"/>
        <item m="1" x="640"/>
        <item m="1" x="4057"/>
        <item m="1" x="1123"/>
        <item m="1" x="3320"/>
        <item m="1" x="3100"/>
        <item m="1" x="2231"/>
        <item m="1" x="810"/>
        <item m="1" x="1280"/>
        <item m="1" x="2735"/>
        <item m="1" x="4300"/>
        <item m="1" x="3301"/>
        <item m="1" x="4236"/>
        <item m="1" x="2013"/>
        <item m="1" x="2355"/>
        <item m="1" x="2966"/>
        <item m="1" x="401"/>
        <item m="1" x="3685"/>
        <item m="1" x="4560"/>
        <item m="1" x="1160"/>
        <item m="1" x="2494"/>
        <item m="1" x="1503"/>
        <item m="1" x="212"/>
        <item m="1" x="4400"/>
        <item m="1" x="4496"/>
        <item m="1" x="732"/>
        <item m="1" x="4474"/>
        <item m="1" x="2196"/>
        <item m="1" x="1824"/>
        <item m="1" x="4041"/>
        <item m="1" x="3380"/>
        <item m="1" x="3148"/>
        <item m="1" x="2076"/>
        <item m="1" x="2629"/>
        <item m="1" x="4661"/>
        <item m="1" x="170"/>
        <item m="1" x="4087"/>
        <item m="1" x="270"/>
        <item m="1" x="1104"/>
        <item m="1" x="3477"/>
        <item m="1" x="3681"/>
        <item m="1" x="3983"/>
        <item m="1" x="2175"/>
        <item m="1" x="1727"/>
        <item m="1" x="349"/>
        <item m="1" x="676"/>
        <item m="1" x="2107"/>
        <item m="1" x="1789"/>
        <item m="1" x="2982"/>
        <item m="1" x="4895"/>
        <item m="1" x="4952"/>
        <item m="1" x="2996"/>
        <item m="1" x="3770"/>
        <item m="1" x="441"/>
        <item m="1" x="4058"/>
        <item m="1" x="3586"/>
        <item m="1" x="2165"/>
        <item m="1" x="5048"/>
        <item m="1" x="3954"/>
        <item m="1" x="3797"/>
        <item m="1" x="2995"/>
        <item m="1" x="464"/>
        <item m="1" x="2850"/>
        <item m="1" x="4329"/>
        <item m="1" x="2349"/>
        <item m="1" x="2703"/>
        <item m="1" x="3833"/>
        <item x="19"/>
        <item m="1" x="1678"/>
        <item m="1" x="1127"/>
        <item m="1" x="253"/>
        <item m="1" x="1626"/>
        <item m="1" x="836"/>
        <item m="1" x="5061"/>
        <item m="1" x="3288"/>
        <item m="1" x="4759"/>
        <item m="1" x="881"/>
        <item m="1" x="1262"/>
        <item m="1" x="2983"/>
        <item m="1" x="4214"/>
        <item m="1" x="4068"/>
        <item m="1" x="4649"/>
        <item m="1" x="2903"/>
        <item m="1" x="211"/>
        <item m="1" x="3326"/>
        <item m="1" x="4178"/>
        <item m="1" x="3525"/>
        <item m="1" x="1564"/>
        <item m="1" x="1687"/>
        <item m="1" x="1155"/>
        <item m="1" x="3313"/>
        <item m="1" x="1201"/>
        <item m="1" x="1788"/>
        <item m="1" x="4879"/>
        <item m="1" x="706"/>
        <item m="1" x="263"/>
        <item m="1" x="4420"/>
        <item m="1" x="228"/>
        <item m="1" x="4082"/>
        <item m="1" x="4318"/>
        <item m="1" x="1096"/>
        <item m="1" x="3936"/>
        <item m="1" x="847"/>
        <item m="1" x="868"/>
        <item m="1" x="2090"/>
        <item m="1" x="2801"/>
        <item m="1" x="3579"/>
        <item m="1" x="2487"/>
        <item m="1" x="3115"/>
        <item m="1" x="204"/>
        <item m="1" x="3618"/>
        <item m="1" x="1762"/>
        <item m="1" x="4297"/>
        <item m="1" x="3292"/>
        <item m="1" x="3367"/>
        <item m="1" x="1170"/>
        <item m="1" x="3881"/>
        <item m="1" x="2236"/>
        <item m="1" x="1815"/>
        <item m="1" x="3991"/>
        <item m="1" x="1453"/>
        <item m="1" x="609"/>
        <item m="1" x="2766"/>
        <item m="1" x="4876"/>
        <item m="1" x="4155"/>
        <item m="1" x="3439"/>
        <item m="1" x="4820"/>
        <item m="1" x="3869"/>
        <item m="1" x="1133"/>
        <item m="1" x="4268"/>
        <item m="1" x="4828"/>
        <item m="1" x="3817"/>
        <item m="1" x="511"/>
        <item m="1" x="677"/>
        <item m="1" x="2576"/>
        <item m="1" x="4199"/>
        <item x="98"/>
        <item m="1" x="1419"/>
        <item m="1" x="748"/>
        <item m="1" x="3760"/>
        <item m="1" x="166"/>
        <item x="23"/>
        <item m="1" x="391"/>
        <item m="1" x="4137"/>
        <item m="1" x="4463"/>
        <item m="1" x="3264"/>
        <item m="1" x="2945"/>
        <item m="1" x="2150"/>
        <item m="1" x="4616"/>
        <item m="1" x="2652"/>
        <item m="1" x="1427"/>
        <item m="1" x="3689"/>
        <item m="1" x="4493"/>
        <item m="1" x="2143"/>
        <item m="1" x="2692"/>
        <item m="1" x="4116"/>
        <item m="1" x="960"/>
        <item m="1" x="192"/>
        <item m="1" x="3958"/>
        <item m="1" x="2151"/>
        <item m="1" x="3709"/>
        <item m="1" x="2482"/>
        <item m="1" x="2245"/>
        <item x="17"/>
        <item m="1" x="4827"/>
        <item m="1" x="1584"/>
        <item m="1" x="3955"/>
        <item m="1" x="4013"/>
        <item m="1" x="1990"/>
        <item m="1" x="3451"/>
        <item m="1" x="1718"/>
        <item m="1" x="2329"/>
        <item m="1" x="882"/>
        <item m="1" x="265"/>
        <item m="1" x="4373"/>
        <item m="1" x="2954"/>
        <item m="1" x="2388"/>
        <item m="1" x="1329"/>
        <item m="1" x="2358"/>
        <item m="1" x="501"/>
        <item x="0"/>
        <item m="1" x="323"/>
        <item m="1" x="3084"/>
        <item m="1" x="2053"/>
        <item m="1" x="3166"/>
        <item m="1" x="3601"/>
        <item m="1" x="3234"/>
        <item m="1" x="3073"/>
        <item m="1" x="1396"/>
        <item m="1" x="4742"/>
        <item m="1" x="3566"/>
        <item m="1" x="2242"/>
        <item m="1" x="1629"/>
        <item m="1" x="2100"/>
        <item m="1" x="329"/>
        <item m="1" x="2655"/>
        <item m="1" x="996"/>
        <item m="1" x="1617"/>
        <item x="44"/>
        <item m="1" x="3271"/>
        <item m="1" x="535"/>
        <item m="1" x="4918"/>
        <item m="1" x="1416"/>
        <item m="1" x="3728"/>
        <item m="1" x="315"/>
        <item m="1" x="4551"/>
        <item m="1" x="1494"/>
        <item m="1" x="1741"/>
        <item m="1" x="4989"/>
        <item m="1" x="2557"/>
        <item m="1" x="641"/>
        <item m="1" x="2365"/>
        <item m="1" x="1691"/>
        <item m="1" x="1196"/>
        <item m="1" x="728"/>
        <item m="1" x="1171"/>
        <item m="1" x="3304"/>
        <item m="1" x="1847"/>
        <item m="1" x="3066"/>
        <item m="1" x="4547"/>
        <item m="1" x="4280"/>
        <item m="1" x="2959"/>
        <item x="21"/>
        <item m="1" x="2956"/>
        <item m="1" x="2941"/>
        <item m="1" x="2693"/>
        <item m="1" x="1177"/>
        <item m="1" x="642"/>
        <item m="1" x="1537"/>
        <item m="1" x="3002"/>
        <item m="1" x="4285"/>
        <item m="1" x="2835"/>
        <item m="1" x="3706"/>
        <item m="1" x="4024"/>
        <item m="1" x="3350"/>
        <item m="1" x="4760"/>
        <item m="1" x="190"/>
        <item m="1" x="2256"/>
        <item m="1" x="967"/>
        <item m="1" x="1885"/>
        <item m="1" x="3396"/>
        <item m="1" x="1785"/>
        <item m="1" x="4829"/>
        <item m="1" x="4652"/>
        <item m="1" x="427"/>
        <item m="1" x="1637"/>
        <item m="1" x="4614"/>
        <item m="1" x="2755"/>
        <item m="1" x="4265"/>
        <item m="1" x="4010"/>
        <item m="1" x="3331"/>
        <item m="1" x="3872"/>
        <item m="1" x="2698"/>
        <item m="1" x="4644"/>
        <item m="1" x="436"/>
        <item m="1" x="4577"/>
        <item x="39"/>
        <item m="1" x="5039"/>
        <item m="1" x="4665"/>
        <item m="1" x="1117"/>
        <item m="1" x="3209"/>
        <item m="1" x="2509"/>
        <item m="1" x="4412"/>
        <item m="1" x="1956"/>
        <item m="1" x="4355"/>
        <item m="1" x="480"/>
        <item m="1" x="360"/>
        <item m="1" x="4367"/>
        <item m="1" x="4941"/>
        <item m="1" x="3722"/>
        <item m="1" x="1383"/>
        <item m="1" x="1501"/>
        <item m="1" x="4346"/>
        <item m="1" x="3088"/>
        <item m="1" x="861"/>
        <item m="1" x="4069"/>
        <item m="1" x="3727"/>
        <item m="1" x="3560"/>
        <item m="1" x="3149"/>
        <item m="1" x="2372"/>
        <item m="1" x="3798"/>
        <item m="1" x="4953"/>
        <item m="1" x="851"/>
        <item m="1" x="3405"/>
        <item m="1" x="1058"/>
        <item m="1" x="4476"/>
        <item m="1" x="4800"/>
        <item m="1" x="4935"/>
        <item m="1" x="4548"/>
        <item m="1" x="1075"/>
        <item m="1" x="2857"/>
        <item m="1" x="865"/>
        <item m="1" x="2626"/>
        <item m="1" x="306"/>
        <item m="1" x="1448"/>
        <item m="1" x="4728"/>
        <item m="1" x="1897"/>
        <item m="1" x="1247"/>
        <item m="1" x="1088"/>
        <item m="1" x="4877"/>
        <item m="1" x="4237"/>
        <item m="1" x="2032"/>
        <item m="1" x="4912"/>
        <item m="1" x="1749"/>
        <item m="1" x="1976"/>
        <item m="1" x="3104"/>
        <item m="1" x="2779"/>
        <item m="1" x="1388"/>
        <item m="1" x="3175"/>
        <item m="1" x="3992"/>
        <item m="1" x="4847"/>
        <item m="1" x="2875"/>
        <item m="1" x="4393"/>
        <item m="1" x="3863"/>
        <item m="1" x="2471"/>
        <item m="1" x="698"/>
        <item m="1" x="304"/>
        <item m="1" x="3415"/>
        <item m="1" x="4720"/>
        <item m="1" x="2716"/>
        <item m="1" x="1480"/>
        <item m="1" x="1193"/>
        <item m="1" x="2868"/>
        <item x="46"/>
        <item m="1" x="1802"/>
        <item m="1" x="468"/>
        <item m="1" x="3255"/>
        <item m="1" x="1445"/>
        <item m="1" x="1750"/>
        <item m="1" x="2907"/>
        <item m="1" x="1754"/>
        <item m="1" x="3447"/>
        <item m="1" x="3623"/>
        <item m="1" x="1985"/>
        <item m="1" x="3774"/>
        <item m="1" x="370"/>
        <item m="1" x="3154"/>
        <item m="1" x="1900"/>
        <item m="1" x="2876"/>
        <item m="1" x="2330"/>
        <item m="1" x="1073"/>
        <item m="1" x="2588"/>
        <item m="1" x="2774"/>
        <item m="1" x="557"/>
        <item m="1" x="2420"/>
        <item m="1" x="2962"/>
        <item m="1" x="768"/>
        <item m="1" x="2990"/>
        <item m="1" x="4025"/>
        <item m="1" x="4047"/>
        <item m="1" x="2795"/>
        <item m="1" x="4681"/>
        <item x="32"/>
        <item m="1" x="4669"/>
        <item m="1" x="432"/>
        <item m="1" x="3265"/>
        <item m="1" x="4134"/>
        <item m="1" x="4142"/>
        <item m="1" x="3024"/>
        <item m="1" x="525"/>
        <item m="1" x="2740"/>
        <item m="1" x="4645"/>
        <item m="1" x="266"/>
        <item m="1" x="3164"/>
        <item m="1" x="792"/>
        <item x="59"/>
        <item m="1" x="4004"/>
        <item m="1" x="1082"/>
        <item m="1" x="3938"/>
        <item m="1" x="2108"/>
        <item m="1" x="385"/>
        <item m="1" x="4832"/>
        <item m="1" x="1206"/>
        <item m="1" x="895"/>
        <item m="1" x="3194"/>
        <item m="1" x="490"/>
        <item m="1" x="2792"/>
        <item m="1" x="2229"/>
        <item m="1" x="1818"/>
        <item m="1" x="1390"/>
        <item m="1" x="3222"/>
        <item m="1" x="4153"/>
        <item m="1" x="3139"/>
        <item m="1" x="2967"/>
        <item m="1" x="2589"/>
        <item m="1" x="2299"/>
        <item m="1" x="2577"/>
        <item m="1" x="1161"/>
        <item m="1" x="2399"/>
        <item m="1" x="1942"/>
        <item x="28"/>
        <item m="1" x="4261"/>
        <item m="1" x="2087"/>
        <item m="1" x="2178"/>
        <item m="1" x="1421"/>
        <item m="1" x="3096"/>
        <item m="1" x="3078"/>
        <item m="1" x="772"/>
        <item m="1" x="4659"/>
        <item m="1" x="2483"/>
        <item m="1" x="4277"/>
        <item m="1" x="2186"/>
        <item m="1" x="702"/>
        <item m="1" x="599"/>
        <item m="1" x="2257"/>
        <item m="1" x="3906"/>
        <item m="1" x="1797"/>
        <item m="1" x="289"/>
        <item m="1" x="3845"/>
        <item m="1" x="3572"/>
        <item m="1" x="5085"/>
        <item m="1" x="2675"/>
        <item m="1" x="3753"/>
        <item m="1" x="587"/>
        <item m="1" x="1911"/>
        <item m="1" x="1391"/>
        <item m="1" x="4689"/>
        <item m="1" x="3293"/>
        <item m="1" x="1185"/>
        <item m="1" x="4381"/>
        <item m="1" x="3729"/>
        <item m="1" x="2223"/>
        <item m="1" x="285"/>
        <item m="1" x="1688"/>
        <item m="1" x="4865"/>
        <item m="1" x="1001"/>
        <item m="1" x="347"/>
        <item x="27"/>
        <item m="1" x="1076"/>
        <item m="1" x="2021"/>
        <item m="1" x="1825"/>
        <item m="1" x="2644"/>
        <item m="1" x="1765"/>
        <item m="1" x="4221"/>
        <item m="1" x="3140"/>
        <item m="1" x="1543"/>
        <item m="1" x="3502"/>
        <item m="1" x="3203"/>
        <item m="1" x="1530"/>
        <item m="1" x="2147"/>
        <item m="1" x="1318"/>
        <item m="1" x="3949"/>
        <item m="1" x="1791"/>
        <item m="1" x="2532"/>
        <item m="1" x="2872"/>
        <item m="1" x="1621"/>
        <item m="1" x="2495"/>
        <item m="1" x="355"/>
        <item m="1" x="958"/>
        <item m="1" x="247"/>
        <item m="1" x="1186"/>
        <item m="1" x="217"/>
        <item m="1" x="820"/>
        <item m="1" x="4721"/>
        <item m="1" x="4114"/>
        <item m="1" x="1565"/>
        <item m="1" x="2621"/>
        <item m="1" x="4503"/>
        <item m="1" x="4711"/>
        <item m="1" x="2918"/>
        <item m="1" x="4943"/>
        <item m="1" x="832"/>
        <item m="1" x="4497"/>
        <item m="1" x="1053"/>
        <item m="1" x="3976"/>
        <item m="1" x="518"/>
        <item m="1" x="3202"/>
        <item m="1" x="1645"/>
        <item m="1" x="4838"/>
        <item m="1" x="4177"/>
        <item m="1" x="2817"/>
        <item m="1" x="3800"/>
        <item m="1" x="2212"/>
        <item m="1" x="1841"/>
        <item m="1" x="2188"/>
        <item m="1" x="1609"/>
        <item m="1" x="277"/>
        <item m="1" x="5070"/>
        <item m="1" x="1580"/>
        <item m="1" x="4878"/>
        <item m="1" x="4143"/>
        <item m="1" x="2566"/>
        <item m="1" x="678"/>
        <item m="1" x="3317"/>
        <item m="1" x="1090"/>
        <item m="1" x="3121"/>
        <item m="1" x="3217"/>
        <item m="1" x="1373"/>
        <item m="1" x="1351"/>
        <item m="1" x="2499"/>
        <item m="1" x="4475"/>
        <item m="1" x="2373"/>
        <item m="1" x="4634"/>
        <item m="1" x="580"/>
        <item m="1" x="1696"/>
        <item m="1" x="4464"/>
        <item m="1" x="926"/>
        <item m="1" x="4117"/>
        <item m="1" x="4924"/>
        <item m="1" x="1472"/>
        <item m="1" x="3018"/>
        <item m="1" x="402"/>
        <item m="1" x="3641"/>
        <item x="48"/>
        <item m="1" x="2731"/>
        <item m="1" x="2205"/>
        <item m="1" x="2540"/>
        <item m="1" x="2836"/>
        <item m="1" x="3899"/>
        <item m="1" x="5021"/>
        <item m="1" x="4974"/>
        <item m="1" x="2381"/>
        <item m="1" x="833"/>
        <item m="1" x="1632"/>
        <item m="1" x="4379"/>
        <item m="1" x="2426"/>
        <item m="1" x="837"/>
        <item m="1" x="4991"/>
        <item m="1" x="4469"/>
        <item m="1" x="2567"/>
        <item m="1" x="4250"/>
        <item m="1" x="3513"/>
        <item m="1" x="2180"/>
        <item m="1" x="573"/>
        <item m="1" x="1435"/>
        <item m="1" x="4788"/>
        <item m="1" x="939"/>
        <item m="1" x="3003"/>
        <item m="1" x="1459"/>
        <item m="1" x="2309"/>
        <item m="1" x="2104"/>
        <item m="1" x="3392"/>
        <item m="1" x="2976"/>
        <item m="1" x="2525"/>
        <item m="1" x="222"/>
        <item m="1" x="2706"/>
        <item m="1" x="4466"/>
        <item m="1" x="2131"/>
        <item m="1" x="5003"/>
        <item m="1" x="3289"/>
        <item m="1" x="379"/>
        <item m="1" x="1469"/>
        <item m="1" x="3585"/>
        <item m="1" x="1638"/>
        <item m="1" x="2220"/>
        <item m="1" x="319"/>
        <item m="1" x="3039"/>
        <item m="1" x="3008"/>
        <item m="1" x="1872"/>
        <item m="1" x="4171"/>
        <item m="1" x="3210"/>
        <item m="1" x="3257"/>
        <item m="1" x="276"/>
        <item m="1" x="4601"/>
        <item m="1" x="1504"/>
        <item m="1" x="5009"/>
        <item m="1" x="825"/>
        <item m="1" x="2811"/>
        <item m="1" x="4697"/>
        <item m="1" x="4048"/>
        <item m="1" x="1422"/>
        <item m="1" x="542"/>
        <item m="1" x="4700"/>
        <item m="1" x="4646"/>
        <item x="84"/>
        <item m="1" x="3361"/>
        <item m="1" x="936"/>
        <item m="1" x="4342"/>
        <item m="1" x="496"/>
        <item m="1" x="1187"/>
        <item m="1" x="3559"/>
        <item m="1" x="1002"/>
        <item m="1" x="3775"/>
        <item m="1" x="327"/>
        <item m="1" x="3338"/>
        <item m="1" x="4424"/>
        <item m="1" x="1991"/>
        <item m="1" x="3962"/>
        <item m="1" x="1710"/>
        <item m="1" x="1339"/>
        <item m="1" x="3050"/>
        <item m="1" x="2232"/>
        <item m="1" x="654"/>
        <item m="1" x="5036"/>
        <item m="1" x="5028"/>
        <item m="1" x="4773"/>
        <item m="1" x="398"/>
        <item m="1" x="4289"/>
        <item m="1" x="3704"/>
        <item m="1" x="1467"/>
        <item m="1" x="700"/>
        <item m="1" x="2676"/>
        <item m="1" x="1356"/>
        <item m="1" x="2490"/>
        <item m="1" x="1842"/>
        <item m="1" x="2855"/>
        <item m="1" x="2526"/>
        <item m="1" x="1059"/>
        <item m="1" x="2942"/>
        <item m="1" x="4682"/>
        <item m="1" x="2520"/>
        <item m="1" x="4567"/>
        <item m="1" x="3994"/>
        <item x="31"/>
        <item m="1" x="330"/>
        <item m="1" x="3014"/>
        <item m="1" x="474"/>
        <item m="1" x="634"/>
        <item m="1" x="4933"/>
        <item m="1" x="4338"/>
        <item m="1" x="3215"/>
        <item m="1" x="2258"/>
        <item m="1" x="4896"/>
        <item m="1" x="3071"/>
        <item m="1" x="1529"/>
        <item m="1" x="3413"/>
        <item m="1" x="1258"/>
        <item m="1" x="2787"/>
        <item x="5"/>
        <item m="1" x="1598"/>
        <item m="1" x="1191"/>
        <item m="1" x="3860"/>
        <item m="1" x="2288"/>
        <item m="1" x="961"/>
        <item m="1" x="610"/>
        <item m="1" x="2568"/>
        <item m="1" x="1660"/>
        <item m="1" x="2503"/>
        <item m="1" x="2521"/>
        <item m="1" x="314"/>
        <item m="1" x="2504"/>
        <item m="1" x="4274"/>
        <item m="1" x="4627"/>
        <item m="1" x="2904"/>
        <item m="1" x="2943"/>
        <item m="1" x="3864"/>
        <item m="1" x="307"/>
        <item m="1" x="1892"/>
        <item m="1" x="604"/>
        <item m="1" x="4746"/>
        <item m="1" x="1003"/>
        <item m="1" x="1574"/>
        <item m="1" x="428"/>
        <item x="20"/>
        <item m="1" x="3561"/>
        <item m="1" x="2541"/>
        <item x="10"/>
        <item m="1" x="3526"/>
        <item m="1" x="3878"/>
        <item m="1" x="1189"/>
        <item m="1" x="2197"/>
        <item m="1" x="4983"/>
        <item m="1" x="4102"/>
        <item m="1" x="218"/>
        <item m="1" x="3932"/>
        <item m="1" x="1999"/>
        <item m="1" x="5062"/>
        <item m="1" x="448"/>
        <item m="1" x="2267"/>
        <item m="1" x="449"/>
        <item m="1" x="2584"/>
        <item m="1" x="3314"/>
        <item m="1" x="2118"/>
        <item m="1" x="2305"/>
        <item m="1" x="4138"/>
        <item m="1" x="290"/>
        <item m="1" x="4958"/>
        <item m="1" x="1618"/>
        <item m="1" x="2224"/>
        <item m="1" x="4695"/>
        <item m="1" x="1578"/>
        <item m="1" x="3253"/>
        <item m="1" x="2812"/>
        <item m="1" x="1515"/>
        <item m="1" x="969"/>
        <item m="1" x="3061"/>
        <item m="1" x="2602"/>
        <item m="1" x="1516"/>
        <item m="1" x="3368"/>
        <item m="1" x="4042"/>
        <item m="1" x="3122"/>
        <item m="1" x="3985"/>
        <item m="1" x="219"/>
        <item m="1" x="1166"/>
        <item m="1" x="3653"/>
        <item m="1" x="874"/>
        <item m="1" x="2677"/>
        <item m="1" x="4374"/>
        <item m="1" x="3389"/>
        <item x="16"/>
        <item m="1" x="1042"/>
        <item m="1" x="5015"/>
        <item m="1" x="948"/>
        <item m="1" x="5096"/>
        <item m="1" x="4891"/>
        <item m="1" x="4749"/>
        <item m="1" x="1702"/>
        <item m="1" x="3834"/>
        <item m="1" x="3347"/>
        <item m="1" x="997"/>
        <item m="1" x="3505"/>
        <item m="1" x="4535"/>
        <item m="1" x="4920"/>
        <item m="1" x="1220"/>
        <item m="1" x="250"/>
        <item m="1" x="2123"/>
        <item m="1" x="2680"/>
        <item m="1" x="2659"/>
        <item m="1" x="1010"/>
        <item m="1" x="4766"/>
        <item m="1" x="802"/>
        <item m="1" x="1849"/>
        <item m="1" x="279"/>
        <item m="1" x="4723"/>
        <item m="1" x="2115"/>
        <item m="1" x="2623"/>
        <item m="1" x="3669"/>
        <item m="1" x="3339"/>
        <item m="1" x="3079"/>
        <item m="1" x="2218"/>
        <item m="1" x="3624"/>
        <item m="1" x="281"/>
        <item m="1" x="2162"/>
        <item m="1" x="1780"/>
        <item m="1" x="2448"/>
        <item m="1" x="3901"/>
        <item m="1" x="4351"/>
        <item m="1" x="3806"/>
        <item m="1" x="2997"/>
        <item m="1" x="2048"/>
        <item m="1" x="4963"/>
        <item m="1" x="1162"/>
        <item m="1" x="3619"/>
        <item m="1" x="3754"/>
        <item m="1" x="3508"/>
        <item m="1" x="3177"/>
        <item m="1" x="5069"/>
        <item m="1" x="251"/>
        <item m="1" x="3723"/>
        <item m="1" x="2824"/>
        <item m="1" x="1315"/>
        <item m="1" x="2334"/>
        <item m="1" x="584"/>
        <item m="1" x="1479"/>
        <item m="1" x="4448"/>
        <item m="1" x="1787"/>
        <item m="1" x="3569"/>
        <item m="1" x="2631"/>
        <item m="1" x="4174"/>
        <item m="1" x="4698"/>
        <item m="1" x="4570"/>
        <item m="1" x="1264"/>
        <item m="1" x="3256"/>
        <item m="1" x="2938"/>
        <item m="1" x="2275"/>
        <item m="1" x="3507"/>
        <item m="1" x="3399"/>
        <item m="1" x="789"/>
        <item m="1" x="342"/>
        <item m="1" x="1925"/>
        <item m="1" x="2934"/>
        <item m="1" x="1014"/>
        <item m="1" x="2163"/>
        <item m="1" x="3085"/>
        <item m="1" x="3853"/>
        <item m="1" x="3416"/>
        <item m="1" x="2014"/>
        <item m="1" x="2971"/>
        <item x="53"/>
        <item m="1" x="582"/>
        <item m="1" x="3821"/>
        <item m="1" x="4252"/>
        <item m="1" x="506"/>
        <item m="1" x="2044"/>
        <item m="1" x="2319"/>
        <item m="1" x="3051"/>
        <item m="1" x="585"/>
        <item m="1" x="4314"/>
        <item m="1" x="2259"/>
        <item m="1" x="4061"/>
        <item m="1" x="4147"/>
        <item m="1" x="465"/>
        <item m="1" x="601"/>
        <item m="1" x="3457"/>
        <item m="1" x="2513"/>
        <item m="1" x="2534"/>
        <item m="1" x="1610"/>
        <item m="1" x="3286"/>
        <item m="1" x="2678"/>
        <item m="1" x="2510"/>
        <item m="1" x="460"/>
        <item x="89"/>
        <item m="1" x="3629"/>
        <item m="1" x="2069"/>
        <item m="1" x="3371"/>
        <item m="1" x="5055"/>
        <item m="1" x="4853"/>
        <item m="1" x="3204"/>
        <item m="1" x="294"/>
        <item m="1" x="1473"/>
        <item m="1" x="1771"/>
        <item m="1" x="2645"/>
        <item m="1" x="896"/>
        <item m="1" x="2237"/>
        <item m="1" x="750"/>
        <item m="1" x="3402"/>
        <item m="1" x="1859"/>
        <item m="1" x="4797"/>
        <item m="1" x="1561"/>
        <item m="1" x="736"/>
        <item m="1" x="2432"/>
        <item x="36"/>
        <item m="1" x="3818"/>
        <item m="1" x="4872"/>
        <item m="1" x="2446"/>
        <item m="1" x="3828"/>
        <item m="1" x="178"/>
        <item m="1" x="2923"/>
        <item m="1" x="3281"/>
        <item m="1" x="4504"/>
        <item m="1" x="3587"/>
        <item m="1" x="3191"/>
        <item m="1" x="3925"/>
        <item m="1" x="3627"/>
        <item m="1" x="2029"/>
        <item m="1" x="1363"/>
        <item m="1" x="1512"/>
        <item x="33"/>
        <item m="1" x="380"/>
        <item m="1" x="4417"/>
        <item m="1" x="4954"/>
        <item m="1" x="574"/>
        <item m="1" x="2991"/>
        <item m="1" x="2385"/>
        <item m="1" x="1502"/>
        <item m="1" x="3495"/>
        <item m="1" x="497"/>
        <item m="1" x="3302"/>
        <item m="1" x="569"/>
        <item m="1" x="5083"/>
        <item m="1" x="2366"/>
        <item m="1" x="2807"/>
        <item m="1" x="1306"/>
        <item m="1" x="1110"/>
        <item m="1" x="3382"/>
        <item m="1" x="801"/>
        <item m="1" x="1436"/>
        <item m="1" x="5077"/>
        <item x="80"/>
        <item m="1" x="1401"/>
        <item m="1" x="3882"/>
        <item m="1" x="3926"/>
        <item m="1" x="2973"/>
        <item m="1" x="2709"/>
        <item m="1" x="1209"/>
        <item m="1" x="4549"/>
        <item m="1" x="4640"/>
        <item m="1" x="2340"/>
        <item m="1" x="3112"/>
        <item m="1" x="761"/>
        <item m="1" x="2837"/>
        <item m="1" x="3425"/>
        <item m="1" x="435"/>
        <item m="1" x="3822"/>
        <item m="1" x="3464"/>
        <item m="1" x="201"/>
        <item m="1" x="3030"/>
        <item m="1" x="4301"/>
        <item m="1" x="1816"/>
        <item m="1" x="745"/>
        <item m="1" x="3280"/>
        <item x="90"/>
        <item m="1" x="3922"/>
        <item m="1" x="308"/>
        <item m="1" x="2667"/>
        <item m="1" x="3384"/>
        <item m="1" x="2663"/>
        <item m="1" x="3158"/>
        <item m="1" x="1113"/>
        <item m="1" x="2402"/>
        <item m="1" x="644"/>
        <item m="1" x="4731"/>
        <item m="1" x="1992"/>
        <item m="1" x="1947"/>
        <item m="1" x="4575"/>
        <item m="1" x="2833"/>
        <item m="1" x="2246"/>
        <item m="1" x="2291"/>
        <item m="1" x="4650"/>
        <item m="1" x="437"/>
        <item m="1" x="3841"/>
        <item m="1" x="3192"/>
        <item m="1" x="4993"/>
        <item m="1" x="1097"/>
        <item m="1" x="669"/>
        <item m="1" x="2910"/>
        <item m="1" x="3625"/>
        <item m="1" x="733"/>
        <item m="1" x="1367"/>
        <item m="1" x="4286"/>
        <item m="1" x="1374"/>
        <item m="1" x="3630"/>
        <item m="1" x="3577"/>
        <item m="1" x="4798"/>
        <item m="1" x="3141"/>
        <item m="1" x="1808"/>
        <item m="1" x="3230"/>
        <item m="1" x="2438"/>
        <item m="1" x="3829"/>
        <item m="1" x="1851"/>
        <item m="1" x="2671"/>
        <item m="1" x="280"/>
        <item m="1" x="3178"/>
        <item m="1" x="3851"/>
        <item m="1" x="877"/>
        <item m="1" x="977"/>
        <item m="1" x="502"/>
        <item x="81"/>
        <item m="1" x="910"/>
        <item m="1" x="1261"/>
        <item m="1" x="1248"/>
        <item m="1" x="2861"/>
        <item m="1" x="3634"/>
        <item m="1" x="1294"/>
        <item m="1" x="2664"/>
        <item m="1" x="4866"/>
        <item m="1" x="2215"/>
        <item m="1" x="1585"/>
        <item m="1" x="981"/>
        <item m="1" x="918"/>
        <item m="1" x="2793"/>
        <item m="1" x="2582"/>
        <item m="1" x="3048"/>
        <item m="1" x="826"/>
        <item m="1" x="1404"/>
        <item m="1" x="3044"/>
        <item m="1" x="2619"/>
        <item m="1" x="4156"/>
        <item m="1" x="4750"/>
        <item m="1" x="3802"/>
        <item m="1" x="4294"/>
        <item m="1" x="1520"/>
        <item m="1" x="2126"/>
        <item m="1" x="718"/>
        <item m="1" x="4524"/>
        <item m="1" x="4119"/>
        <item m="1" x="3186"/>
        <item m="1" x="3823"/>
        <item m="1" x="3000"/>
        <item m="1" x="5071"/>
        <item m="1" x="3803"/>
        <item m="1" x="1832"/>
        <item m="1" x="1312"/>
        <item m="1" x="2856"/>
        <item m="1" x="1277"/>
        <item m="1" x="4365"/>
        <item m="1" x="4732"/>
        <item m="1" x="1868"/>
        <item m="1" x="1880"/>
        <item m="1" x="707"/>
        <item m="1" x="4352"/>
        <item m="1" x="4563"/>
        <item m="1" x="1778"/>
        <item m="1" x="4770"/>
        <item m="1" x="2283"/>
        <item m="1" x="419"/>
        <item m="1" x="1245"/>
        <item m="1" x="1119"/>
        <item m="1" x="3266"/>
        <item m="1" x="2247"/>
        <item m="1" x="703"/>
        <item m="1" x="1050"/>
        <item m="1" x="4789"/>
        <item m="1" x="4525"/>
        <item m="1" x="2529"/>
        <item m="1" x="1334"/>
        <item m="1" x="4238"/>
        <item m="1" x="4253"/>
        <item m="1" x="4687"/>
        <item m="1" x="3522"/>
        <item m="1" x="3977"/>
        <item m="1" x="3406"/>
        <item m="1" x="2003"/>
        <item m="1" x="1430"/>
        <item m="1" x="1397"/>
        <item m="1" x="3856"/>
        <item m="1" x="1869"/>
        <item m="1" x="1074"/>
        <item m="1" x="3033"/>
        <item m="1" x="3021"/>
        <item m="1" x="4936"/>
        <item m="1" x="650"/>
        <item m="1" x="4857"/>
        <item m="1" x="3452"/>
        <item m="1" x="3917"/>
        <item m="1" x="3243"/>
        <item m="1" x="365"/>
        <item m="1" x="2924"/>
        <item m="1" x="372"/>
        <item m="1" x="1836"/>
        <item m="1" x="2527"/>
        <item m="1" x="753"/>
        <item m="1" x="386"/>
        <item m="1" x="4927"/>
        <item m="1" x="2264"/>
        <item m="1" x="900"/>
        <item m="1" x="1321"/>
        <item m="1" x="3995"/>
        <item m="1" x="1034"/>
        <item m="1" x="2931"/>
        <item m="1" x="3956"/>
        <item m="1" x="1792"/>
        <item m="1" x="4604"/>
        <item m="1" x="4691"/>
        <item m="1" x="3426"/>
        <item m="1" x="3369"/>
        <item x="88"/>
        <item m="1" x="4557"/>
        <item m="1" x="4622"/>
        <item m="1" x="2339"/>
        <item m="1" x="5037"/>
        <item m="1" x="1742"/>
        <item m="1" x="1172"/>
        <item m="1" x="333"/>
        <item m="1" x="2464"/>
        <item m="1" x="3182"/>
        <item m="1" x="662"/>
        <item m="1" x="2813"/>
        <item m="1" x="3445"/>
        <item m="1" x="4382"/>
        <item m="1" x="2132"/>
        <item m="1" x="3867"/>
        <item m="1" x="2297"/>
        <item m="1" x="3573"/>
        <item m="1" x="2912"/>
        <item x="64"/>
        <item m="1" x="784"/>
        <item x="66"/>
        <item m="1" x="3580"/>
        <item m="1" x="547"/>
        <item m="1" x="691"/>
        <item m="1" x="1064"/>
        <item m="1" x="3169"/>
        <item m="1" x="2660"/>
        <item m="1" x="3957"/>
        <item m="1" x="1674"/>
        <item m="1" x="4246"/>
        <item m="1" x="655"/>
        <item m="1" x="3529"/>
        <item m="1" x="3334"/>
        <item m="1" x="1630"/>
        <item m="1" x="223"/>
        <item m="1" x="1226"/>
        <item m="1" x="4098"/>
        <item m="1" x="1461"/>
        <item m="1" x="4975"/>
        <item m="1" x="239"/>
        <item m="1" x="924"/>
        <item m="1" x="1548"/>
        <item m="1" x="4680"/>
        <item m="1" x="413"/>
        <item m="1" x="2985"/>
        <item m="1" x="4915"/>
        <item m="1" x="475"/>
        <item m="1" x="3602"/>
        <item m="1" x="2925"/>
        <item m="1" x="1083"/>
        <item m="1" x="1728"/>
        <item m="1" x="797"/>
        <item m="1" x="179"/>
        <item m="1" x="2243"/>
        <item m="1" x="1431"/>
        <item m="1" x="2092"/>
        <item m="1" x="5051"/>
        <item m="1" x="4202"/>
        <item m="1" x="3496"/>
        <item m="1" x="5080"/>
        <item x="121"/>
        <item m="1" x="1188"/>
        <item m="1" x="2992"/>
        <item m="1" x="848"/>
        <item m="1" x="2367"/>
        <item m="1" x="3284"/>
        <item m="1" x="224"/>
        <item m="1" x="4978"/>
        <item m="1" x="4406"/>
        <item m="1" x="2460"/>
        <item m="1" x="1513"/>
        <item m="1" x="1651"/>
        <item m="1" x="2595"/>
        <item m="1" x="3946"/>
        <item m="1" x="1729"/>
        <item m="1" x="1714"/>
        <item m="1" x="2395"/>
        <item m="1" x="2977"/>
        <item m="1" x="1240"/>
        <item m="1" x="3593"/>
        <item m="1" x="806"/>
        <item m="1" x="3539"/>
        <item m="1" x="4217"/>
        <item m="1" x="1870"/>
        <item m="1" x="1223"/>
        <item m="1" x="4486"/>
        <item m="1" x="395"/>
        <item x="69"/>
        <item m="1" x="2444"/>
        <item m="1" x="2866"/>
        <item m="1" x="2851"/>
        <item m="1" x="4425"/>
        <item m="1" x="4191"/>
        <item m="1" x="4275"/>
        <item m="1" x="4564"/>
        <item m="1" x="2133"/>
        <item m="1" x="3420"/>
        <item m="1" x="3546"/>
        <item m="1" x="1586"/>
        <item m="1" x="3354"/>
        <item m="1" x="2238"/>
        <item m="1" x="1875"/>
        <item m="1" x="5084"/>
        <item m="1" x="3161"/>
        <item m="1" x="199"/>
        <item m="1" x="4269"/>
        <item m="1" x="1549"/>
        <item m="1" x="2867"/>
        <item x="94"/>
        <item m="1" x="4937"/>
        <item m="1" x="621"/>
        <item m="1" x="1965"/>
        <item m="1" x="1930"/>
        <item m="1" x="708"/>
        <item m="1" x="1159"/>
        <item m="1" x="1722"/>
        <item m="1" x="1595"/>
        <item m="1" x="4456"/>
        <item m="1" x="2070"/>
        <item m="1" x="216"/>
        <item m="1" x="3092"/>
        <item m="1" x="5081"/>
        <item m="1" x="553"/>
        <item m="1" x="361"/>
        <item m="1" x="4006"/>
        <item m="1" x="921"/>
        <item m="1" x="1197"/>
        <item m="1" x="4552"/>
        <item m="1" x="4725"/>
        <item m="1" x="3418"/>
        <item m="1" x="3136"/>
        <item m="1" x="1679"/>
        <item m="1" x="849"/>
        <item m="1" x="2826"/>
        <item m="1" x="3527"/>
        <item m="1" x="2337"/>
        <item m="1" x="3540"/>
        <item m="1" x="193"/>
        <item m="1" x="2206"/>
        <item m="1" x="2376"/>
        <item m="1" x="4662"/>
        <item m="1" x="4192"/>
        <item m="1" x="2152"/>
        <item m="1" x="300"/>
        <item m="1" x="4383"/>
        <item m="1" x="4899"/>
        <item m="1" x="1527"/>
        <item m="1" x="1243"/>
        <item m="1" x="2415"/>
        <item m="1" x="196"/>
        <item m="1" x="3781"/>
        <item m="1" x="4743"/>
        <item m="1" x="4135"/>
        <item m="1" x="2858"/>
        <item m="1" x="4477"/>
        <item m="1" x="493"/>
        <item m="1" x="275"/>
        <item m="1" x="2335"/>
        <item m="1" x="726"/>
        <item m="1" x="3978"/>
        <item m="1" x="3861"/>
        <item m="1" x="3246"/>
        <item m="1" x="4598"/>
        <item m="1" x="719"/>
        <item m="1" x="3187"/>
        <item m="1" x="2389"/>
        <item m="1" x="3730"/>
        <item m="1" x="2736"/>
        <item m="1" x="1759"/>
        <item m="1" x="3312"/>
        <item m="1" x="4930"/>
        <item m="1" x="4854"/>
        <item m="1" x="3972"/>
        <item m="1" x="3742"/>
        <item m="1" x="2955"/>
        <item m="1" x="4513"/>
        <item m="1" x="4905"/>
        <item m="1" x="3535"/>
        <item m="1" x="1236"/>
        <item m="1" x="3236"/>
        <item m="1" x="1319"/>
        <item m="1" x="1938"/>
        <item m="1" x="1354"/>
        <item m="1" x="1798"/>
        <item m="1" x="2838"/>
        <item m="1" x="5092"/>
        <item m="1" x="1136"/>
        <item m="1" x="1805"/>
        <item m="1" x="259"/>
        <item m="1" x="287"/>
        <item m="1" x="2121"/>
        <item m="1" x="4180"/>
        <item m="1" x="2443"/>
        <item m="1" x="5010"/>
        <item m="1" x="4439"/>
        <item m="1" x="2396"/>
        <item m="1" x="934"/>
        <item m="1" x="3718"/>
        <item m="1" x="4906"/>
        <item m="1" x="4095"/>
        <item m="1" x="1874"/>
        <item m="1" x="3218"/>
        <item m="1" x="922"/>
        <item m="1" x="1182"/>
        <item m="1" x="622"/>
        <item m="1" x="2097"/>
        <item m="1" x="1558"/>
        <item m="1" x="1634"/>
        <item m="1" x="1751"/>
        <item m="1" x="5000"/>
        <item m="1" x="2465"/>
        <item m="1" x="1395"/>
        <item m="1" x="4498"/>
        <item m="1" x="343"/>
        <item m="1" x="4168"/>
        <item m="1" x="3483"/>
        <item m="1" x="840"/>
        <item m="1" x="962"/>
        <item m="1" x="3686"/>
        <item m="1" x="4521"/>
        <item m="1" x="1118"/>
        <item m="1" x="701"/>
        <item m="1" x="1957"/>
        <item m="1" x="724"/>
        <item m="1" x="2109"/>
        <item m="1" x="1150"/>
        <item m="1" x="4295"/>
        <item m="1" x="1273"/>
        <item m="1" x="4411"/>
        <item m="1" x="1368"/>
        <item m="1" x="4641"/>
        <item m="1" x="5093"/>
        <item m="1" x="505"/>
        <item m="1" x="1531"/>
        <item m="1" x="3497"/>
        <item m="1" x="3939"/>
        <item m="1" x="1015"/>
        <item m="1" x="2641"/>
        <item m="1" x="1092"/>
        <item m="1" x="1227"/>
        <item m="1" x="2987"/>
        <item m="1" x="4900"/>
        <item m="1" x="1826"/>
        <item m="1" x="4444"/>
        <item m="1" x="639"/>
        <item m="1" x="3606"/>
        <item m="1" x="3887"/>
        <item x="15"/>
        <item m="1" x="4062"/>
        <item m="1" x="2119"/>
        <item m="1" x="1922"/>
        <item m="1" x="1648"/>
        <item x="79"/>
        <item m="1" x="4722"/>
        <item m="1" x="4440"/>
        <item m="1" x="1812"/>
        <item m="1" x="1308"/>
        <item m="1" x="356"/>
        <item m="1" x="2289"/>
        <item m="1" x="2251"/>
        <item m="1" x="1011"/>
        <item m="1" x="1977"/>
        <item m="1" x="4019"/>
        <item m="1" x="1642"/>
        <item m="1" x="540"/>
        <item m="1" x="4330"/>
        <item m="1" x="4670"/>
        <item m="1" x="2064"/>
        <item m="1" x="4206"/>
        <item m="1" x="2047"/>
        <item m="1" x="4518"/>
        <item m="1" x="3137"/>
        <item m="1" x="2368"/>
        <item m="1" x="4536"/>
        <item m="1" x="335"/>
        <item m="1" x="2606"/>
        <item m="1" x="1475"/>
        <item x="113"/>
        <item m="1" x="2724"/>
        <item m="1" x="3106"/>
        <item m="1" x="461"/>
        <item m="1" x="4189"/>
        <item m="1" x="2028"/>
        <item m="1" x="4726"/>
        <item m="1" x="4712"/>
        <item m="1" x="3306"/>
        <item m="1" x="3530"/>
        <item m="1" x="2292"/>
        <item m="1" x="1953"/>
        <item m="1" x="3632"/>
        <item m="1" x="749"/>
        <item m="1" x="3332"/>
        <item m="1" x="1210"/>
        <item m="1" x="4696"/>
        <item m="1" x="3390"/>
        <item m="1" x="188"/>
        <item m="1" x="2127"/>
        <item m="1" x="2116"/>
        <item m="1" x="3678"/>
        <item m="1" x="4470"/>
        <item m="1" x="2720"/>
        <item m="1" x="3503"/>
        <item m="1" x="1752"/>
        <item m="1" x="1821"/>
        <item m="1" x="1715"/>
        <item m="1" x="4994"/>
        <item x="55"/>
        <item m="1" x="2686"/>
        <item m="1" x="2796"/>
        <item m="1" x="2585"/>
        <item x="18"/>
        <item m="1" x="1730"/>
        <item m="1" x="4181"/>
        <item m="1" x="978"/>
        <item m="1" x="942"/>
        <item m="1" x="712"/>
        <item m="1" x="888"/>
        <item m="1" x="2207"/>
        <item m="1" x="4944"/>
        <item m="1" x="4612"/>
        <item m="1" x="3080"/>
        <item m="1" x="354"/>
        <item m="1" x="1345"/>
        <item m="1" x="1198"/>
        <item m="1" x="4159"/>
        <item m="1" x="4619"/>
        <item m="1" x="339"/>
        <item m="1" x="2732"/>
        <item m="1" x="1692"/>
        <item m="1" x="1265"/>
        <item m="1" x="4331"/>
        <item m="1" x="4431"/>
        <item m="1" x="2505"/>
        <item m="1" x="1966"/>
        <item m="1" x="4389"/>
        <item m="1" x="3998"/>
        <item m="1" x="1442"/>
        <item m="1" x="2310"/>
        <item x="99"/>
        <item m="1" x="2369"/>
        <item m="1" x="3407"/>
        <item m="1" x="1178"/>
        <item m="1" x="2599"/>
        <item m="1" x="3804"/>
        <item m="1" x="1969"/>
        <item m="1" x="1231"/>
        <item m="1" x="2433"/>
        <item m="1" x="4203"/>
        <item m="1" x="1865"/>
        <item m="1" x="4413"/>
        <item m="1" x="3491"/>
        <item m="1" x="1810"/>
        <item m="1" x="1860"/>
        <item m="1" x="4032"/>
        <item m="1" x="2717"/>
        <item m="1" x="2208"/>
        <item m="1" x="3819"/>
        <item m="1" x="1412"/>
        <item m="1" x="491"/>
        <item m="1" x="1646"/>
        <item m="1" x="536"/>
        <item m="1" x="3541"/>
        <item m="1" x="5082"/>
        <item m="1" x="4076"/>
        <item m="1" x="4738"/>
        <item m="1" x="5094"/>
        <item m="1" x="1635"/>
        <item m="1" x="4386"/>
        <item m="1" x="1028"/>
        <item m="1" x="3327"/>
        <item m="1" x="1522"/>
        <item x="96"/>
        <item m="1" x="2558"/>
        <item m="1" x="4055"/>
        <item m="1" x="3432"/>
        <item m="1" x="2891"/>
        <item m="1" x="3919"/>
        <item m="1" x="271"/>
        <item m="1" x="763"/>
        <item m="1" x="1943"/>
        <item m="1" x="3930"/>
        <item m="1" x="4063"/>
        <item m="1" x="1259"/>
        <item m="1" x="965"/>
        <item m="1" x="1068"/>
        <item m="1" x="4908"/>
        <item m="1" x="1322"/>
        <item m="1" x="4632"/>
        <item m="1" x="2356"/>
        <item m="1" x="3968"/>
        <item m="1" x="1495"/>
        <item m="1" x="1071"/>
        <item m="1" x="901"/>
        <item m="1" x="2015"/>
        <item m="1" x="1656"/>
        <item m="1" x="3924"/>
        <item m="1" x="194"/>
        <item m="1" x="4592"/>
        <item m="1" x="764"/>
        <item m="1" x="3766"/>
        <item m="1" x="3974"/>
        <item m="1" x="3097"/>
        <item m="1" x="1376"/>
        <item m="1" x="403"/>
        <item m="1" x="3655"/>
        <item m="1" x="420"/>
        <item m="1" x="4764"/>
        <item x="95"/>
        <item m="1" x="2688"/>
        <item m="1" x="3045"/>
        <item m="1" x="1311"/>
        <item m="1" x="3849"/>
        <item m="1" x="2452"/>
        <item m="1" x="1738"/>
        <item m="1" x="1881"/>
        <item m="1" x="4819"/>
        <item m="1" x="406"/>
        <item m="1" x="1439"/>
        <item m="1" x="1462"/>
        <item m="1" x="1643"/>
        <item m="1" x="1856"/>
        <item m="1" x="2500"/>
        <item m="1" x="2873"/>
        <item m="1" x="2086"/>
        <item m="1" x="1486"/>
        <item m="1" x="2164"/>
        <item m="1" x="4380"/>
        <item m="1" x="2430"/>
        <item m="1" x="3501"/>
        <item m="1" x="2166"/>
        <item m="1" x="1604"/>
        <item m="1" x="2885"/>
        <item m="1" x="5016"/>
        <item m="1" x="3659"/>
        <item m="1" x="4858"/>
        <item m="1" x="3179"/>
        <item m="1" x="3907"/>
        <item m="1" x="2886"/>
        <item m="1" x="1060"/>
        <item m="1" x="4862"/>
        <item m="1" x="244"/>
        <item m="1" x="4230"/>
        <item m="1" x="2542"/>
        <item m="1" x="3064"/>
        <item m="1" x="1151"/>
        <item m="1" x="551"/>
        <item m="1" x="3660"/>
        <item m="1" x="4437"/>
        <item m="1" x="1330"/>
        <item m="1" x="3787"/>
        <item m="1" x="3162"/>
        <item m="1" x="1986"/>
        <item m="1" x="3303"/>
        <item m="1" x="232"/>
        <item m="1" x="291"/>
        <item m="1" x="1249"/>
        <item m="1" x="3650"/>
        <item x="82"/>
        <item m="1" x="860"/>
        <item m="1" x="4805"/>
        <item m="1" x="414"/>
        <item m="1" x="521"/>
        <item m="1" x="1929"/>
        <item m="1" x="1760"/>
        <item m="1" x="2400"/>
        <item m="1" x="1569"/>
        <item m="1" x="3986"/>
        <item m="1" x="1657"/>
        <item m="1" x="2331"/>
        <item m="1" x="4753"/>
        <item m="1" x="1214"/>
        <item m="1" x="2189"/>
        <item m="1" x="4964"/>
        <item m="1" x="2427"/>
        <item m="1" x="3790"/>
        <item m="1" x="4739"/>
        <item m="1" x="651"/>
        <item m="1" x="4925"/>
        <item m="1" x="2344"/>
        <item m="1" x="3854"/>
        <item m="1" x="2057"/>
        <item m="1" x="1781"/>
        <item m="1" x="3603"/>
        <item m="1" x="2545"/>
        <item m="1" x="1355"/>
        <item m="1" x="2963"/>
        <item m="1" x="1022"/>
        <item m="1" x="3908"/>
        <item m="1" x="3295"/>
        <item m="1" x="4754"/>
        <item m="1" x="3747"/>
        <item m="1" x="3515"/>
        <item m="1" x="2767"/>
        <item m="1" x="1559"/>
        <item m="1" x="941"/>
        <item m="1" x="643"/>
        <item x="67"/>
        <item m="1" x="2665"/>
        <item m="1" x="3963"/>
        <item m="1" x="4938"/>
        <item m="1" x="2377"/>
        <item m="1" x="1423"/>
        <item m="1" x="3296"/>
        <item m="1" x="1455"/>
        <item m="1" x="2476"/>
        <item m="1" x="4242"/>
        <item m="1" x="2155"/>
        <item m="1" x="2311"/>
        <item m="1" x="1449"/>
        <item m="1" x="1517"/>
        <item m="1" x="3249"/>
        <item m="1" x="2120"/>
        <item m="1" x="862"/>
        <item m="1" x="4642"/>
        <item m="1" x="3810"/>
        <item m="1" x="3130"/>
        <item m="1" x="3364"/>
        <item m="1" x="4992"/>
        <item m="1" x="389"/>
        <item m="1" x="1456"/>
        <item m="1" x="3959"/>
        <item m="1" x="709"/>
        <item m="1" x="2984"/>
        <item m="1" x="1378"/>
        <item m="1" x="2156"/>
        <item m="1" x="1295"/>
        <item m="1" x="4421"/>
        <item m="1" x="2325"/>
        <item m="1" x="4571"/>
        <item m="1" x="3126"/>
        <item m="1" x="4043"/>
        <item m="1" x="943"/>
        <item m="1" x="1619"/>
        <item m="1" x="3089"/>
        <item m="1" x="1403"/>
        <item m="1" x="3564"/>
        <item m="1" x="1316"/>
        <item m="1" x="3015"/>
        <item m="1" x="4655"/>
        <item m="1" x="3481"/>
        <item m="1" x="4736"/>
        <item m="1" x="4999"/>
        <item m="1" x="1809"/>
        <item m="1" x="693"/>
        <item m="1" x="1137"/>
        <item m="1" x="2607"/>
        <item m="1" x="4955"/>
        <item m="1" x="3155"/>
        <item m="1" x="2134"/>
        <item m="1" x="1541"/>
        <item m="1" x="2296"/>
        <item m="1" x="973"/>
        <item m="1" x="4519"/>
        <item m="1" x="1152"/>
        <item m="1" x="183"/>
        <item m="1" x="1917"/>
        <item m="1" x="487"/>
        <item m="1" x="1926"/>
        <item m="1" x="4542"/>
        <item m="1" x="4322"/>
        <item x="142"/>
        <item m="1" x="5065"/>
        <item m="1" x="2370"/>
        <item m="1" x="1179"/>
        <item m="1" x="3670"/>
        <item m="1" x="1332"/>
        <item m="1" x="4509"/>
        <item m="1" x="3436"/>
        <item m="1" x="1153"/>
        <item m="1" x="782"/>
        <item m="1" x="1252"/>
        <item m="1" x="2637"/>
        <item m="1" x="2752"/>
        <item m="1" x="1514"/>
        <item m="1" x="195"/>
        <item x="14"/>
        <item m="1" x="2894"/>
        <item m="1" x="4290"/>
        <item m="1" x="2181"/>
        <item m="1" x="4449"/>
        <item m="1" x="2964"/>
        <item m="1" x="751"/>
        <item m="1" x="4637"/>
        <item m="1" x="4599"/>
        <item m="1" x="2011"/>
        <item m="1" x="4020"/>
        <item m="1" x="3240"/>
        <item m="1" x="4219"/>
        <item m="1" x="3498"/>
        <item m="1" x="974"/>
        <item m="1" x="3433"/>
        <item m="1" x="2726"/>
        <item m="1" x="4363"/>
        <item m="1" x="5095"/>
        <item m="1" x="3150"/>
        <item m="1" x="2187"/>
        <item m="1" x="4755"/>
        <item m="1" x="3019"/>
        <item m="1" x="4674"/>
        <item m="1" x="1256"/>
        <item m="1" x="4839"/>
        <item m="1" x="1241"/>
        <item m="1" x="4186"/>
        <item m="1" x="1111"/>
        <item x="114"/>
        <item m="1" x="1852"/>
        <item m="1" x="3062"/>
        <item m="1" x="908"/>
        <item m="1" x="2209"/>
        <item m="1" x="2879"/>
        <item m="1" x="4845"/>
        <item m="1" x="773"/>
        <item m="1" x="1369"/>
        <item m="1" x="282"/>
        <item m="1" x="1457"/>
        <item m="1" x="1739"/>
        <item m="1" x="4572"/>
        <item m="1" x="4190"/>
        <item m="1" x="663"/>
        <item m="1" x="3478"/>
        <item m="1" x="1077"/>
        <item m="1" x="2484"/>
        <item m="1" x="1488"/>
        <item m="1" x="1761"/>
        <item m="1" x="4540"/>
        <item m="1" x="3365"/>
        <item m="1" x="4446"/>
        <item m="1" x="1627"/>
        <item m="1" x="3740"/>
        <item m="1" x="1341"/>
        <item m="1" x="1026"/>
        <item m="1" x="1413"/>
        <item m="1" x="2689"/>
        <item m="1" x="4308"/>
        <item x="101"/>
        <item m="1" x="202"/>
        <item m="1" x="3040"/>
        <item m="1" x="1736"/>
        <item m="1" x="1570"/>
        <item m="1" x="4520"/>
        <item m="1" x="1278"/>
        <item m="1" x="2832"/>
        <item x="92"/>
        <item m="1" x="1886"/>
        <item m="1" x="2466"/>
        <item m="1" x="4970"/>
        <item m="1" x="2869"/>
        <item m="1" x="1148"/>
        <item m="1" x="4450"/>
        <item m="1" x="3666"/>
        <item m="1" x="545"/>
        <item m="1" x="1124"/>
        <item m="1" x="234"/>
        <item m="1" x="529"/>
        <item m="1" x="2341"/>
        <item m="1" x="1381"/>
        <item m="1" x="2176"/>
        <item m="1" x="288"/>
        <item m="1" x="3656"/>
        <item m="1" x="3372"/>
        <item m="1" x="915"/>
        <item m="1" x="1054"/>
        <item m="1" x="931"/>
        <item m="1" x="2939"/>
        <item m="1" x="3771"/>
        <item m="1" x="1834"/>
        <item m="1" x="4761"/>
        <item m="1" x="2874"/>
        <item m="1" x="3644"/>
        <item m="1" x="3171"/>
        <item m="1" x="2039"/>
        <item m="1" x="4333"/>
        <item m="1" x="4426"/>
        <item m="1" x="3751"/>
        <item m="1" x="321"/>
        <item m="1" x="2814"/>
        <item m="1" x="1509"/>
        <item m="1" x="2808"/>
        <item x="61"/>
        <item m="1" x="4701"/>
        <item m="1" x="3294"/>
        <item m="1" x="2170"/>
        <item m="1" x="5059"/>
        <item m="1" x="4995"/>
        <item m="1" x="902"/>
        <item m="1" x="1303"/>
        <item m="1" x="4027"/>
        <item m="1" x="3250"/>
        <item m="1" x="3074"/>
        <item m="1" x="1664"/>
        <item m="1" x="169"/>
        <item m="1" x="4595"/>
        <item m="1" x="2628"/>
        <item m="1" x="1154"/>
        <item m="1" x="5041"/>
        <item m="1" x="1352"/>
        <item m="1" x="1555"/>
        <item m="1" x="1827"/>
        <item x="70"/>
        <item m="1" x="4677"/>
        <item m="1" x="903"/>
        <item m="1" x="3107"/>
        <item m="1" x="2485"/>
        <item m="1" x="2580"/>
        <item m="1" x="3377"/>
        <item m="1" x="2553"/>
        <item m="1" x="1443"/>
        <item m="1" x="2908"/>
        <item m="1" x="4779"/>
        <item m="1" x="1848"/>
        <item m="1" x="558"/>
        <item m="1" x="4200"/>
        <item m="1" x="2880"/>
        <item m="1" x="4161"/>
        <item m="1" x="3465"/>
        <item m="1" x="4986"/>
        <item m="1" x="4913"/>
        <item m="1" x="3290"/>
        <item x="149"/>
        <item m="1" x="184"/>
        <item m="1" x="235"/>
        <item m="1" x="611"/>
        <item m="1" x="955"/>
        <item m="1" x="4220"/>
        <item m="1" x="4196"/>
        <item m="1" x="2530"/>
        <item m="1" x="3427"/>
        <item m="1" x="203"/>
        <item m="1" x="1819"/>
        <item m="1" x="4984"/>
        <item m="1" x="2190"/>
        <item m="1" x="175"/>
        <item m="1" x="3654"/>
        <item m="1" x="2618"/>
        <item m="1" x="488"/>
        <item m="1" x="2171"/>
        <item m="1" x="4120"/>
        <item m="1" x="444"/>
        <item m="1" x="512"/>
        <item m="1" x="2077"/>
        <item m="1" x="4666"/>
        <item m="1" x="3975"/>
        <item m="1" x="4228"/>
        <item m="1" x="897"/>
        <item m="1" x="185"/>
        <item m="1" x="481"/>
        <item m="1" x="4167"/>
        <item m="1" x="679"/>
        <item m="1" x="4387"/>
        <item m="1" x="3734"/>
        <item m="1" x="2442"/>
        <item m="1" x="3801"/>
        <item m="1" x="4609"/>
        <item m="1" x="3231"/>
        <item m="1" x="2233"/>
        <item m="1" x="1944"/>
        <item m="1" x="421"/>
        <item m="1" x="3635"/>
        <item m="1" x="1871"/>
        <item m="1" x="2486"/>
        <item m="1" x="2160"/>
        <item m="1" x="1913"/>
        <item m="1" x="4537"/>
        <item m="1" x="3489"/>
        <item m="1" x="3340"/>
        <item m="1" x="462"/>
        <item m="1" x="3123"/>
        <item m="1" x="904"/>
        <item m="1" x="1958"/>
        <item m="1" x="2183"/>
        <item m="1" x="4881"/>
        <item m="1" x="3904"/>
        <item m="1" x="1163"/>
        <item m="1" x="1298"/>
        <item m="1" x="4959"/>
        <item m="1" x="2901"/>
        <item m="1" x="5090"/>
        <item m="1" x="482"/>
        <item m="1" x="4756"/>
        <item m="1" x="1384"/>
        <item m="1" x="324"/>
        <item m="1" x="4620"/>
        <item m="1" x="3299"/>
        <item m="1" x="4892"/>
        <item m="1" x="3117"/>
        <item m="1" x="3842"/>
        <item m="1" x="2306"/>
        <item m="1" x="5053"/>
        <item m="1" x="2101"/>
        <item m="1" x="3321"/>
        <item m="1" x="1790"/>
        <item m="1" x="944"/>
        <item m="1" x="1342"/>
        <item m="1" x="1325"/>
        <item m="1" x="4049"/>
        <item m="1" x="2093"/>
        <item m="1" x="261"/>
        <item m="1" x="4615"/>
        <item m="1" x="3223"/>
        <item m="1" x="2744"/>
        <item m="1" x="635"/>
        <item m="1" x="2449"/>
        <item m="1" x="3620"/>
        <item m="1" x="3052"/>
        <item m="1" x="4617"/>
        <item m="1" x="4934"/>
        <item x="85"/>
        <item m="1" x="968"/>
        <item m="1" x="737"/>
        <item m="1" x="4786"/>
        <item m="1" x="1993"/>
        <item m="1" x="2284"/>
        <item m="1" x="1652"/>
        <item m="1" x="919"/>
        <item m="1" x="4610"/>
        <item m="1" x="4197"/>
        <item m="1" x="4050"/>
        <item m="1" x="4129"/>
        <item m="1" x="656"/>
        <item m="1" x="1414"/>
        <item m="1" x="2937"/>
        <item m="1" x="1948"/>
        <item m="1" x="362"/>
        <item m="1" x="1680"/>
        <item m="1" x="1766"/>
        <item m="1" x="4017"/>
        <item m="1" x="4623"/>
        <item m="1" x="3409"/>
        <item m="1" x="3211"/>
        <item m="1" x="2905"/>
        <item m="1" x="1636"/>
        <item m="1" x="1813"/>
        <item m="1" x="4422"/>
        <item m="1" x="3868"/>
        <item m="1" x="2428"/>
        <item m="1" x="1004"/>
        <item m="1" x="404"/>
        <item m="1" x="455"/>
        <item m="1" x="4909"/>
        <item m="1" x="2359"/>
        <item m="1" x="4096"/>
        <item m="1" x="3597"/>
        <item m="1" x="2221"/>
        <item m="1" x="340"/>
        <item m="1" x="636"/>
        <item m="1" x="1211"/>
        <item m="1" x="4578"/>
        <item m="1" x="1446"/>
        <item m="1" x="2572"/>
        <item m="1" x="3694"/>
        <item m="1" x="3113"/>
        <item m="1" x="3909"/>
        <item m="1" x="2958"/>
        <item m="1" x="2320"/>
        <item m="1" x="2827"/>
        <item m="1" x="1939"/>
        <item m="1" x="1866"/>
        <item m="1" x="2694"/>
        <item m="1" x="946"/>
        <item x="83"/>
        <item m="1" x="1566"/>
        <item m="1" x="3241"/>
        <item m="1" x="1019"/>
        <item m="1" x="4218"/>
        <item m="1" x="2695"/>
        <item m="1" x="1963"/>
        <item m="1" x="2225"/>
        <item m="1" x="774"/>
        <item m="1" x="3830"/>
        <item m="1" x="886"/>
        <item m="1" x="1291"/>
        <item m="1" x="3645"/>
        <item m="1" x="2268"/>
        <item m="1" x="3739"/>
        <item m="1" x="375"/>
        <item m="1" x="2144"/>
        <item x="78"/>
        <item m="1" x="4064"/>
        <item m="1" x="4323"/>
        <item m="1" x="3940"/>
        <item m="1" x="1735"/>
        <item m="1" x="2138"/>
        <item m="1" x="4499"/>
        <item m="1" x="2865"/>
        <item m="1" x="1275"/>
        <item m="1" x="2789"/>
        <item m="1" x="438"/>
        <item m="1" x="4587"/>
        <item m="1" x="2702"/>
        <item m="1" x="2332"/>
        <item m="1" x="2272"/>
        <item m="1" x="2185"/>
        <item m="1" x="5013"/>
        <item m="1" x="2638"/>
        <item m="1" x="4647"/>
        <item m="1" x="1444"/>
        <item m="1" x="714"/>
        <item m="1" x="3324"/>
        <item m="1" x="252"/>
        <item m="1" x="704"/>
        <item m="1" x="2307"/>
        <item m="1" x="3710"/>
        <item m="1" x="982"/>
        <item m="1" x="804"/>
        <item m="1" x="1806"/>
        <item m="1" x="1020"/>
        <item x="62"/>
        <item m="1" x="3004"/>
        <item m="1" x="2563"/>
        <item m="1" x="2182"/>
        <item m="1" x="2624"/>
        <item m="1" x="3009"/>
        <item m="1" x="2586"/>
        <item m="1" x="657"/>
        <item m="1" x="4688"/>
        <item m="1" x="4215"/>
        <item m="1" x="463"/>
        <item m="1" x="429"/>
        <item m="1" x="1476"/>
        <item m="1" x="4482"/>
        <item m="1" x="2102"/>
        <item m="1" x="3167"/>
        <item m="1" x="3549"/>
        <item m="1" x="2561"/>
        <item x="138"/>
        <item m="1" x="4256"/>
        <item m="1" x="2718"/>
        <item m="1" x="1518"/>
        <item m="1" x="5060"/>
        <item m="1" x="1747"/>
        <item m="1" x="866"/>
        <item m="1" x="2610"/>
        <item m="1" x="1078"/>
        <item m="1" x="3870"/>
        <item m="1" x="2825"/>
        <item m="1" x="312"/>
        <item m="1" x="1232"/>
        <item m="1" x="4427"/>
        <item m="1" x="4407"/>
        <item m="1" x="1450"/>
        <item m="1" x="2818"/>
        <item m="1" x="3626"/>
        <item m="1" x="3711"/>
        <item m="1" x="2172"/>
        <item m="1" x="911"/>
        <item m="1" x="231"/>
        <item x="119"/>
        <item m="1" x="588"/>
        <item m="1" x="4169"/>
        <item m="1" x="4408"/>
        <item m="1" x="3072"/>
        <item m="1" x="4204"/>
        <item m="1" x="4339"/>
        <item m="1" x="1535"/>
        <item m="1" x="3676"/>
        <item m="1" x="1800"/>
        <item m="1" x="645"/>
        <item m="1" x="2177"/>
        <item m="1" x="1144"/>
        <item m="1" x="1994"/>
        <item m="1" x="4065"/>
        <item m="1" x="1587"/>
        <item m="1" x="3776"/>
        <item m="1" x="1005"/>
        <item m="1" x="4979"/>
        <item m="1" x="3259"/>
        <item m="1" x="4561"/>
        <item m="1" x="4332"/>
        <item x="134"/>
        <item m="1" x="2839"/>
        <item m="1" x="2598"/>
        <item m="1" x="4347"/>
        <item m="1" x="4849"/>
        <item m="1" x="683"/>
        <item m="1" x="4309"/>
        <item m="1" x="1051"/>
        <item x="91"/>
        <item m="1" x="1716"/>
        <item m="1" x="1499"/>
        <item m="1" x="1820"/>
        <item m="1" x="2128"/>
        <item m="1" x="1596"/>
        <item m="1" x="1105"/>
        <item m="1" x="3142"/>
        <item m="1" x="3197"/>
        <item m="1" x="159"/>
        <item m="1" x="947"/>
        <item m="1" x="3159"/>
        <item m="1" x="548"/>
        <item m="1" x="207"/>
        <item m="1" x="4432"/>
        <item m="1" x="3536"/>
        <item m="1" x="4922"/>
        <item m="1" x="1114"/>
        <item m="1" x="352"/>
        <item m="1" x="2554"/>
        <item m="1" x="2646"/>
        <item m="1" x="2472"/>
        <item m="1" x="3414"/>
        <item m="1" x="5043"/>
        <item m="1" x="4124"/>
        <item m="1" x="3873"/>
        <item m="1" x="2403"/>
        <item m="1" x="905"/>
        <item m="1" x="1224"/>
        <item m="1" x="1743"/>
        <item m="1" x="623"/>
        <item m="1" x="566"/>
        <item m="1" x="197"/>
        <item m="1" x="1575"/>
        <item m="1" x="4757"/>
        <item m="1" x="2004"/>
        <item m="1" x="1477"/>
        <item m="1" x="2815"/>
        <item m="1" x="3440"/>
        <item m="1" x="3189"/>
        <item m="1" x="983"/>
        <item m="1" x="2809"/>
        <item m="1" x="3584"/>
        <item m="1" x="1940"/>
        <item m="1" x="237"/>
        <item m="1" x="3421"/>
        <item m="1" x="637"/>
        <item m="1" x="3642"/>
        <item m="1" x="213"/>
        <item m="1" x="2639"/>
        <item m="1" x="186"/>
        <item m="1" x="3310"/>
        <item m="1" x="2145"/>
        <item m="1" x="4873"/>
        <item m="1" x="1850"/>
        <item m="1" x="1437"/>
        <item m="1" x="1164"/>
        <item m="1" x="4418"/>
        <item m="1" x="5007"/>
        <item m="1" x="4813"/>
        <item m="1" x="3557"/>
        <item m="1" x="3820"/>
        <item m="1" x="2276"/>
        <item m="1" x="1128"/>
        <item m="1" x="4173"/>
        <item m="1" x="2760"/>
        <item m="1" x="3551"/>
        <item m="1" x="4266"/>
        <item m="1" x="5025"/>
        <item m="1" x="301"/>
        <item m="1" x="2523"/>
        <item m="1" x="2593"/>
        <item m="1" x="3788"/>
        <item m="1" x="2845"/>
        <item m="1" x="2313"/>
        <item m="1" x="4160"/>
        <item m="1" x="3449"/>
        <item m="1" x="1138"/>
        <item m="1" x="4969"/>
        <item m="1" x="4699"/>
        <item m="1" x="2972"/>
        <item m="1" x="1139"/>
        <item m="1" x="884"/>
        <item m="1" x="1379"/>
        <item m="1" x="1407"/>
        <item m="1" x="648"/>
        <item m="1" x="949"/>
        <item m="1" x="2745"/>
        <item m="1" x="1228"/>
        <item m="1" x="3857"/>
        <item m="1" x="3750"/>
        <item m="1" x="3341"/>
        <item m="1" x="5004"/>
        <item m="1" x="2697"/>
        <item m="1" x="3964"/>
        <item m="1" x="4833"/>
        <item m="1" x="4037"/>
        <item m="1" x="3688"/>
        <item m="1" x="3664"/>
        <item m="1" x="649"/>
        <item m="1" x="2421"/>
        <item x="71"/>
        <item m="1" x="3865"/>
        <item m="1" x="4310"/>
        <item m="1" x="738"/>
        <item m="1" x="3531"/>
        <item m="1" x="4762"/>
        <item m="1" x="963"/>
        <item m="1" x="3661"/>
        <item m="1" x="4541"/>
        <item m="1" x="4923"/>
        <item m="1" x="3554"/>
        <item m="1" x="3058"/>
        <item m="1" x="189"/>
        <item m="1" x="3355"/>
        <item m="1" x="4401"/>
        <item m="1" x="652"/>
        <item m="1" x="2314"/>
        <item m="1" x="2315"/>
        <item m="1" x="630"/>
        <item m="1" x="1576"/>
        <item m="1" x="2234"/>
        <item m="1" x="863"/>
        <item m="1" x="1424"/>
        <item m="1" x="3836"/>
        <item m="1" x="3165"/>
        <item m="1" x="2302"/>
        <item m="1" x="4292"/>
        <item m="1" x="283"/>
        <item m="1" x="2681"/>
        <item m="1" x="430"/>
        <item m="1" x="1594"/>
        <item m="1" x="576"/>
        <item m="1" x="1489"/>
        <item x="127"/>
        <item m="1" x="964"/>
        <item m="1" x="3387"/>
        <item m="1" x="2539"/>
        <item m="1" x="1793"/>
        <item m="1" x="1887"/>
        <item m="1" x="3397"/>
        <item m="1" x="2167"/>
        <item m="1" x="1454"/>
        <item m="1" x="4928"/>
        <item m="1" x="2005"/>
        <item m="1" x="1698"/>
        <item m="1" x="4850"/>
        <item m="1" x="3672"/>
        <item m="1" x="3895"/>
        <item m="1" x="2946"/>
        <item m="1" x="2450"/>
        <item m="1" x="3698"/>
        <item m="1" x="2672"/>
        <item m="1" x="267"/>
        <item m="1" x="4287"/>
        <item m="1" x="4505"/>
        <item m="1" x="4026"/>
        <item m="1" x="3990"/>
        <item m="1" x="4671"/>
        <item m="1" x="313"/>
        <item m="1" x="794"/>
        <item m="1" x="4588"/>
        <item m="1" x="1038"/>
        <item m="1" x="821"/>
        <item m="1" x="3010"/>
        <item m="1" x="3598"/>
        <item m="1" x="4070"/>
        <item x="73"/>
        <item m="1" x="2058"/>
        <item m="1" x="4281"/>
        <item m="1" x="4702"/>
        <item x="63"/>
        <item m="1" x="4451"/>
        <item m="1" x="2191"/>
        <item m="1" x="1266"/>
        <item m="1" x="3357"/>
        <item m="1" x="4336"/>
        <item m="1" x="1912"/>
        <item m="1" x="4751"/>
        <item m="1" x="3226"/>
        <item m="1" x="4390"/>
        <item m="1" x="1216"/>
        <item m="1" x="2802"/>
        <item m="1" x="4207"/>
        <item m="1" x="1238"/>
        <item m="1" x="2022"/>
        <item m="1" x="1945"/>
        <item m="1" x="5097"/>
        <item m="1" x="869"/>
        <item m="1" x="830"/>
        <item m="1" x="3621"/>
        <item m="1" x="4478"/>
        <item m="1" x="3247"/>
        <item m="1" x="1755"/>
        <item m="1" x="695"/>
        <item m="1" x="757"/>
        <item m="1" x="2968"/>
        <item m="1" x="3307"/>
        <item m="1" x="2741"/>
        <item m="1" x="4767"/>
        <item m="1" x="3207"/>
        <item m="1" x="214"/>
        <item m="1" x="5046"/>
        <item m="1" x="4239"/>
        <item m="1" x="2059"/>
        <item m="1" x="4818"/>
        <item m="1" x="3043"/>
        <item m="1" x="3469"/>
        <item m="1" x="3441"/>
        <item m="1" x="3805"/>
        <item m="1" x="1217"/>
        <item m="1" x="4428"/>
        <item m="1" x="2285"/>
        <item m="1" x="827"/>
        <item m="1" x="2030"/>
        <item m="1" x="302"/>
        <item m="1" x="4960"/>
        <item m="1" x="1970"/>
        <item m="1" x="4028"/>
        <item m="1" x="2045"/>
        <item m="1" x="3613"/>
        <item m="1" x="3570"/>
        <item m="1" x="469"/>
        <item m="1" x="765"/>
        <item m="1" x="4359"/>
        <item x="97"/>
        <item m="1" x="1620"/>
        <item m="1" x="431"/>
        <item m="1" x="1145"/>
        <item m="1" x="205"/>
        <item m="1" x="245"/>
        <item m="1" x="2704"/>
        <item x="148"/>
        <item m="1" x="1667"/>
        <item m="1" x="1270"/>
        <item m="1" x="1519"/>
        <item m="1" x="4163"/>
        <item m="1" x="952"/>
        <item m="1" x="5086"/>
        <item m="1" x="4007"/>
        <item m="1" x="1705"/>
        <item m="1" x="4888"/>
        <item m="1" x="2345"/>
        <item m="1" x="1046"/>
        <item m="1" x="2656"/>
        <item m="1" x="3565"/>
        <item m="1" x="1996"/>
        <item m="1" x="325"/>
        <item m="1" x="2198"/>
        <item m="1" x="4956"/>
        <item m="1" x="407"/>
        <item m="1" x="1440"/>
        <item m="1" x="1284"/>
        <item m="1" x="2714"/>
        <item m="1" x="2947"/>
        <item m="1" x="2531"/>
        <item m="1" x="927"/>
        <item m="1" x="3385"/>
        <item m="1" x="4985"/>
        <item m="1" x="4360"/>
        <item m="1" x="3846"/>
        <item m="1" x="2761"/>
        <item m="1" x="1782"/>
        <item m="1" x="798"/>
        <item m="1" x="776"/>
        <item m="1" x="2733"/>
        <item m="1" x="2213"/>
        <item m="1" x="2927"/>
        <item m="1" x="1545"/>
        <item m="1" x="4703"/>
        <item m="1" x="3412"/>
        <item m="1" x="1327"/>
        <item m="1" x="1641"/>
        <item m="1" x="720"/>
        <item m="1" x="2756"/>
        <item m="1" x="2603"/>
        <item m="1" x="4758"/>
        <item m="1" x="4182"/>
        <item m="1" x="1706"/>
        <item m="1" x="3746"/>
        <item m="1" x="2547"/>
        <item m="1" x="2847"/>
        <item m="1" x="4957"/>
        <item m="1" x="4492"/>
        <item m="1" x="2408"/>
        <item m="1" x="2117"/>
        <item m="1" x="1683"/>
        <item m="1" x="3826"/>
        <item x="68"/>
        <item x="126"/>
        <item m="1" x="1052"/>
        <item m="1" x="4851"/>
        <item m="1" x="1670"/>
        <item m="1" x="2417"/>
        <item m="1" x="1581"/>
        <item m="1" x="935"/>
        <item m="1" x="4325"/>
        <item m="1" x="970"/>
        <item m="1" x="4071"/>
        <item m="1" x="1623"/>
        <item m="1" x="2892"/>
        <item m="1" x="3205"/>
        <item m="1" x="3755"/>
        <item m="1" x="3762"/>
        <item m="1" x="373"/>
        <item m="1" x="477"/>
        <item m="1" x="4254"/>
        <item m="1" x="3682"/>
        <item m="1" x="4125"/>
        <item m="1" x="4438"/>
        <item m="1" x="2491"/>
        <item m="1" x="4976"/>
        <item m="1" x="1481"/>
        <item m="1" x="5079"/>
        <item m="1" x="3484"/>
        <item m="1" x="1061"/>
        <item m="1" x="4018"/>
        <item m="1" x="3550"/>
        <item m="1" x="3637"/>
        <item m="1" x="4021"/>
        <item m="1" x="3308"/>
        <item m="1" x="4005"/>
        <item m="1" x="5005"/>
        <item m="1" x="658"/>
        <item m="1" x="3752"/>
        <item m="1" x="966"/>
        <item m="1" x="2248"/>
        <item m="1" x="2135"/>
        <item m="1" x="1684"/>
        <item m="1" x="2110"/>
        <item m="1" x="4792"/>
        <item m="1" x="1180"/>
        <item m="1" x="577"/>
        <item m="1" x="2895"/>
        <item m="1" x="4066"/>
        <item m="1" x="932"/>
        <item m="1" x="392"/>
        <item m="1" x="1853"/>
        <item m="1" x="230"/>
        <item m="1" x="1758"/>
        <item m="1" x="3616"/>
        <item m="1" x="2016"/>
        <item m="1" x="5072"/>
        <item m="1" x="4651"/>
        <item m="1" x="4733"/>
        <item m="1" x="3116"/>
        <item m="1" x="838"/>
        <item m="1" x="2590"/>
        <item m="1" x="3636"/>
        <item m="1" x="4522"/>
        <item m="1" x="2422"/>
        <item m="1" x="4243"/>
        <item m="1" x="828"/>
        <item m="1" x="4727"/>
        <item m="1" x="2591"/>
        <item m="1" x="659"/>
        <item m="1" x="470"/>
        <item m="1" x="4593"/>
        <item m="1" x="1799"/>
        <item m="1" x="4882"/>
        <item m="1" x="4208"/>
        <item m="1" x="2088"/>
        <item m="1" x="2492"/>
        <item m="1" x="3376"/>
        <item m="1" x="680"/>
        <item m="1" x="2882"/>
        <item m="1" x="4494"/>
        <item m="1" x="2657"/>
        <item m="1" x="2877"/>
        <item m="1" x="1313"/>
        <item m="1" x="1047"/>
        <item m="1" x="1888"/>
        <item m="1" x="933"/>
        <item m="1" x="3090"/>
        <item m="1" x="2883"/>
        <item m="1" x="653"/>
        <item m="1" x="2493"/>
        <item m="1" x="3270"/>
        <item m="1" x="3479"/>
        <item x="72"/>
        <item m="1" x="854"/>
        <item m="1" x="2192"/>
        <item m="1" x="4183"/>
        <item m="1" x="3971"/>
        <item m="1" x="4589"/>
        <item m="1" x="3216"/>
        <item m="1" x="1199"/>
        <item m="1" x="3599"/>
        <item m="1" x="3837"/>
        <item m="1" x="4635"/>
        <item m="1" x="1599"/>
        <item m="1" x="4343"/>
        <item m="1" x="852"/>
        <item m="1" x="2360"/>
        <item m="1" x="1093"/>
        <item m="1" x="3793"/>
        <item m="1" x="1550"/>
        <item m="1" x="5066"/>
        <item m="1" x="3244"/>
        <item m="1" x="1433"/>
        <item m="1" x="2762"/>
        <item m="1" x="754"/>
        <item m="1" x="1033"/>
        <item m="1" x="4514"/>
        <item m="1" x="3667"/>
        <item m="1" x="3227"/>
        <item m="1" x="1102"/>
        <item m="1" x="993"/>
        <item m="1" x="4471"/>
        <item m="1" x="3108"/>
        <item m="1" x="4919"/>
        <item m="1" x="4883"/>
        <item m="1" x="1560"/>
        <item m="1" x="3011"/>
        <item m="1" x="3127"/>
        <item m="1" x="4565"/>
        <item m="1" x="3905"/>
        <item m="1" x="2298"/>
        <item m="1" x="3671"/>
        <item m="1" x="1588"/>
        <item m="1" x="2935"/>
        <item m="1" x="3400"/>
        <item x="123"/>
        <item m="1" x="3509"/>
        <item m="1" x="1653"/>
        <item m="1" x="422"/>
        <item m="1" x="864"/>
        <item m="1" x="4305"/>
        <item m="1" x="2037"/>
        <item m="1" x="3838"/>
        <item m="1" x="3041"/>
        <item m="1" x="1463"/>
        <item m="1" x="4948"/>
        <item m="1" x="1661"/>
        <item m="1" x="2897"/>
        <item m="1" x="2555"/>
        <item m="1" x="2810"/>
        <item m="1" x="537"/>
        <item m="1" x="1283"/>
        <item m="1" x="3027"/>
        <item m="1" x="2775"/>
        <item m="1" x="959"/>
        <item m="1" x="4806"/>
        <item m="1" x="684"/>
        <item m="1" x="612"/>
        <item m="1" x="1460"/>
        <item m="1" x="1048"/>
        <item m="1" x="1470"/>
        <item m="1" x="1526"/>
        <item m="1" x="2038"/>
        <item m="1" x="2252"/>
        <item m="1" x="2094"/>
        <item m="1" x="2864"/>
        <item m="1" x="769"/>
        <item m="1" x="1432"/>
        <item m="1" x="2719"/>
        <item m="1" x="2784"/>
        <item m="1" x="5029"/>
        <item m="1" x="296"/>
        <item m="1" x="5087"/>
        <item m="1" x="2216"/>
        <item m="1" x="4966"/>
        <item x="56"/>
        <item m="1" x="1861"/>
        <item m="1" x="2979"/>
        <item m="1" x="4072"/>
        <item m="1" x="2936"/>
        <item m="1" x="2522"/>
        <item m="1" x="4257"/>
        <item m="1" x="3583"/>
        <item m="1" x="3344"/>
        <item m="1" x="4452"/>
        <item m="1" x="2024"/>
        <item m="1" x="3101"/>
        <item m="1" x="2140"/>
        <item m="1" x="871"/>
        <item m="1" x="4629"/>
        <item m="1" x="592"/>
        <item m="1" x="1822"/>
        <item m="1" x="4278"/>
        <item m="1" x="5088"/>
        <item m="1" x="5056"/>
        <item m="1" x="1521"/>
        <item m="1" x="4996"/>
        <item m="1" x="5098"/>
        <item m="1" x="2642"/>
        <item x="103"/>
        <item m="1" x="1589"/>
        <item m="1" x="1215"/>
        <item x="146"/>
        <item m="1" x="4580"/>
        <item m="1" x="2896"/>
        <item m="1" x="3545"/>
        <item m="1" x="755"/>
        <item m="1" x="1035"/>
        <item m="1" x="4272"/>
        <item m="1" x="1106"/>
        <item m="1" x="248"/>
        <item m="1" x="4034"/>
        <item m="1" x="1006"/>
        <item m="1" x="4675"/>
        <item m="1" x="3673"/>
        <item m="1" x="4836"/>
        <item m="1" x="1029"/>
        <item m="1" x="1689"/>
        <item m="1" x="2749"/>
        <item m="1" x="777"/>
        <item m="1" x="3552"/>
        <item m="1" x="3358"/>
        <item m="1" x="971"/>
        <item m="1" x="1984"/>
        <item m="1" x="4801"/>
        <item m="1" x="3282"/>
        <item m="1" x="4693"/>
        <item m="1" x="1774"/>
        <item m="1" x="3393"/>
        <item m="1" x="1964"/>
        <item m="1" x="1767"/>
        <item m="1" x="2342"/>
        <item m="1" x="2201"/>
        <item m="1" x="538"/>
        <item m="1" x="3082"/>
        <item m="1" x="867"/>
        <item m="1" x="559"/>
        <item m="1" x="4539"/>
        <item m="1" x="3315"/>
        <item m="1" x="4262"/>
        <item m="1" x="532"/>
        <item m="1" x="2050"/>
        <item m="1" x="3948"/>
        <item m="1" x="1876"/>
        <item m="1" x="2683"/>
        <item m="1" x="4740"/>
        <item m="1" x="1115"/>
        <item m="1" x="3401"/>
        <item m="1" x="513"/>
        <item x="100"/>
        <item m="1" x="4298"/>
        <item m="1" x="1023"/>
        <item m="1" x="3764"/>
        <item m="1" x="972"/>
        <item m="1" x="3700"/>
        <item m="1" x="3600"/>
        <item m="1" x="2316"/>
        <item m="1" x="4110"/>
        <item m="1" x="4293"/>
        <item m="1" x="1532"/>
        <item m="1" x="616"/>
        <item m="1" x="3668"/>
        <item m="1" x="4840"/>
        <item m="1" x="1279"/>
        <item m="1" x="1923"/>
        <item m="1" x="1049"/>
        <item m="1" x="451"/>
        <item m="1" x="1703"/>
        <item m="1" x="408"/>
        <item m="1" x="3674"/>
        <item m="1" x="3219"/>
        <item m="1" x="485"/>
        <item m="1" x="1971"/>
        <item m="1" x="779"/>
        <item m="1" x="4419"/>
        <item m="1" x="2235"/>
        <item m="1" x="1796"/>
        <item m="1" x="1348"/>
        <item m="1" x="4605"/>
        <item x="136"/>
        <item m="1" x="673"/>
        <item m="1" x="4889"/>
        <item m="1" x="1158"/>
        <item m="1" x="3523"/>
        <item m="1" x="2928"/>
        <item m="1" x="4910"/>
        <item m="1" x="4763"/>
        <item m="1" x="486"/>
        <item m="1" x="3607"/>
        <item m="1" x="2535"/>
        <item m="1" x="3022"/>
        <item m="1" x="2308"/>
        <item m="1" x="2611"/>
        <item m="1" x="2468"/>
        <item m="1" x="1335"/>
        <item m="1" x="883"/>
        <item m="1" x="4397"/>
        <item x="133"/>
        <item m="1" x="4809"/>
        <item m="1" x="2322"/>
        <item m="1" x="2748"/>
        <item m="1" x="1471"/>
        <item m="1" x="1901"/>
        <item m="1" x="3059"/>
        <item m="1" x="4144"/>
        <item m="1" x="2411"/>
        <item m="1" x="4531"/>
        <item m="1" x="4118"/>
        <item m="1" x="2333"/>
        <item m="1" x="2253"/>
        <item m="1" x="2647"/>
        <item m="1" x="316"/>
        <item m="1" x="2721"/>
        <item m="1" x="3984"/>
        <item m="1" x="4683"/>
        <item m="1" x="1873"/>
        <item m="1" x="2564"/>
        <item m="1" x="2840"/>
        <item m="1" x="795"/>
        <item x="87"/>
        <item m="1" x="2414"/>
        <item m="1" x="857"/>
        <item m="1" x="4747"/>
        <item m="1" x="985"/>
        <item m="1" x="409"/>
        <item m="1" x="2687"/>
        <item m="1" x="2033"/>
        <item m="1" x="4729"/>
        <item m="1" x="2078"/>
        <item m="1" x="2051"/>
        <item m="1" x="3328"/>
        <item m="1" x="4212"/>
        <item m="1" x="4263"/>
        <item m="1" x="492"/>
        <item m="1" x="4487"/>
        <item m="1" x="226"/>
        <item m="1" x="2669"/>
        <item m="1" x="4077"/>
        <item m="1" x="4349"/>
        <item m="1" x="1681"/>
        <item m="1" x="2549"/>
        <item m="1" x="1323"/>
        <item m="1" x="1794"/>
        <item m="1" x="4193"/>
        <item m="1" x="3772"/>
        <item m="1" x="3910"/>
        <item m="1" x="4402"/>
        <item m="1" x="4375"/>
        <item m="1" x="5075"/>
        <item m="1" x="3067"/>
        <item m="1" x="2404"/>
        <item m="1" x="3325"/>
        <item m="1" x="4157"/>
        <item m="1" x="1276"/>
        <item m="1" x="1229"/>
        <item m="1" x="3915"/>
        <item m="1" x="2461"/>
        <item m="1" x="3068"/>
        <item m="1" x="3782"/>
        <item m="1" x="1908"/>
        <item m="1" x="445"/>
        <item m="1" x="1098"/>
        <item m="1" x="2764"/>
        <item m="1" x="3318"/>
        <item m="1" x="811"/>
        <item m="1" x="3143"/>
        <item m="1" x="2405"/>
        <item m="1" x="2350"/>
        <item m="1" x="268"/>
        <item m="1" x="4515"/>
        <item m="1" x="1538"/>
        <item m="1" x="227"/>
        <item m="1" x="890"/>
        <item m="1" x="3260"/>
        <item m="1" x="3858"/>
        <item m="1" x="3677"/>
        <item m="1" x="5031"/>
        <item m="1" x="4459"/>
        <item m="1" x="3794"/>
        <item m="1" x="1474"/>
        <item m="1" x="556"/>
        <item m="1" x="278"/>
        <item m="1" x="1307"/>
        <item m="1" x="154"/>
        <item m="1" x="4302"/>
        <item m="1" x="2648"/>
        <item m="1" x="2913"/>
        <item m="1" x="554"/>
        <item m="1" x="3724"/>
        <item m="1" x="3638"/>
        <item m="1" x="176"/>
        <item m="1" x="1546"/>
        <item m="1" x="4606"/>
        <item m="1" x="3510"/>
        <item m="1" x="2477"/>
        <item m="1" x="3016"/>
        <item m="1" x="2351"/>
        <item m="1" x="238"/>
        <item m="1" x="1140"/>
        <item m="1" x="2111"/>
        <item m="1" x="1840"/>
        <item m="1" x="442"/>
        <item m="1" x="4855"/>
        <item m="1" x="1690"/>
        <item m="1" x="1221"/>
        <item m="1" x="3434"/>
        <item x="51"/>
        <item m="1" x="1149"/>
        <item m="1" x="3378"/>
        <item m="1" x="2473"/>
        <item m="1" x="2803"/>
        <item m="1" x="713"/>
        <item m="1" x="2025"/>
        <item m="1" x="818"/>
        <item m="1" x="1551"/>
        <item m="1" x="1202"/>
        <item m="1" x="2819"/>
        <item m="1" x="1353"/>
        <item m="1" x="1408"/>
        <item m="1" x="3408"/>
        <item m="1" x="1336"/>
        <item m="1" x="1723"/>
        <item m="1" x="514"/>
        <item m="1" x="1756"/>
        <item m="1" x="256"/>
        <item m="1" x="1662"/>
        <item m="1" x="1523"/>
        <item m="1" x="3532"/>
        <item m="1" x="3735"/>
        <item m="1" x="4014"/>
        <item m="1" x="1415"/>
        <item m="1" x="2583"/>
        <item m="1" x="1776"/>
        <item m="1" x="209"/>
        <item m="1" x="498"/>
        <item m="1" x="4824"/>
        <item m="1" x="1935"/>
        <item m="1" x="1505"/>
        <item m="1" x="2848"/>
        <item m="1" x="4626"/>
        <item m="1" x="2148"/>
        <item m="1" x="1717"/>
        <item m="1" x="1438"/>
        <item m="1" x="3690"/>
        <item m="1" x="3920"/>
        <item m="1" x="180"/>
        <item m="1" x="4869"/>
        <item m="1" x="2887"/>
        <item m="1" x="269"/>
        <item m="1" x="1633"/>
        <item m="1" x="363"/>
        <item m="1" x="5052"/>
        <item m="1" x="2548"/>
        <item x="74"/>
        <item m="1" x="4834"/>
        <item m="1" x="1972"/>
        <item x="128"/>
        <item m="1" x="4870"/>
        <item m="1" x="4194"/>
        <item m="1" x="3719"/>
        <item m="1" x="2026"/>
        <item m="1" x="534"/>
        <item m="1" x="4874"/>
        <item m="1" x="2343"/>
        <item m="1" x="4884"/>
        <item m="1" x="4783"/>
        <item m="1" x="2017"/>
        <item m="1" x="1079"/>
        <item m="1" x="1492"/>
        <item m="1" x="3485"/>
        <item m="1" x="1253"/>
        <item m="1" x="5033"/>
        <item m="1" x="2727"/>
        <item m="1" x="3855"/>
        <item m="1" x="1533"/>
        <item m="1" x="2986"/>
        <item m="1" x="705"/>
        <item m="1" x="878"/>
        <item m="1" x="348"/>
        <item m="1" x="2794"/>
        <item m="1" x="478"/>
        <item m="1" x="4543"/>
        <item m="1" x="4240"/>
        <item m="1" x="1036"/>
        <item m="1" x="4967"/>
        <item m="1" x="3056"/>
        <item m="1" x="1086"/>
        <item m="1" x="3220"/>
        <item m="1" x="1458"/>
        <item m="1" x="417"/>
        <item m="1" x="4744"/>
        <item m="1" x="1539"/>
        <item m="1" x="3351"/>
        <item m="1" x="2536"/>
        <item m="1" x="3094"/>
        <item m="1" x="1173"/>
        <item m="1" x="3657"/>
        <item m="1" x="5057"/>
        <item m="1" x="3272"/>
        <item m="1" x="4105"/>
        <item m="1" x="3533"/>
        <item m="1" x="2528"/>
        <item m="1" x="3516"/>
        <item m="1" x="4100"/>
        <item m="1" x="4038"/>
        <item m="1" x="1346"/>
        <item m="1" x="762"/>
        <item m="1" x="786"/>
        <item m="1" x="3034"/>
        <item x="132"/>
        <item m="1" x="528"/>
        <item m="1" x="2346"/>
        <item m="1" x="4516"/>
        <item m="1" x="2105"/>
        <item m="1" x="2841"/>
        <item m="1" x="1562"/>
        <item m="1" x="1320"/>
        <item m="1" x="3622"/>
        <item m="1" x="975"/>
        <item m="1" x="3950"/>
        <item m="1" x="1337"/>
        <item m="1" x="4461"/>
        <item x="115"/>
        <item m="1" x="2674"/>
        <item m="1" x="1658"/>
        <item m="1" x="3274"/>
        <item m="1" x="4863"/>
        <item m="1" x="4209"/>
        <item m="1" x="3883"/>
        <item m="1" x="374"/>
        <item m="1" x="2620"/>
        <item m="1" x="3403"/>
        <item m="1" x="4358"/>
        <item m="1" x="1360"/>
        <item m="1" x="4490"/>
        <item m="1" x="1107"/>
        <item m="1" x="3996"/>
        <item m="1" x="613"/>
        <item m="1" x="4392"/>
        <item m="1" x="2834"/>
        <item m="1" x="1811"/>
        <item m="1" x="1671"/>
        <item m="1" x="2906"/>
        <item m="1" x="2124"/>
        <item m="1" x="4101"/>
        <item m="1" x="812"/>
        <item m="1" x="2506"/>
        <item x="137"/>
        <item m="1" x="4479"/>
        <item m="1" x="456"/>
        <item m="1" x="1382"/>
        <item m="1" x="3309"/>
        <item m="1" x="2034"/>
        <item m="1" x="494"/>
        <item m="1" x="1487"/>
        <item m="1" x="4600"/>
        <item m="1" x="1239"/>
        <item m="1" x="4510"/>
        <item m="1" x="4630"/>
        <item m="1" x="3765"/>
        <item m="1" x="530"/>
        <item m="1" x="2799"/>
        <item x="111"/>
        <item m="1" x="2467"/>
        <item m="1" x="1936"/>
        <item m="1" x="4961"/>
        <item m="1" x="2888"/>
        <item m="1" x="4378"/>
        <item m="1" x="1255"/>
        <item m="1" x="2279"/>
        <item m="1" x="1506"/>
        <item m="1" x="3329"/>
        <item m="1" x="602"/>
        <item m="1" x="664"/>
        <item m="1" x="3345"/>
        <item m="1" x="4326"/>
        <item m="1" x="3931"/>
        <item m="1" x="1465"/>
        <item m="1" x="1862"/>
        <item m="1" x="3874"/>
        <item m="1" x="739"/>
        <item m="1" x="2084"/>
        <item m="1" x="3695"/>
        <item m="1" x="3198"/>
        <item m="1" x="807"/>
        <item m="1" x="4033"/>
        <item m="1" x="2878"/>
        <item m="1" x="937"/>
        <item m="1" x="841"/>
        <item m="1" x="2184"/>
        <item m="1" x="3144"/>
        <item m="1" x="843"/>
        <item m="1" x="531"/>
        <item m="1" x="2169"/>
        <item m="1" x="508"/>
        <item m="1" x="1392"/>
        <item m="1" x="2125"/>
        <item m="1" x="4631"/>
        <item m="1" x="4111"/>
        <item m="1" x="1039"/>
        <item m="1" x="172"/>
        <item m="1" x="4713"/>
        <item m="1" x="1281"/>
        <item m="1" x="5049"/>
        <item m="1" x="1920"/>
        <item m="1" x="4517"/>
        <item m="1" x="3590"/>
        <item m="1" x="4911"/>
        <item m="1" x="4573"/>
        <item m="1" x="3999"/>
        <item m="1" x="3562"/>
        <item m="1" x="3581"/>
        <item m="1" x="1203"/>
        <item m="1" x="4558"/>
        <item m="1" x="3235"/>
        <item m="1" x="4488"/>
        <item m="1" x="979"/>
        <item m="1" x="1510"/>
        <item m="1" x="4852"/>
        <item m="1" x="466"/>
        <item m="1" x="4814"/>
        <item m="1" x="2239"/>
        <item m="1" x="4000"/>
        <item m="1" x="4962"/>
        <item m="1" x="1946"/>
        <item m="1" x="4511"/>
        <item m="1" x="4146"/>
        <item m="1" x="1250"/>
        <item m="1" x="3025"/>
        <item m="1" x="2650"/>
        <item m="1" x="298"/>
        <item m="1" x="1724"/>
        <item m="1" x="1590"/>
        <item m="1" x="928"/>
        <item m="1" x="376"/>
        <item m="1" x="1542"/>
        <item m="1" x="808"/>
        <item m="1" x="1055"/>
        <item m="1" x="4148"/>
        <item m="1" x="4416"/>
        <item m="1" x="1707"/>
        <item m="1" x="2770"/>
        <item m="1" x="560"/>
        <item m="1" x="387"/>
        <item m="1" x="522"/>
        <item m="1" x="292"/>
        <item m="1" x="2363"/>
        <item m="1" x="3555"/>
        <item m="1" x="4771"/>
        <item x="147"/>
        <item m="1" x="4864"/>
        <item m="1" x="2052"/>
        <item m="1" x="605"/>
        <item m="1" x="4093"/>
        <item m="1" x="670"/>
        <item m="1" x="1364"/>
        <item m="1" x="2978"/>
        <item m="1" x="4835"/>
        <item m="1" x="4790"/>
        <item m="1" x="1711"/>
        <item m="1" x="2613"/>
        <item m="1" x="4530"/>
        <item m="1" x="458"/>
        <item m="1" x="842"/>
        <item m="1" x="1296"/>
        <item m="1" x="1867"/>
        <item m="1" x="3499"/>
        <item m="1" x="831"/>
        <item m="1" x="1927"/>
        <item m="1" x="1768"/>
        <item m="1" x="3639"/>
        <item m="1" x="3275"/>
        <item m="1" x="2286"/>
        <item m="1" x="4860"/>
        <item m="1" x="171"/>
        <item m="1" x="4704"/>
        <item m="1" x="2035"/>
        <item m="1" x="3172"/>
        <item m="1" x="5017"/>
        <item x="116"/>
        <item m="1" x="4684"/>
        <item m="1" x="2202"/>
        <item m="1" x="2974"/>
        <item m="1" x="2000"/>
        <item m="1" x="4656"/>
        <item m="1" x="1928"/>
        <item m="1" x="2627"/>
        <item m="1" x="479"/>
        <item m="1" x="4361"/>
        <item m="1" x="3026"/>
        <item m="1" x="4676"/>
        <item m="1" x="1309"/>
        <item m="1" x="805"/>
        <item m="1" x="4714"/>
        <item m="1" x="938"/>
        <item m="1" x="567"/>
        <item m="1" x="1130"/>
        <item m="1" x="2146"/>
        <item m="1" x="1995"/>
        <item m="1" x="3537"/>
        <item m="1" x="4534"/>
        <item x="110"/>
        <item m="1" x="3927"/>
        <item m="1" x="575"/>
        <item m="1" x="4303"/>
        <item m="1" x="3979"/>
        <item m="1" x="589"/>
        <item m="1" x="1094"/>
        <item m="1" x="4022"/>
        <item m="1" x="4971"/>
        <item m="1" x="4344"/>
        <item m="1" x="1482"/>
        <item m="1" x="1763"/>
        <item m="1" x="233"/>
        <item x="54"/>
        <item m="1" x="3422"/>
        <item m="1" x="4121"/>
        <item m="1" x="425"/>
        <item m="1" x="1254"/>
        <item m="1" x="433"/>
        <item m="1" x="1843"/>
        <item m="1" x="509"/>
        <item m="1" x="665"/>
        <item m="1" x="3811"/>
        <item m="1" x="4562"/>
        <item m="1" x="1949"/>
        <item m="1" x="3431"/>
        <item m="1" x="1631"/>
        <item m="1" x="5067"/>
        <item m="1" x="729"/>
        <item m="1" x="2406"/>
        <item m="1" x="3933"/>
        <item x="104"/>
        <item m="1" x="423"/>
        <item m="1" x="4467"/>
        <item m="1" x="3349"/>
        <item m="1" x="4916"/>
        <item m="1" x="2328"/>
        <item m="1" x="1725"/>
        <item m="1" x="3492"/>
        <item m="1" x="3757"/>
        <item m="1" x="3195"/>
        <item m="1" x="3736"/>
        <item m="1" x="4636"/>
        <item m="1" x="2643"/>
        <item m="1" x="3835"/>
        <item m="1" x="4752"/>
        <item m="1" x="1134"/>
        <item m="1" x="390"/>
        <item m="1" x="3812"/>
        <item m="1" x="4903"/>
        <item m="1" x="3471"/>
        <item m="1" x="1299"/>
        <item m="1" x="4842"/>
        <item m="1" x="1095"/>
        <item m="1" x="2277"/>
        <item m="1" x="2497"/>
        <item m="1" x="2988"/>
        <item m="1" x="2423"/>
        <item m="1" x="1218"/>
        <item m="1" x="4044"/>
        <item m="1" x="2434"/>
        <item m="1" x="3897"/>
        <item m="1" x="1615"/>
        <item m="1" x="4059"/>
        <item m="1" x="2007"/>
        <item m="1" x="816"/>
        <item m="1" x="3779"/>
        <item m="1" x="1931"/>
        <item m="1" x="452"/>
        <item m="1" x="4594"/>
        <item m="1" x="1233"/>
        <item m="1" x="2543"/>
        <item m="1" x="1385"/>
        <item m="1" x="980"/>
        <item m="1" x="3662"/>
        <item m="1" x="1837"/>
        <item m="1" x="4433"/>
        <item m="1" x="254"/>
        <item m="1" x="3987"/>
        <item m="1" x="510"/>
        <item m="1" x="3511"/>
        <item m="1" x="2842"/>
        <item m="1" x="4590"/>
        <item m="1" x="5006"/>
        <item m="1" x="4078"/>
        <item m="1" x="4815"/>
        <item m="1" x="3519"/>
        <item m="1" x="4997"/>
        <item m="1" x="3691"/>
        <item m="1" x="2898"/>
        <item x="75"/>
        <item m="1" x="4579"/>
        <item m="1" x="740"/>
        <item m="1" x="2453"/>
        <item m="1" x="3035"/>
        <item m="1" x="2559"/>
        <item m="1" x="367"/>
        <item m="1" x="3763"/>
        <item m="1" x="1333"/>
        <item m="1" x="2546"/>
        <item m="1" x="2634"/>
        <item m="1" x="2562"/>
        <item m="1" x="2920"/>
        <item m="1" x="1600"/>
        <item x="58"/>
        <item m="1" x="4694"/>
        <item m="1" x="3036"/>
        <item m="1" x="809"/>
        <item m="1" x="4581"/>
        <item m="1" x="929"/>
        <item m="1" x="1080"/>
        <item m="1" x="3362"/>
        <item m="1" x="4149"/>
        <item m="1" x="3717"/>
        <item m="1" x="3437"/>
        <item m="1" x="2804"/>
        <item m="1" x="758"/>
        <item m="1" x="2260"/>
        <item m="1" x="1772"/>
        <item m="1" x="3512"/>
        <item m="1" x="2278"/>
        <item m="1" x="4893"/>
        <item m="1" x="3528"/>
        <item m="1" x="3373"/>
        <item m="1" x="2451"/>
        <item m="1" x="3075"/>
        <item m="1" x="1783"/>
        <item m="1" x="4008"/>
        <item m="1" x="2157"/>
        <item m="1" x="4663"/>
        <item m="1" x="879"/>
        <item m="1" x="4968"/>
        <item m="1" x="3356"/>
        <item m="1" x="2699"/>
        <item m="1" x="5008"/>
        <item m="1" x="3701"/>
        <item m="1" x="2269"/>
        <item m="1" x="4894"/>
        <item m="1" x="4690"/>
        <item m="1" x="597"/>
        <item m="1" x="4079"/>
        <item m="1" x="2533"/>
        <item m="1" x="3352"/>
        <item m="1" x="912"/>
        <item m="1" x="2514"/>
        <item m="1" x="4607"/>
        <item m="1" x="2193"/>
        <item m="1" x="434"/>
        <item x="65"/>
        <item m="1" x="2265"/>
        <item m="1" x="4949"/>
        <item m="1" x="5076"/>
        <item m="1" x="4364"/>
        <item m="1" x="3098"/>
        <item m="1" x="4251"/>
        <item m="1" x="2690"/>
        <item m="1" x="4821"/>
        <item m="1" x="2454"/>
        <item m="1" x="2136"/>
        <item m="1" x="3173"/>
        <item m="1" x="4843"/>
        <item m="1" x="4334"/>
        <item m="1" x="3459"/>
        <item m="1" x="1764"/>
        <item m="1" x="2158"/>
        <item m="1" x="2820"/>
        <item m="1" x="1483"/>
        <item m="1" x="4009"/>
        <item m="1" x="1317"/>
        <item m="1" x="336"/>
        <item m="1" x="998"/>
        <item m="1" x="2323"/>
        <item m="1" x="2122"/>
        <item m="1" x="4154"/>
        <item m="1" x="5047"/>
        <item m="1" x="1708"/>
        <item m="1" x="4441"/>
        <item m="1" x="5058"/>
        <item m="1" x="3649"/>
        <item m="1" x="229"/>
        <item m="1" x="499"/>
        <item m="1" x="2397"/>
        <item m="1" x="1654"/>
        <item m="1" x="4288"/>
        <item m="1" x="3245"/>
        <item m="1" x="3758"/>
        <item m="1" x="3576"/>
        <item m="1" x="685"/>
        <item m="1" x="3330"/>
        <item m="1" x="4692"/>
        <item m="1" x="1507"/>
        <item m="1" x="4768"/>
        <item m="1" x="3336"/>
        <item m="1" x="1272"/>
        <item m="1" x="4950"/>
        <item m="1" x="2469"/>
        <item m="1" x="200"/>
        <item x="77"/>
        <item m="1" x="4052"/>
        <item m="1" x="450"/>
        <item m="1" x="2478"/>
        <item m="1" x="4015"/>
        <item m="1" x="2728"/>
        <item m="1" x="3716"/>
        <item m="1" x="2594"/>
        <item m="1" x="357"/>
        <item m="1" x="1731"/>
        <item m="1" x="2742"/>
        <item m="1" x="317"/>
        <item m="1" x="3556"/>
        <item m="1" x="2948"/>
        <item m="1" x="2960"/>
        <item m="1" x="4769"/>
        <item m="1" x="4998"/>
        <item m="1" x="3737"/>
        <item m="1" x="3567"/>
        <item m="1" x="1579"/>
        <item m="1" x="3170"/>
        <item m="1" x="5034"/>
        <item m="1" x="4795"/>
        <item m="1" x="2106"/>
        <item m="1" x="2737"/>
        <item m="1" x="1909"/>
        <item m="1" x="2079"/>
        <item m="1" x="1803"/>
        <item m="1" x="471"/>
        <item m="1" x="4885"/>
        <item m="1" x="3784"/>
        <item m="1" x="3720"/>
        <item m="1" x="2270"/>
        <item m="1" x="262"/>
        <item m="1" x="2481"/>
        <item m="1" x="1493"/>
        <item m="1" x="1997"/>
        <item m="1" x="4369"/>
        <item m="1" x="1087"/>
        <item m="1" x="3366"/>
        <item m="1" x="741"/>
        <item m="1" x="3046"/>
        <item m="1" x="1672"/>
        <item m="1" x="1973"/>
        <item m="1" x="4780"/>
        <item m="1" x="594"/>
        <item m="1" x="4384"/>
        <item m="1" x="3738"/>
        <item m="1" x="3118"/>
        <item m="1" x="780"/>
        <item m="1" x="1103"/>
        <item m="1" x="3902"/>
        <item m="1" x="1225"/>
        <item m="1" x="1591"/>
        <item m="1" x="1998"/>
        <item m="1" x="4678"/>
        <item m="1" x="1613"/>
        <item m="1" x="976"/>
        <item m="1" x="504"/>
        <item m="1" x="4315"/>
        <item x="124"/>
        <item m="1" x="3287"/>
        <item m="1" x="756"/>
        <item m="1" x="2899"/>
        <item m="1" x="3102"/>
        <item m="1" x="1682"/>
        <item m="1" x="2573"/>
        <item m="1" x="393"/>
        <item m="1" x="3273"/>
        <item m="1" x="4366"/>
        <item m="1" x="1361"/>
        <item m="1" x="3707"/>
        <item m="1" x="2066"/>
        <item m="1" x="834"/>
        <item m="1" x="4187"/>
        <item m="1" x="3252"/>
        <item m="1" x="5073"/>
        <item m="1" x="4368"/>
        <item m="1" x="1008"/>
        <item x="140"/>
        <item m="1" x="5027"/>
        <item m="1" x="3453"/>
        <item m="1" x="1257"/>
        <item m="1" x="1027"/>
        <item m="1" x="3696"/>
        <item m="1" x="2199"/>
        <item m="1" x="3359"/>
        <item m="1" x="5078"/>
        <item m="1" x="1915"/>
        <item m="1" x="500"/>
        <item m="1" x="2980"/>
        <item m="1" x="5050"/>
        <item m="1" x="2254"/>
        <item m="1" x="4311"/>
        <item x="108"/>
        <item m="1" x="4084"/>
        <item m="1" x="2054"/>
        <item m="1" x="242"/>
        <item m="1" x="1606"/>
        <item m="1" x="1101"/>
        <item m="1" x="1212"/>
        <item m="1" x="3571"/>
        <item m="1" x="1732"/>
        <item m="1" x="1607"/>
        <item m="1" x="3023"/>
        <item m="1" x="3099"/>
        <item m="1" x="1906"/>
        <item m="1" x="5063"/>
        <item m="1" x="2753"/>
        <item m="1" x="2822"/>
        <item m="1" x="3363"/>
        <item m="1" x="1838"/>
        <item m="1" x="4837"/>
        <item m="1" x="715"/>
        <item m="1" x="2705"/>
        <item m="1" x="1769"/>
        <item m="1" x="4777"/>
        <item m="1" x="344"/>
        <item m="1" x="898"/>
        <item m="1" x="3807"/>
        <item m="1" x="4897"/>
        <item m="1" x="2981"/>
        <item m="1" x="4500"/>
        <item m="1" x="822"/>
        <item m="1" x="350"/>
        <item m="1" x="3168"/>
        <item m="1" x="4434"/>
        <item m="1" x="561"/>
        <item m="1" x="507"/>
        <item m="1" x="543"/>
        <item m="1" x="2455"/>
        <item x="145"/>
        <item m="1" x="519"/>
        <item m="1" x="4734"/>
        <item m="1" x="583"/>
        <item m="1" x="858"/>
        <item m="1" x="3398"/>
        <item m="1" x="3648"/>
        <item m="1" x="1907"/>
        <item x="144"/>
        <item m="1" x="155"/>
        <item m="1" x="1125"/>
        <item m="1" x="4080"/>
        <item m="1" x="4435"/>
        <item m="1" x="3542"/>
        <item m="1" x="4060"/>
        <item m="1" x="885"/>
        <item m="1" x="3911"/>
        <item m="1" x="1464"/>
        <item m="1" x="5001"/>
        <item m="1" x="3069"/>
        <item m="1" x="264"/>
        <item m="1" x="2729"/>
        <item m="1" x="1974"/>
        <item m="1" x="457"/>
        <item m="1" x="2919"/>
        <item m="1" x="3741"/>
        <item m="1" x="2280"/>
        <item m="1" x="2375"/>
        <item m="1" x="1057"/>
        <item m="1" x="2378"/>
        <item m="1" x="303"/>
        <item m="1" x="835"/>
        <item m="1" x="2862"/>
        <item m="1" x="152"/>
        <item m="1" x="2085"/>
        <item m="1" x="989"/>
        <item m="1" x="1902"/>
        <item m="1" x="2352"/>
        <item m="1" x="1801"/>
        <item m="1" x="5042"/>
        <item m="1" x="3721"/>
        <item m="1" x="5022"/>
        <item m="1" x="1704"/>
        <item m="1" x="600"/>
        <item m="1" x="2757"/>
        <item m="1" x="4164"/>
        <item m="1" x="671"/>
        <item m="1" x="3591"/>
        <item m="1" x="3965"/>
        <item m="1" x="564"/>
        <item m="1" x="2715"/>
        <item m="1" x="2893"/>
        <item x="86"/>
        <item m="1" x="3913"/>
        <item m="1" x="1733"/>
        <item m="1" x="2263"/>
        <item m="1" x="562"/>
        <item m="1" x="3047"/>
        <item m="1" x="631"/>
        <item m="1" x="377"/>
        <item m="1" x="1377"/>
        <item m="1" x="4023"/>
        <item m="1" x="872"/>
        <item m="1" x="4709"/>
        <item m="1" x="4715"/>
        <item m="1" x="1833"/>
        <item m="1" x="3824"/>
        <item m="1" x="405"/>
        <item m="1" x="1597"/>
        <item m="1" x="1918"/>
        <item m="1" x="4810"/>
        <item m="1" x="1857"/>
        <item m="1" x="3466"/>
        <item m="1" x="3594"/>
        <item m="1" x="167"/>
        <item m="1" x="1267"/>
        <item m="1" x="2393"/>
        <item m="1" x="2612"/>
        <item m="1" x="2556"/>
        <item m="1" x="1639"/>
        <item m="1" x="3232"/>
        <item m="1" x="3237"/>
        <item m="1" x="4324"/>
        <item m="1" x="2001"/>
        <item m="1" x="366"/>
        <item m="1" x="1807"/>
        <item m="1" x="3012"/>
        <item m="1" x="1777"/>
        <item m="1" x="4103"/>
        <item m="1" x="1709"/>
        <item m="1" x="1524"/>
        <item m="1" x="3973"/>
        <item m="1" x="1858"/>
        <item m="1" x="2244"/>
        <item m="1" x="1988"/>
        <item m="1" x="4264"/>
        <item m="1" x="1359"/>
        <item m="1" x="2009"/>
        <item m="1" x="916"/>
        <item m="1" x="4685"/>
        <item m="1" x="322"/>
        <item m="1" x="4158"/>
        <item m="1" x="2707"/>
        <item m="1" x="568"/>
        <item m="1" x="3228"/>
        <item m="1" x="4354"/>
        <item m="1" x="716"/>
        <item m="1" x="3323"/>
        <item m="1" x="1350"/>
        <item m="1" x="2321"/>
        <item m="1" x="4664"/>
        <item m="1" x="956"/>
        <item m="1" x="4128"/>
        <item m="1" x="208"/>
        <item m="1" x="3486"/>
        <item m="1" x="1425"/>
        <item x="112"/>
        <item m="1" x="2027"/>
        <item m="1" x="3595"/>
        <item x="76"/>
        <item m="1" x="2379"/>
        <item m="1" x="2852"/>
        <item m="1" x="2300"/>
        <item m="1" x="2957"/>
        <item m="1" x="1675"/>
        <item m="1" x="2488"/>
        <item m="1" x="3937"/>
        <item m="1" x="4648"/>
        <item m="1" x="286"/>
        <item m="1" x="4244"/>
        <item m="1" x="4653"/>
        <item m="1" x="1183"/>
        <item m="1" x="1451"/>
        <item m="1" x="4807"/>
        <item m="1" x="4784"/>
        <item m="1" x="1950"/>
        <item m="1" x="4568"/>
        <item m="1" x="5091"/>
        <item m="1" x="3199"/>
        <item m="1" x="4175"/>
        <item m="1" x="4483"/>
        <item m="1" x="1043"/>
        <item m="1" x="2364"/>
        <item m="1" x="503"/>
        <item m="1" x="418"/>
        <item m="1" x="3428"/>
        <item m="1" x="666"/>
        <item m="1" x="2944"/>
        <item m="1" x="2673"/>
        <item m="1" x="318"/>
        <item m="1" x="823"/>
        <item m="1" x="1622"/>
        <item m="1" x="3176"/>
        <item m="1" x="2293"/>
        <item m="1" x="4316"/>
        <item m="1" x="3316"/>
        <item x="143"/>
        <item m="1" x="778"/>
        <item m="1" x="3305"/>
        <item m="1" x="2768"/>
        <item m="1" x="3487"/>
        <item m="1" x="3969"/>
        <item m="1" x="1611"/>
        <item m="1" x="4596"/>
        <item m="1" x="899"/>
        <item m="1" x="2914"/>
        <item m="1" x="3756"/>
        <item m="1" x="4299"/>
        <item m="1" x="3103"/>
        <item m="1" x="2653"/>
        <item m="1" x="2240"/>
        <item m="1" x="4569"/>
        <item m="1" x="3391"/>
        <item m="1" x="3261"/>
        <item m="1" x="2700"/>
        <item m="1" x="595"/>
        <item m="1" x="1386"/>
        <item m="1" x="1547"/>
        <item m="1" x="220"/>
        <item m="1" x="4376"/>
        <item m="1" x="4248"/>
        <item m="1" x="3643"/>
        <item m="1" x="4088"/>
        <item m="1" x="2746"/>
        <item m="1" x="4553"/>
        <item m="1" x="2459"/>
        <item m="1" x="2998"/>
        <item m="1" x="3267"/>
        <item m="1" x="4140"/>
        <item m="1" x="4554"/>
        <item m="1" x="295"/>
        <item m="1" x="3777"/>
        <item m="1" x="681"/>
        <item m="1" x="4029"/>
        <item x="141"/>
        <item m="1" x="3248"/>
        <item m="1" x="1370"/>
        <item m="1" x="4345"/>
        <item m="1" x="1184"/>
        <item m="1" x="3665"/>
        <item m="1" x="3238"/>
        <item m="1" x="1534"/>
        <item m="1" x="1398"/>
        <item m="1" x="1882"/>
        <item m="1" x="1898"/>
        <item m="1" x="1744"/>
        <item m="1" x="1770"/>
        <item m="1" x="770"/>
        <item m="1" x="590"/>
        <item m="1" x="153"/>
        <item m="1" x="240"/>
        <item m="1" x="2519"/>
        <item m="1" x="1024"/>
        <item m="1" x="3442"/>
        <item m="1" x="284"/>
        <item m="1" x="3705"/>
        <item m="1" x="3311"/>
        <item m="1" x="873"/>
        <item m="1" x="5068"/>
        <item m="1" x="1409"/>
        <item m="1" x="241"/>
        <item m="1" x="4053"/>
        <item m="1" x="850"/>
        <item m="1" x="3291"/>
        <item m="1" x="1552"/>
        <item m="1" x="4249"/>
        <item m="1" x="2881"/>
        <item m="1" x="368"/>
        <item m="1" x="168"/>
        <item m="1" x="2435"/>
        <item m="1" x="156"/>
        <item m="1" x="1300"/>
        <item m="1" x="2515"/>
        <item m="1" x="5018"/>
        <item m="1" x="950"/>
        <item m="1" x="4317"/>
        <item m="1" x="4414"/>
        <item m="1" x="221"/>
        <item m="1" x="2831"/>
        <item m="1" x="1357"/>
        <item m="1" x="2829"/>
        <item m="1" x="1775"/>
        <item m="1" x="694"/>
        <item m="1" x="1030"/>
        <item m="1" x="4808"/>
        <item m="1" x="2550"/>
        <item m="1" x="3285"/>
        <item m="1" x="2447"/>
        <item m="1" x="4668"/>
        <item m="1" x="4875"/>
        <item m="1" x="4394"/>
        <item m="1" x="1490"/>
        <item m="1" x="1237"/>
        <item m="1" x="783"/>
        <item m="1" x="593"/>
        <item m="1" x="1331"/>
        <item m="1" x="1120"/>
        <item m="1" x="4031"/>
        <item m="1" x="2281"/>
        <item x="52"/>
        <item m="1" x="891"/>
        <item m="1" x="1263"/>
        <item m="1" x="2436"/>
        <item m="1" x="3748"/>
        <item m="1" x="3914"/>
        <item m="1" x="3712"/>
        <item x="120"/>
        <item m="1" x="293"/>
        <item m="1" x="859"/>
        <item m="1" x="2788"/>
        <item x="139"/>
        <item m="1" x="2018"/>
        <item m="1" x="3759"/>
        <item m="1" x="3813"/>
        <item m="1" x="1921"/>
        <item m="1" x="3534"/>
        <item m="1" x="3028"/>
        <item m="1" x="4638"/>
        <item m="1" x="788"/>
        <item m="1" x="2424"/>
        <item m="1" x="2112"/>
        <item m="1" x="3808"/>
        <item m="1" x="4258"/>
        <item m="1" x="1685"/>
        <item m="1" x="3053"/>
        <item m="1" x="3816"/>
        <item m="1" x="520"/>
        <item m="1" x="3482"/>
        <item m="1" x="3348"/>
        <item m="1" x="1677"/>
        <item m="1" x="4356"/>
        <item m="1" x="4231"/>
        <item m="1" x="410"/>
        <item m="1" x="4973"/>
        <item m="1" x="4765"/>
        <item m="1" x="1839"/>
        <item m="1" x="1745"/>
        <item m="1" x="3604"/>
        <item m="1" x="3767"/>
        <item m="1" x="1012"/>
        <item m="1" x="4917"/>
        <item m="1" x="628"/>
        <item m="1" x="3417"/>
        <item m="1" x="1863"/>
        <item m="1" x="1285"/>
        <item m="1" x="2511"/>
        <item m="1" x="799"/>
        <item x="50"/>
        <item m="1" x="3193"/>
        <item m="1" x="3005"/>
        <item m="1" x="4774"/>
        <item m="1" x="3890"/>
        <item m="1" x="2374"/>
        <item m="1" x="2578"/>
        <item m="1" x="3151"/>
        <item m="1" x="2805"/>
        <item m="1" x="1131"/>
        <item m="1" x="2849"/>
        <item m="1" x="3876"/>
        <item m="1" x="4929"/>
        <item m="1" x="2071"/>
        <item m="1" x="1553"/>
        <item m="1" x="4165"/>
        <item m="1" x="3785"/>
        <item m="1" x="2551"/>
        <item m="1" x="4398"/>
        <item m="1" x="1719"/>
        <item m="1" x="3884"/>
        <item m="1" x="2537"/>
        <item m="1" x="4073"/>
        <item m="1" x="5099"/>
        <item m="1" x="3001"/>
        <item m="1" x="1343"/>
        <item m="1" x="4624"/>
        <item m="1" x="3825"/>
        <item m="1" x="2019"/>
        <item m="1" x="1508"/>
        <item x="102"/>
        <item m="1" x="4507"/>
        <item m="1" x="2080"/>
        <item m="1" x="3128"/>
        <item m="1" x="4846"/>
        <item m="1" x="2783"/>
        <item m="1" x="4628"/>
        <item m="1" x="399"/>
        <item m="1" x="813"/>
        <item m="1" x="1146"/>
        <item m="1" x="1699"/>
        <item m="1" x="2113"/>
        <item m="1" x="439"/>
        <item m="1" x="4222"/>
        <item m="1" x="3791"/>
        <item m="1" x="1784"/>
        <item m="1" x="2046"/>
        <item m="1" x="1268"/>
        <item m="1" x="1700"/>
        <item m="1" x="4830"/>
        <item m="1" x="4166"/>
        <item m="1" x="1748"/>
        <item m="1" x="3768"/>
        <item m="1" x="1628"/>
        <item m="1" x="4291"/>
        <item m="1" x="3749"/>
        <item m="1" x="2089"/>
        <item m="1" x="3506"/>
        <item m="1" x="3297"/>
        <item m="1" x="4608"/>
        <item m="1" x="2161"/>
        <item m="1" x="3997"/>
        <item m="1" x="472"/>
        <item m="1" x="2921"/>
        <item m="1" x="793"/>
        <item m="1" x="3474"/>
        <item m="1" x="4473"/>
        <item m="1" x="2609"/>
        <item m="1" x="4279"/>
        <item m="1" x="415"/>
        <item m="1" x="2516"/>
        <item m="1" x="1601"/>
        <item m="1" x="4229"/>
        <item m="1" x="785"/>
        <item m="1" x="1673"/>
        <item m="1" x="4312"/>
        <item m="1" x="3631"/>
        <item m="1" x="591"/>
        <item m="1" x="2708"/>
        <item m="1" x="2179"/>
        <item m="1" x="1040"/>
        <item m="1" x="2517"/>
        <item m="1" x="3119"/>
        <item m="1" x="1271"/>
        <item m="1" x="489"/>
        <item m="1" x="3850"/>
        <item m="1" x="2139"/>
        <item m="1" x="1065"/>
        <item m="1" x="1511"/>
        <item m="1" x="3138"/>
        <item m="1" x="3109"/>
        <item m="1" x="2649"/>
        <item m="1" x="721"/>
        <item m="1" x="2386"/>
        <item m="1" x="4526"/>
        <item m="1" x="2512"/>
        <item m="1" x="3663"/>
        <item m="1" x="2394"/>
        <item m="1" x="3847"/>
        <item m="1" x="3076"/>
        <item m="1" x="2489"/>
        <item m="1" x="3229"/>
        <item m="1" x="687"/>
        <item m="1" x="4282"/>
        <item m="1" x="3493"/>
        <item m="1" x="696"/>
        <item m="1" x="2226"/>
        <item m="1" x="2382"/>
        <item m="1" x="2390"/>
        <item m="1" x="2081"/>
        <item m="1" x="814"/>
        <item m="1" x="4176"/>
        <item m="1" x="1665"/>
        <item m="1" x="2900"/>
        <item m="1" x="1612"/>
        <item m="1" x="3180"/>
        <item m="1" x="3360"/>
        <item m="1" x="2524"/>
        <item x="125"/>
        <item m="1" x="2474"/>
        <item m="1" x="2859"/>
        <item m="1" x="1478"/>
        <item m="1" x="1941"/>
        <item m="1" x="4495"/>
        <item m="1" x="3558"/>
        <item m="1" x="4602"/>
        <item m="1" x="297"/>
        <item x="109"/>
        <item m="1" x="889"/>
        <item m="1" x="4987"/>
        <item m="1" x="1592"/>
        <item m="1" x="1129"/>
        <item m="1" x="2249"/>
        <item m="1" x="689"/>
        <item m="1" x="3163"/>
        <item m="1" x="4859"/>
        <item m="1" x="3844"/>
        <item m="1" x="2853"/>
        <item m="1" x="984"/>
        <item m="1" x="2439"/>
        <item m="1" x="5019"/>
        <item m="1" x="5040"/>
        <item m="1" x="2456"/>
        <item m="1" x="1854"/>
        <item m="1" x="476"/>
        <item m="1" x="2949"/>
        <item x="129"/>
        <item m="1" x="4223"/>
        <item m="1" x="3903"/>
        <item m="1" x="742"/>
        <item m="1" x="3065"/>
        <item m="1" x="1844"/>
        <item m="1" x="5020"/>
        <item m="1" x="4241"/>
        <item m="1" x="1582"/>
        <item m="1" x="1712"/>
        <item m="1" x="4036"/>
        <item m="1" x="3242"/>
        <item m="1" x="3410"/>
        <item m="1" x="4716"/>
        <item m="1" x="1358"/>
        <item m="1" x="986"/>
        <item m="1" x="394"/>
        <item m="1" x="870"/>
        <item m="1" x="1737"/>
        <item m="1" x="4781"/>
        <item m="1" x="1978"/>
        <item m="1" x="4856"/>
        <item m="1" x="2658"/>
        <item m="1" x="3848"/>
        <item m="1" x="619"/>
        <item m="1" x="1666"/>
        <item m="1" x="3110"/>
        <item x="107"/>
        <item m="1" x="4391"/>
        <item m="1" x="2636"/>
        <item m="1" x="2544"/>
        <item m="1" x="3952"/>
        <item m="1" x="4377"/>
        <item m="1" x="3488"/>
        <item m="1" x="606"/>
        <item m="1" x="225"/>
        <item m="1" x="4618"/>
        <item m="1" x="2462"/>
        <item m="1" x="1141"/>
        <item m="1" x="1420"/>
        <item m="1" x="3966"/>
        <item m="1" x="4399"/>
        <item m="1" x="3633"/>
        <item m="1" x="3843"/>
        <item m="1" x="411"/>
        <item m="1" x="1112"/>
        <item m="1" x="1142"/>
        <item m="1" x="775"/>
        <item m="1" x="2538"/>
        <item m="1" x="4083"/>
        <item m="1" x="3993"/>
        <item m="1" x="578"/>
        <item m="1" x="1365"/>
        <item m="1" x="2203"/>
        <item m="1" x="4741"/>
        <item m="1" x="2710"/>
        <item m="1" x="371"/>
        <item m="1" x="4901"/>
        <item m="1" x="1426"/>
        <item m="1" x="1740"/>
        <item m="1" x="3268"/>
        <item m="1" x="552"/>
        <item m="1" x="3239"/>
        <item m="1" x="533"/>
        <item m="1" x="3888"/>
        <item m="1" x="2889"/>
        <item m="1" x="3839"/>
        <item m="1" x="4977"/>
        <item m="1" x="4735"/>
        <item x="130"/>
        <item m="1" x="3614"/>
        <item m="1" x="1536"/>
        <item m="1" x="2571"/>
        <item m="1" x="3276"/>
        <item m="1" x="3472"/>
        <item m="1" x="3683"/>
        <item m="1" x="4527"/>
        <item m="1" x="1644"/>
        <item m="1" x="3980"/>
        <item m="1" x="1156"/>
        <item m="1" x="2159"/>
        <item m="1" x="887"/>
        <item m="1" x="2153"/>
        <item m="1" x="3563"/>
        <item m="1" x="1795"/>
        <item m="1" x="4150"/>
        <item m="1" x="3866"/>
        <item m="1" x="299"/>
        <item m="1" x="3827"/>
        <item m="1" x="3786"/>
        <item m="1" x="2219"/>
        <item m="1" x="1286"/>
        <item m="1" x="2287"/>
        <item m="1" x="4528"/>
        <item m="1" x="2067"/>
        <item m="1" x="2902"/>
        <item m="1" x="4775"/>
        <item m="1" x="1069"/>
        <item m="1" x="544"/>
        <item m="1" x="1347"/>
        <item m="1" x="272"/>
        <item m="1" x="3134"/>
        <item m="1" x="3500"/>
        <item m="1" x="759"/>
        <item x="105"/>
        <item m="1" x="2581"/>
        <item m="1" x="951"/>
        <item m="1" x="164"/>
        <item m="1" x="187"/>
        <item m="1" x="1571"/>
        <item m="1" x="3900"/>
        <item m="1" x="1167"/>
        <item m="1" x="2940"/>
        <item m="1" x="3298"/>
        <item m="1" x="1823"/>
        <item m="1" x="3517"/>
        <item m="1" x="2614"/>
        <item m="1" x="4657"/>
        <item m="1" x="2617"/>
        <item m="1" x="3918"/>
        <item m="1" x="1314"/>
        <item m="1" x="2926"/>
        <item m="1" x="2141"/>
        <item m="1" x="746"/>
        <item m="1" x="4051"/>
        <item m="1" x="846"/>
        <item m="1" x="400"/>
        <item m="1" x="3379"/>
        <item m="1" x="3020"/>
        <item m="1" x="607"/>
        <item m="1" x="1967"/>
        <item m="1" x="3042"/>
        <item m="1" x="1919"/>
        <item m="1" x="3181"/>
        <item m="1" x="3060"/>
        <item m="1" x="3473"/>
        <item m="1" x="3233"/>
        <item x="117"/>
        <item m="1" x="2217"/>
        <item m="1" x="1979"/>
        <item m="1" x="2600"/>
        <item m="1" x="3429"/>
        <item m="1" x="2668"/>
        <item m="1" x="731"/>
        <item m="1" x="4442"/>
        <item m="1" x="5044"/>
        <item m="1" x="2771"/>
        <item m="1" x="3224"/>
        <item x="122"/>
        <item m="1" x="1883"/>
        <item m="1" x="443"/>
        <item m="1" x="4523"/>
        <item m="1" x="4942"/>
        <item m="1" x="2800"/>
        <item m="1" x="3277"/>
        <item m="1" x="2068"/>
        <item m="1" x="2701"/>
        <item m="1" x="730"/>
        <item m="1" x="3799"/>
        <item m="1" x="1952"/>
        <item m="1" x="3335"/>
        <item m="1" x="523"/>
        <item m="1" x="3258"/>
        <item m="1" x="3538"/>
        <item m="1" x="1593"/>
        <item m="1" x="581"/>
        <item m="1" x="4106"/>
        <item m="1" x="2781"/>
        <item m="1" x="3574"/>
        <item m="1" x="495"/>
        <item m="1" x="1441"/>
        <item m="1" x="5011"/>
        <item m="1" x="2412"/>
        <item m="1" x="3646"/>
        <item x="118"/>
        <item m="1" x="2999"/>
        <item m="1" x="608"/>
        <item m="1" x="3575"/>
        <item m="1" x="906"/>
        <item m="1" x="1893"/>
        <item m="1" x="4880"/>
        <item m="1" x="2347"/>
        <item m="1" x="4112"/>
        <item m="1" x="3891"/>
        <item m="1" x="2098"/>
        <item m="1" x="1500"/>
        <item m="1" x="351"/>
        <item m="1" x="160"/>
        <item m="1" x="3789"/>
        <item m="1" x="4544"/>
        <item m="1" x="1009"/>
        <item m="1" x="2416"/>
        <item m="1" x="3475"/>
        <item m="1" x="3081"/>
        <item m="1" x="1165"/>
        <item m="1" x="3467"/>
        <item m="1" x="3871"/>
        <item m="1" x="4273"/>
        <item m="1" x="4555"/>
        <item x="135"/>
        <item m="1" x="3054"/>
        <item m="1" x="358"/>
        <item m="1" x="1301"/>
        <item m="1" x="4945"/>
        <item m="1" x="3743"/>
        <item m="1" x="875"/>
        <item m="1" x="191"/>
        <item m="1" x="2830"/>
        <item m="1" x="3582"/>
        <item m="1" x="1647"/>
        <item m="1" x="2776"/>
        <item m="1" x="603"/>
        <item m="1" x="1246"/>
        <item m="1" x="2772"/>
        <item m="1" x="4232"/>
        <item m="1" x="2785"/>
        <item m="1" x="3578"/>
        <item m="1" x="3174"/>
        <item m="1" x="1916"/>
        <item m="1" x="2661"/>
        <item m="1" x="3105"/>
        <item m="1" x="305"/>
        <item m="1" x="1099"/>
        <item m="1" x="2437"/>
        <item m="1" x="1608"/>
        <item m="1" x="1877"/>
        <item m="1" x="4980"/>
        <item m="1" x="4914"/>
        <item m="1" x="3423"/>
        <item m="1" x="4545"/>
        <item m="1" x="1157"/>
        <item m="1" x="3970"/>
        <item m="1" x="416"/>
        <item m="1" x="2401"/>
        <item m="1" x="1567"/>
        <item m="1" x="3132"/>
        <item m="1" x="4233"/>
        <item m="1" x="2380"/>
        <item m="1" x="1371"/>
        <item m="1" x="3353"/>
        <item m="1" x="987"/>
        <item m="1" x="4054"/>
        <item m="1" x="824"/>
        <item m="1" x="1602"/>
        <item m="1" x="2870"/>
        <item m="1" x="1572"/>
        <item m="1" x="2622"/>
        <item m="1" x="3894"/>
        <item m="1" x="4831"/>
        <item m="1" x="4224"/>
        <item m="1" x="913"/>
        <item m="1" x="727"/>
        <item m="1" x="4107"/>
        <item m="1" x="2255"/>
        <item m="1" x="1116"/>
        <item m="1" x="3725"/>
        <item m="1" x="4296"/>
        <item m="1" x="752"/>
        <item m="1" x="2502"/>
        <item m="1" x="999"/>
        <item m="1" x="2843"/>
        <item m="1" x="2095"/>
        <item m="1" x="2409"/>
        <item m="1" x="796"/>
        <item m="1" x="4484"/>
        <item m="1" x="2457"/>
        <item m="1" x="426"/>
        <item m="1" x="1324"/>
        <item m="1" x="3588"/>
        <item m="1" x="4951"/>
        <item m="1" x="3713"/>
        <item m="1" x="2210"/>
        <item m="1" x="2884"/>
        <item m="1" x="4825"/>
        <item m="1" x="722"/>
        <item m="1" x="4480"/>
        <item m="1" x="4458"/>
        <item m="1" x="4255"/>
        <item m="1" x="1304"/>
        <item m="1" x="381"/>
        <item m="1" x="345"/>
        <item x="131"/>
        <item t="default"/>
      </items>
    </pivotField>
    <pivotField dataField="1" showAll="0"/>
  </pivotFields>
  <rowFields count="1">
    <field x="5"/>
  </rowFields>
  <rowItems count="150">
    <i>
      <x v="9"/>
    </i>
    <i>
      <x v="112"/>
    </i>
    <i>
      <x v="115"/>
    </i>
    <i>
      <x v="125"/>
    </i>
    <i>
      <x v="169"/>
    </i>
    <i>
      <x v="267"/>
    </i>
    <i>
      <x v="274"/>
    </i>
    <i>
      <x v="281"/>
    </i>
    <i>
      <x v="285"/>
    </i>
    <i>
      <x v="361"/>
    </i>
    <i>
      <x v="362"/>
    </i>
    <i>
      <x v="418"/>
    </i>
    <i>
      <x v="458"/>
    </i>
    <i>
      <x v="461"/>
    </i>
    <i>
      <x v="466"/>
    </i>
    <i>
      <x v="514"/>
    </i>
    <i>
      <x v="681"/>
    </i>
    <i>
      <x v="693"/>
    </i>
    <i>
      <x v="694"/>
    </i>
    <i>
      <x v="697"/>
    </i>
    <i>
      <x v="727"/>
    </i>
    <i>
      <x v="736"/>
    </i>
    <i>
      <x v="842"/>
    </i>
    <i>
      <x v="847"/>
    </i>
    <i>
      <x v="867"/>
    </i>
    <i>
      <x v="900"/>
    </i>
    <i>
      <x v="906"/>
    </i>
    <i>
      <x v="973"/>
    </i>
    <i>
      <x v="984"/>
    </i>
    <i>
      <x v="1017"/>
    </i>
    <i>
      <x v="1025"/>
    </i>
    <i>
      <x v="1047"/>
    </i>
    <i>
      <x v="1123"/>
    </i>
    <i>
      <x v="1192"/>
    </i>
    <i>
      <x v="1197"/>
    </i>
    <i>
      <x v="1219"/>
    </i>
    <i>
      <x v="1236"/>
    </i>
    <i>
      <x v="1254"/>
    </i>
    <i>
      <x v="1278"/>
    </i>
    <i>
      <x v="1312"/>
    </i>
    <i>
      <x v="1379"/>
    </i>
    <i>
      <x v="1408"/>
    </i>
    <i>
      <x v="1421"/>
    </i>
    <i>
      <x v="1446"/>
    </i>
    <i>
      <x v="1483"/>
    </i>
    <i>
      <x v="1559"/>
    </i>
    <i>
      <x v="1620"/>
    </i>
    <i>
      <x v="1659"/>
    </i>
    <i>
      <x v="1674"/>
    </i>
    <i>
      <x v="1699"/>
    </i>
    <i>
      <x v="1702"/>
    </i>
    <i>
      <x v="1745"/>
    </i>
    <i>
      <x v="1824"/>
    </i>
    <i>
      <x v="1847"/>
    </i>
    <i>
      <x v="1867"/>
    </i>
    <i>
      <x v="1883"/>
    </i>
    <i>
      <x v="1904"/>
    </i>
    <i>
      <x v="1927"/>
    </i>
    <i>
      <x v="1973"/>
    </i>
    <i>
      <x v="2072"/>
    </i>
    <i>
      <x v="2091"/>
    </i>
    <i>
      <x v="2093"/>
    </i>
    <i>
      <x v="2133"/>
    </i>
    <i>
      <x v="2160"/>
    </i>
    <i>
      <x v="2181"/>
    </i>
    <i>
      <x v="2320"/>
    </i>
    <i>
      <x v="2325"/>
    </i>
    <i>
      <x v="2350"/>
    </i>
    <i>
      <x v="2379"/>
    </i>
    <i>
      <x v="2383"/>
    </i>
    <i>
      <x v="2411"/>
    </i>
    <i>
      <x v="2444"/>
    </i>
    <i>
      <x v="2480"/>
    </i>
    <i>
      <x v="2530"/>
    </i>
    <i>
      <x v="2569"/>
    </i>
    <i>
      <x v="2633"/>
    </i>
    <i>
      <x v="2648"/>
    </i>
    <i>
      <x v="2677"/>
    </i>
    <i>
      <x v="2707"/>
    </i>
    <i>
      <x v="2715"/>
    </i>
    <i>
      <x v="2751"/>
    </i>
    <i>
      <x v="2771"/>
    </i>
    <i>
      <x v="2791"/>
    </i>
    <i>
      <x v="2879"/>
    </i>
    <i>
      <x v="2932"/>
    </i>
    <i>
      <x v="2949"/>
    </i>
    <i>
      <x v="2979"/>
    </i>
    <i>
      <x v="2997"/>
    </i>
    <i>
      <x v="3019"/>
    </i>
    <i>
      <x v="3041"/>
    </i>
    <i>
      <x v="3049"/>
    </i>
    <i>
      <x v="3150"/>
    </i>
    <i>
      <x v="3183"/>
    </i>
    <i>
      <x v="3216"/>
    </i>
    <i>
      <x v="3220"/>
    </i>
    <i>
      <x v="3274"/>
    </i>
    <i>
      <x v="3281"/>
    </i>
    <i>
      <x v="3337"/>
    </i>
    <i>
      <x v="3338"/>
    </i>
    <i>
      <x v="3428"/>
    </i>
    <i>
      <x v="3471"/>
    </i>
    <i>
      <x v="3511"/>
    </i>
    <i>
      <x v="3535"/>
    </i>
    <i>
      <x v="3538"/>
    </i>
    <i>
      <x v="3585"/>
    </i>
    <i>
      <x v="3615"/>
    </i>
    <i>
      <x v="3633"/>
    </i>
    <i>
      <x v="3655"/>
    </i>
    <i>
      <x v="3742"/>
    </i>
    <i>
      <x v="3789"/>
    </i>
    <i>
      <x v="3792"/>
    </i>
    <i>
      <x v="3845"/>
    </i>
    <i>
      <x v="3858"/>
    </i>
    <i>
      <x v="3883"/>
    </i>
    <i>
      <x v="3898"/>
    </i>
    <i>
      <x v="3985"/>
    </i>
    <i>
      <x v="4015"/>
    </i>
    <i>
      <x v="4037"/>
    </i>
    <i>
      <x v="4050"/>
    </i>
    <i>
      <x v="4068"/>
    </i>
    <i>
      <x v="4127"/>
    </i>
    <i>
      <x v="4141"/>
    </i>
    <i>
      <x v="4185"/>
    </i>
    <i>
      <x v="4234"/>
    </i>
    <i>
      <x v="4294"/>
    </i>
    <i>
      <x v="4313"/>
    </i>
    <i>
      <x v="4328"/>
    </i>
    <i>
      <x v="4365"/>
    </i>
    <i>
      <x v="4373"/>
    </i>
    <i>
      <x v="4417"/>
    </i>
    <i>
      <x v="4481"/>
    </i>
    <i>
      <x v="4484"/>
    </i>
    <i>
      <x v="4521"/>
    </i>
    <i>
      <x v="4559"/>
    </i>
    <i>
      <x v="4624"/>
    </i>
    <i>
      <x v="4631"/>
    </i>
    <i>
      <x v="4635"/>
    </i>
    <i>
      <x v="4672"/>
    </i>
    <i>
      <x v="4702"/>
    </i>
    <i>
      <x v="4790"/>
    </i>
    <i>
      <x v="4799"/>
    </i>
    <i>
      <x v="4818"/>
    </i>
    <i>
      <x v="4845"/>
    </i>
    <i>
      <x v="4887"/>
    </i>
    <i>
      <x v="4922"/>
    </i>
    <i>
      <x v="4955"/>
    </i>
    <i>
      <x v="4966"/>
    </i>
    <i>
      <x v="4992"/>
    </i>
    <i>
      <x v="5017"/>
    </i>
    <i>
      <x v="5099"/>
    </i>
  </rowItems>
  <colFields count="1">
    <field x="4"/>
  </colFields>
  <colItems count="3">
    <i>
      <x/>
    </i>
    <i>
      <x v="1"/>
    </i>
    <i>
      <x v="2"/>
    </i>
  </colItems>
  <dataFields count="1">
    <dataField name="Promedio de Peta.Width_2" fld="6" subtotal="average" baseField="0" baseItem="0"/>
  </dataFields>
  <chartFormats count="3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3135F-D6F0-494C-B487-B57CDA016274}" name="TablaDinámica1" cacheId="1" applyNumberFormats="0" applyBorderFormats="0" applyFontFormats="0" applyPatternFormats="0" applyAlignmentFormats="0" applyWidthHeightFormats="1" dataCaption="Valores" tag="b0ae8cca-b1e5-4c3e-9e23-a632cd14004a" updatedVersion="8" minRefreshableVersion="3" subtotalHiddenItems="1" rowGrandTotals="0" colGrandTotals="0" itemPrintTitles="1" createdVersion="5" indent="0" outline="1" outlineData="1" multipleFieldFilters="0">
  <location ref="A3:D15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</items>
    </pivotField>
    <pivotField dataField="1" subtotalTop="0" showAll="0" defaultSubtotal="0"/>
  </pivotFields>
  <rowFields count="1">
    <field x="1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</rowItems>
  <colFields count="1">
    <field x="0"/>
  </colFields>
  <colItems count="3">
    <i>
      <x/>
    </i>
    <i>
      <x v="1"/>
    </i>
    <i>
      <x v="2"/>
    </i>
  </colItems>
  <dataFields count="1">
    <dataField name="Promedio de Petal.Width_2" fld="2" subtotal="average" baseField="1" baseItem="0"/>
  </dataFields>
  <pivotHierarchies count="1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 caption="Promedio de Petal.Width_2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B452AA-B5CB-4015-89D5-E67AABAC1BC4}" name="Tabla13" displayName="Tabla13" ref="A1:E151" totalsRowShown="0">
  <autoFilter ref="A1:E151" xr:uid="{00000000-0009-0000-0100-000001000000}"/>
  <tableColumns count="5">
    <tableColumn id="1" xr3:uid="{404E3A78-A78A-4CE3-A532-5FE8ED72CB7A}" name="Sepal.Length"/>
    <tableColumn id="2" xr3:uid="{80F6F722-5087-4428-AE4F-AF7C787F20A6}" name="Sepal.Width"/>
    <tableColumn id="3" xr3:uid="{ADFAD6E0-4B1F-44C9-BE59-EFAB92E12F13}" name="Petal.Length"/>
    <tableColumn id="4" xr3:uid="{2D2EA290-0B12-43DA-8223-4D7D981935AC}" name="Petal.Width"/>
    <tableColumn id="5" xr3:uid="{497DE424-F5E8-4671-AC3A-8C8D924CF281}" name="Spec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51" totalsRowShown="0">
  <autoFilter ref="A1:G151" xr:uid="{00000000-0009-0000-0100-000001000000}"/>
  <tableColumns count="7">
    <tableColumn id="1" xr3:uid="{00000000-0010-0000-0000-000001000000}" name="Sepal.Length"/>
    <tableColumn id="2" xr3:uid="{00000000-0010-0000-0000-000002000000}" name="Sepal.Width"/>
    <tableColumn id="3" xr3:uid="{00000000-0010-0000-0000-000003000000}" name="Petal.Length"/>
    <tableColumn id="4" xr3:uid="{00000000-0010-0000-0000-000004000000}" name="Petal.Width"/>
    <tableColumn id="5" xr3:uid="{00000000-0010-0000-0000-000005000000}" name="Species"/>
    <tableColumn id="6" xr3:uid="{CAE6BDC7-25B9-4380-83F3-643A3D531264}" name="Sepal.Length_2" dataDxfId="4">
      <calculatedColumnFormula>Tabla1[[#This Row],[Sepal.Length]]+RAND()/10</calculatedColumnFormula>
    </tableColumn>
    <tableColumn id="7" xr3:uid="{0CE22D4C-0A8A-438F-8D68-0B8F6B7C9B0E}" name="Peta.Width_2" dataDxfId="3">
      <calculatedColumnFormula>Tabla1[[#This Row],[Petal.Width]]+RAND()/10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4D9E6E-267E-4AEE-97FB-9EE0D1C4C3C4}" name="Tabla16" displayName="Tabla16" ref="A1:H151" totalsRowShown="0">
  <autoFilter ref="A1:H151" xr:uid="{00000000-0009-0000-0100-000001000000}"/>
  <tableColumns count="8">
    <tableColumn id="1" xr3:uid="{369A2D41-ED80-4659-9B5B-F5DBBC6D48D0}" name="Sepal.Length"/>
    <tableColumn id="2" xr3:uid="{A7437CAE-45E7-4F19-9304-105197CE6531}" name="Sepal.Width"/>
    <tableColumn id="3" xr3:uid="{FBEB5B0F-3772-4EFD-BDAF-CCE0E2B0397F}" name="Petal.Length"/>
    <tableColumn id="4" xr3:uid="{C5276798-90B1-44CD-A582-CA567575FA1D}" name="Petal.Width"/>
    <tableColumn id="5" xr3:uid="{ADA34E7B-EDFF-4846-91E9-F2DD89745F02}" name="Species"/>
    <tableColumn id="6" xr3:uid="{20380902-98AA-4DED-AD1D-C178B5AC21CA}" name="setosa" dataDxfId="2">
      <calculatedColumnFormula>IF(Tabla16[[#This Row],[Species]]=Tabla16[[#Headers],[setosa]],Tabla16[[#This Row],[Petal.Width]],NA())</calculatedColumnFormula>
    </tableColumn>
    <tableColumn id="7" xr3:uid="{A51A661D-9926-4A33-B98B-22D782322D66}" name="versicolor" dataDxfId="1">
      <calculatedColumnFormula>IF(Tabla16[[#This Row],[Species]]=Tabla16[[#Headers],[versicolor]],Tabla16[[#This Row],[Petal.Width]],NA())</calculatedColumnFormula>
    </tableColumn>
    <tableColumn id="8" xr3:uid="{5F6D7111-1581-46E6-A933-658123EAAFF3}" name="virginica" dataDxfId="0">
      <calculatedColumnFormula>IF(Tabla16[[#This Row],[Species]]=Tabla16[[#Headers],[virginica]],Tabla16[[#This Row],[Petal.Width]],NA())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hyperlink" Target="http://daydreamingnumbers.com/how-to/conditional-colouring-to-scatterplots-in-exce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3B6-9F8C-49D1-95E8-B88B79F05B08}">
  <dimension ref="A1:E151"/>
  <sheetViews>
    <sheetView workbookViewId="0">
      <selection activeCell="E12" sqref="E12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workbookViewId="0">
      <selection activeCell="F3" sqref="F3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 ca="1">Tabla1[[#This Row],[Sepal.Length]]+RAND()/10</f>
        <v>5.1518188118495525</v>
      </c>
      <c r="G2">
        <f ca="1">Tabla1[[#This Row],[Petal.Width]]+RAND()/10</f>
        <v>0.24102812636215323</v>
      </c>
    </row>
    <row r="3" spans="1:7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 ca="1">Tabla1[[#This Row],[Sepal.Length]]+RAND()/10</f>
        <v>4.9331668744831143</v>
      </c>
      <c r="G3">
        <f ca="1">Tabla1[[#This Row],[Petal.Width]]+RAND()/10</f>
        <v>0.26873268608774814</v>
      </c>
    </row>
    <row r="4" spans="1:7" x14ac:dyDescent="0.3">
      <c r="A4">
        <v>4.7</v>
      </c>
      <c r="B4">
        <v>3.2</v>
      </c>
      <c r="C4">
        <v>1.3</v>
      </c>
      <c r="D4">
        <v>0.2</v>
      </c>
      <c r="E4" t="s">
        <v>5</v>
      </c>
      <c r="F4">
        <f ca="1">Tabla1[[#This Row],[Sepal.Length]]+RAND()/10</f>
        <v>4.7702092180464959</v>
      </c>
      <c r="G4">
        <f ca="1">Tabla1[[#This Row],[Petal.Width]]+RAND()/10</f>
        <v>0.28727589486179295</v>
      </c>
    </row>
    <row r="5" spans="1:7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 ca="1">Tabla1[[#This Row],[Sepal.Length]]+RAND()/10</f>
        <v>4.6557571223218197</v>
      </c>
      <c r="G5">
        <f ca="1">Tabla1[[#This Row],[Petal.Width]]+RAND()/10</f>
        <v>0.29165524876577842</v>
      </c>
    </row>
    <row r="6" spans="1:7" x14ac:dyDescent="0.3">
      <c r="A6">
        <v>5</v>
      </c>
      <c r="B6">
        <v>3.6</v>
      </c>
      <c r="C6">
        <v>1.4</v>
      </c>
      <c r="D6">
        <v>0.2</v>
      </c>
      <c r="E6" t="s">
        <v>5</v>
      </c>
      <c r="F6">
        <f ca="1">Tabla1[[#This Row],[Sepal.Length]]+RAND()/10</f>
        <v>5.0289026359147524</v>
      </c>
      <c r="G6">
        <f ca="1">Tabla1[[#This Row],[Petal.Width]]+RAND()/10</f>
        <v>0.28840231661233656</v>
      </c>
    </row>
    <row r="7" spans="1:7" x14ac:dyDescent="0.3">
      <c r="A7">
        <v>5.4</v>
      </c>
      <c r="B7">
        <v>3.9</v>
      </c>
      <c r="C7">
        <v>1.7</v>
      </c>
      <c r="D7">
        <v>0.4</v>
      </c>
      <c r="E7" t="s">
        <v>5</v>
      </c>
      <c r="F7">
        <f ca="1">Tabla1[[#This Row],[Sepal.Length]]+RAND()/10</f>
        <v>5.4742755355385038</v>
      </c>
      <c r="G7">
        <f ca="1">Tabla1[[#This Row],[Petal.Width]]+RAND()/10</f>
        <v>0.43754681069885459</v>
      </c>
    </row>
    <row r="8" spans="1:7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 ca="1">Tabla1[[#This Row],[Sepal.Length]]+RAND()/10</f>
        <v>4.6659801397340814</v>
      </c>
      <c r="G8">
        <f ca="1">Tabla1[[#This Row],[Petal.Width]]+RAND()/10</f>
        <v>0.30097488765070041</v>
      </c>
    </row>
    <row r="9" spans="1:7" x14ac:dyDescent="0.3">
      <c r="A9">
        <v>5</v>
      </c>
      <c r="B9">
        <v>3.4</v>
      </c>
      <c r="C9">
        <v>1.5</v>
      </c>
      <c r="D9">
        <v>0.2</v>
      </c>
      <c r="E9" t="s">
        <v>5</v>
      </c>
      <c r="F9">
        <f ca="1">Tabla1[[#This Row],[Sepal.Length]]+RAND()/10</f>
        <v>5.0500399032854766</v>
      </c>
      <c r="G9">
        <f ca="1">Tabla1[[#This Row],[Petal.Width]]+RAND()/10</f>
        <v>0.29536612307536747</v>
      </c>
    </row>
    <row r="10" spans="1:7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 ca="1">Tabla1[[#This Row],[Sepal.Length]]+RAND()/10</f>
        <v>4.4137198931153652</v>
      </c>
      <c r="G10">
        <f ca="1">Tabla1[[#This Row],[Petal.Width]]+RAND()/10</f>
        <v>0.28830221438588838</v>
      </c>
    </row>
    <row r="11" spans="1:7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 ca="1">Tabla1[[#This Row],[Sepal.Length]]+RAND()/10</f>
        <v>4.9149811294042145</v>
      </c>
      <c r="G11">
        <f ca="1">Tabla1[[#This Row],[Petal.Width]]+RAND()/10</f>
        <v>0.17964148413337711</v>
      </c>
    </row>
    <row r="12" spans="1:7" x14ac:dyDescent="0.3">
      <c r="A12">
        <v>5.4</v>
      </c>
      <c r="B12">
        <v>3.7</v>
      </c>
      <c r="C12">
        <v>1.5</v>
      </c>
      <c r="D12">
        <v>0.2</v>
      </c>
      <c r="E12" t="s">
        <v>5</v>
      </c>
      <c r="F12">
        <f ca="1">Tabla1[[#This Row],[Sepal.Length]]+RAND()/10</f>
        <v>5.4837415523257063</v>
      </c>
      <c r="G12">
        <f ca="1">Tabla1[[#This Row],[Petal.Width]]+RAND()/10</f>
        <v>0.27436598423712644</v>
      </c>
    </row>
    <row r="13" spans="1:7" x14ac:dyDescent="0.3">
      <c r="A13">
        <v>4.8</v>
      </c>
      <c r="B13">
        <v>3.4</v>
      </c>
      <c r="C13">
        <v>1.6</v>
      </c>
      <c r="D13">
        <v>0.2</v>
      </c>
      <c r="E13" t="s">
        <v>5</v>
      </c>
      <c r="F13">
        <f ca="1">Tabla1[[#This Row],[Sepal.Length]]+RAND()/10</f>
        <v>4.8948679821808199</v>
      </c>
      <c r="G13">
        <f ca="1">Tabla1[[#This Row],[Petal.Width]]+RAND()/10</f>
        <v>0.27766553152585405</v>
      </c>
    </row>
    <row r="14" spans="1:7" x14ac:dyDescent="0.3">
      <c r="A14">
        <v>4.8</v>
      </c>
      <c r="B14">
        <v>3</v>
      </c>
      <c r="C14">
        <v>1.4</v>
      </c>
      <c r="D14">
        <v>0.1</v>
      </c>
      <c r="E14" t="s">
        <v>5</v>
      </c>
      <c r="F14">
        <f ca="1">Tabla1[[#This Row],[Sepal.Length]]+RAND()/10</f>
        <v>4.8393268040422841</v>
      </c>
      <c r="G14">
        <f ca="1">Tabla1[[#This Row],[Petal.Width]]+RAND()/10</f>
        <v>0.1936457082221188</v>
      </c>
    </row>
    <row r="15" spans="1:7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 ca="1">Tabla1[[#This Row],[Sepal.Length]]+RAND()/10</f>
        <v>4.3099155169891592</v>
      </c>
      <c r="G15">
        <f ca="1">Tabla1[[#This Row],[Petal.Width]]+RAND()/10</f>
        <v>0.10397960816228355</v>
      </c>
    </row>
    <row r="16" spans="1:7" x14ac:dyDescent="0.3">
      <c r="A16">
        <v>5.8</v>
      </c>
      <c r="B16">
        <v>4</v>
      </c>
      <c r="C16">
        <v>1.2</v>
      </c>
      <c r="D16">
        <v>0.2</v>
      </c>
      <c r="E16" t="s">
        <v>5</v>
      </c>
      <c r="F16">
        <f ca="1">Tabla1[[#This Row],[Sepal.Length]]+RAND()/10</f>
        <v>5.823792435268043</v>
      </c>
      <c r="G16">
        <f ca="1">Tabla1[[#This Row],[Petal.Width]]+RAND()/10</f>
        <v>0.298656818019226</v>
      </c>
    </row>
    <row r="17" spans="1:7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 ca="1">Tabla1[[#This Row],[Sepal.Length]]+RAND()/10</f>
        <v>5.7541890277267633</v>
      </c>
      <c r="G17">
        <f ca="1">Tabla1[[#This Row],[Petal.Width]]+RAND()/10</f>
        <v>0.41357735606505536</v>
      </c>
    </row>
    <row r="18" spans="1:7" x14ac:dyDescent="0.3">
      <c r="A18">
        <v>5.4</v>
      </c>
      <c r="B18">
        <v>3.9</v>
      </c>
      <c r="C18">
        <v>1.3</v>
      </c>
      <c r="D18">
        <v>0.4</v>
      </c>
      <c r="E18" t="s">
        <v>5</v>
      </c>
      <c r="F18">
        <f ca="1">Tabla1[[#This Row],[Sepal.Length]]+RAND()/10</f>
        <v>5.4445744085471599</v>
      </c>
      <c r="G18">
        <f ca="1">Tabla1[[#This Row],[Petal.Width]]+RAND()/10</f>
        <v>0.47085279097597826</v>
      </c>
    </row>
    <row r="19" spans="1:7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 ca="1">Tabla1[[#This Row],[Sepal.Length]]+RAND()/10</f>
        <v>5.1838275878369542</v>
      </c>
      <c r="G19">
        <f ca="1">Tabla1[[#This Row],[Petal.Width]]+RAND()/10</f>
        <v>0.37184504198927698</v>
      </c>
    </row>
    <row r="20" spans="1:7" x14ac:dyDescent="0.3">
      <c r="A20">
        <v>5.7</v>
      </c>
      <c r="B20">
        <v>3.8</v>
      </c>
      <c r="C20">
        <v>1.7</v>
      </c>
      <c r="D20">
        <v>0.3</v>
      </c>
      <c r="E20" t="s">
        <v>5</v>
      </c>
      <c r="F20">
        <f ca="1">Tabla1[[#This Row],[Sepal.Length]]+RAND()/10</f>
        <v>5.7215102895467282</v>
      </c>
      <c r="G20">
        <f ca="1">Tabla1[[#This Row],[Petal.Width]]+RAND()/10</f>
        <v>0.30374873012165793</v>
      </c>
    </row>
    <row r="21" spans="1:7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 ca="1">Tabla1[[#This Row],[Sepal.Length]]+RAND()/10</f>
        <v>5.1562370936911268</v>
      </c>
      <c r="G21">
        <f ca="1">Tabla1[[#This Row],[Petal.Width]]+RAND()/10</f>
        <v>0.3911384880250296</v>
      </c>
    </row>
    <row r="22" spans="1:7" x14ac:dyDescent="0.3">
      <c r="A22">
        <v>5.4</v>
      </c>
      <c r="B22">
        <v>3.4</v>
      </c>
      <c r="C22">
        <v>1.7</v>
      </c>
      <c r="D22">
        <v>0.2</v>
      </c>
      <c r="E22" t="s">
        <v>5</v>
      </c>
      <c r="F22">
        <f ca="1">Tabla1[[#This Row],[Sepal.Length]]+RAND()/10</f>
        <v>5.4068482003902787</v>
      </c>
      <c r="G22">
        <f ca="1">Tabla1[[#This Row],[Petal.Width]]+RAND()/10</f>
        <v>0.21209615467600831</v>
      </c>
    </row>
    <row r="23" spans="1:7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 ca="1">Tabla1[[#This Row],[Sepal.Length]]+RAND()/10</f>
        <v>5.1143574443060196</v>
      </c>
      <c r="G23">
        <f ca="1">Tabla1[[#This Row],[Petal.Width]]+RAND()/10</f>
        <v>0.41611718458284885</v>
      </c>
    </row>
    <row r="24" spans="1:7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 ca="1">Tabla1[[#This Row],[Sepal.Length]]+RAND()/10</f>
        <v>4.667854109140336</v>
      </c>
      <c r="G24">
        <f ca="1">Tabla1[[#This Row],[Petal.Width]]+RAND()/10</f>
        <v>0.22928153493952208</v>
      </c>
    </row>
    <row r="25" spans="1:7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 ca="1">Tabla1[[#This Row],[Sepal.Length]]+RAND()/10</f>
        <v>5.1005516235280783</v>
      </c>
      <c r="G25">
        <f ca="1">Tabla1[[#This Row],[Petal.Width]]+RAND()/10</f>
        <v>0.58129137728991664</v>
      </c>
    </row>
    <row r="26" spans="1:7" x14ac:dyDescent="0.3">
      <c r="A26">
        <v>4.8</v>
      </c>
      <c r="B26">
        <v>3.4</v>
      </c>
      <c r="C26">
        <v>1.9</v>
      </c>
      <c r="D26">
        <v>0.2</v>
      </c>
      <c r="E26" t="s">
        <v>5</v>
      </c>
      <c r="F26">
        <f ca="1">Tabla1[[#This Row],[Sepal.Length]]+RAND()/10</f>
        <v>4.8203640096609686</v>
      </c>
      <c r="G26">
        <f ca="1">Tabla1[[#This Row],[Petal.Width]]+RAND()/10</f>
        <v>0.25162158576339599</v>
      </c>
    </row>
    <row r="27" spans="1:7" x14ac:dyDescent="0.3">
      <c r="A27">
        <v>5</v>
      </c>
      <c r="B27">
        <v>3</v>
      </c>
      <c r="C27">
        <v>1.6</v>
      </c>
      <c r="D27">
        <v>0.2</v>
      </c>
      <c r="E27" t="s">
        <v>5</v>
      </c>
      <c r="F27">
        <f ca="1">Tabla1[[#This Row],[Sepal.Length]]+RAND()/10</f>
        <v>5.0038304577136001</v>
      </c>
      <c r="G27">
        <f ca="1">Tabla1[[#This Row],[Petal.Width]]+RAND()/10</f>
        <v>0.28560955377666952</v>
      </c>
    </row>
    <row r="28" spans="1:7" x14ac:dyDescent="0.3">
      <c r="A28">
        <v>5</v>
      </c>
      <c r="B28">
        <v>3.4</v>
      </c>
      <c r="C28">
        <v>1.6</v>
      </c>
      <c r="D28">
        <v>0.4</v>
      </c>
      <c r="E28" t="s">
        <v>5</v>
      </c>
      <c r="F28">
        <f ca="1">Tabla1[[#This Row],[Sepal.Length]]+RAND()/10</f>
        <v>5.0881458348717548</v>
      </c>
      <c r="G28">
        <f ca="1">Tabla1[[#This Row],[Petal.Width]]+RAND()/10</f>
        <v>0.4582862502726075</v>
      </c>
    </row>
    <row r="29" spans="1:7" x14ac:dyDescent="0.3">
      <c r="A29">
        <v>5.2</v>
      </c>
      <c r="B29">
        <v>3.5</v>
      </c>
      <c r="C29">
        <v>1.5</v>
      </c>
      <c r="D29">
        <v>0.2</v>
      </c>
      <c r="E29" t="s">
        <v>5</v>
      </c>
      <c r="F29">
        <f ca="1">Tabla1[[#This Row],[Sepal.Length]]+RAND()/10</f>
        <v>5.2885805620523296</v>
      </c>
      <c r="G29">
        <f ca="1">Tabla1[[#This Row],[Petal.Width]]+RAND()/10</f>
        <v>0.24153239571889362</v>
      </c>
    </row>
    <row r="30" spans="1:7" x14ac:dyDescent="0.3">
      <c r="A30">
        <v>5.2</v>
      </c>
      <c r="B30">
        <v>3.4</v>
      </c>
      <c r="C30">
        <v>1.4</v>
      </c>
      <c r="D30">
        <v>0.2</v>
      </c>
      <c r="E30" t="s">
        <v>5</v>
      </c>
      <c r="F30">
        <f ca="1">Tabla1[[#This Row],[Sepal.Length]]+RAND()/10</f>
        <v>5.2463123713357325</v>
      </c>
      <c r="G30">
        <f ca="1">Tabla1[[#This Row],[Petal.Width]]+RAND()/10</f>
        <v>0.28393012318482297</v>
      </c>
    </row>
    <row r="31" spans="1:7" x14ac:dyDescent="0.3">
      <c r="A31">
        <v>4.7</v>
      </c>
      <c r="B31">
        <v>3.2</v>
      </c>
      <c r="C31">
        <v>1.6</v>
      </c>
      <c r="D31">
        <v>0.2</v>
      </c>
      <c r="E31" t="s">
        <v>5</v>
      </c>
      <c r="F31">
        <f ca="1">Tabla1[[#This Row],[Sepal.Length]]+RAND()/10</f>
        <v>4.7470062748765489</v>
      </c>
      <c r="G31">
        <f ca="1">Tabla1[[#This Row],[Petal.Width]]+RAND()/10</f>
        <v>0.27116661176367435</v>
      </c>
    </row>
    <row r="32" spans="1:7" x14ac:dyDescent="0.3">
      <c r="A32">
        <v>4.8</v>
      </c>
      <c r="B32">
        <v>3.1</v>
      </c>
      <c r="C32">
        <v>1.6</v>
      </c>
      <c r="D32">
        <v>0.2</v>
      </c>
      <c r="E32" t="s">
        <v>5</v>
      </c>
      <c r="F32">
        <f ca="1">Tabla1[[#This Row],[Sepal.Length]]+RAND()/10</f>
        <v>4.8222395559527822</v>
      </c>
      <c r="G32">
        <f ca="1">Tabla1[[#This Row],[Petal.Width]]+RAND()/10</f>
        <v>0.26683265530354583</v>
      </c>
    </row>
    <row r="33" spans="1:7" x14ac:dyDescent="0.3">
      <c r="A33">
        <v>5.4</v>
      </c>
      <c r="B33">
        <v>3.4</v>
      </c>
      <c r="C33">
        <v>1.5</v>
      </c>
      <c r="D33">
        <v>0.4</v>
      </c>
      <c r="E33" t="s">
        <v>5</v>
      </c>
      <c r="F33">
        <f ca="1">Tabla1[[#This Row],[Sepal.Length]]+RAND()/10</f>
        <v>5.4214862447903709</v>
      </c>
      <c r="G33">
        <f ca="1">Tabla1[[#This Row],[Petal.Width]]+RAND()/10</f>
        <v>0.44114551010952491</v>
      </c>
    </row>
    <row r="34" spans="1:7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 ca="1">Tabla1[[#This Row],[Sepal.Length]]+RAND()/10</f>
        <v>5.2735202423251533</v>
      </c>
      <c r="G34">
        <f ca="1">Tabla1[[#This Row],[Petal.Width]]+RAND()/10</f>
        <v>0.18285662430702448</v>
      </c>
    </row>
    <row r="35" spans="1:7" x14ac:dyDescent="0.3">
      <c r="A35">
        <v>5.5</v>
      </c>
      <c r="B35">
        <v>4.2</v>
      </c>
      <c r="C35">
        <v>1.4</v>
      </c>
      <c r="D35">
        <v>0.2</v>
      </c>
      <c r="E35" t="s">
        <v>5</v>
      </c>
      <c r="F35">
        <f ca="1">Tabla1[[#This Row],[Sepal.Length]]+RAND()/10</f>
        <v>5.5562012151331874</v>
      </c>
      <c r="G35">
        <f ca="1">Tabla1[[#This Row],[Petal.Width]]+RAND()/10</f>
        <v>0.23003549731465911</v>
      </c>
    </row>
    <row r="36" spans="1:7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  <c r="F36">
        <f ca="1">Tabla1[[#This Row],[Sepal.Length]]+RAND()/10</f>
        <v>4.9096961234317673</v>
      </c>
      <c r="G36">
        <f ca="1">Tabla1[[#This Row],[Petal.Width]]+RAND()/10</f>
        <v>0.28531003321563519</v>
      </c>
    </row>
    <row r="37" spans="1:7" x14ac:dyDescent="0.3">
      <c r="A37">
        <v>5</v>
      </c>
      <c r="B37">
        <v>3.2</v>
      </c>
      <c r="C37">
        <v>1.2</v>
      </c>
      <c r="D37">
        <v>0.2</v>
      </c>
      <c r="E37" t="s">
        <v>5</v>
      </c>
      <c r="F37">
        <f ca="1">Tabla1[[#This Row],[Sepal.Length]]+RAND()/10</f>
        <v>5.0400444275835179</v>
      </c>
      <c r="G37">
        <f ca="1">Tabla1[[#This Row],[Petal.Width]]+RAND()/10</f>
        <v>0.26801704563119311</v>
      </c>
    </row>
    <row r="38" spans="1:7" x14ac:dyDescent="0.3">
      <c r="A38">
        <v>5.5</v>
      </c>
      <c r="B38">
        <v>3.5</v>
      </c>
      <c r="C38">
        <v>1.3</v>
      </c>
      <c r="D38">
        <v>0.2</v>
      </c>
      <c r="E38" t="s">
        <v>5</v>
      </c>
      <c r="F38">
        <f ca="1">Tabla1[[#This Row],[Sepal.Length]]+RAND()/10</f>
        <v>5.562236843111342</v>
      </c>
      <c r="G38">
        <f ca="1">Tabla1[[#This Row],[Petal.Width]]+RAND()/10</f>
        <v>0.20237517152888285</v>
      </c>
    </row>
    <row r="39" spans="1:7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  <c r="F39">
        <f ca="1">Tabla1[[#This Row],[Sepal.Length]]+RAND()/10</f>
        <v>4.9969621633680923</v>
      </c>
      <c r="G39">
        <f ca="1">Tabla1[[#This Row],[Petal.Width]]+RAND()/10</f>
        <v>0.19371012805886961</v>
      </c>
    </row>
    <row r="40" spans="1:7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 ca="1">Tabla1[[#This Row],[Sepal.Length]]+RAND()/10</f>
        <v>4.4763905860592708</v>
      </c>
      <c r="G40">
        <f ca="1">Tabla1[[#This Row],[Petal.Width]]+RAND()/10</f>
        <v>0.29827509725579332</v>
      </c>
    </row>
    <row r="41" spans="1:7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 ca="1">Tabla1[[#This Row],[Sepal.Length]]+RAND()/10</f>
        <v>5.194599089194595</v>
      </c>
      <c r="G41">
        <f ca="1">Tabla1[[#This Row],[Petal.Width]]+RAND()/10</f>
        <v>0.24383238769967411</v>
      </c>
    </row>
    <row r="42" spans="1:7" x14ac:dyDescent="0.3">
      <c r="A42">
        <v>5</v>
      </c>
      <c r="B42">
        <v>3.5</v>
      </c>
      <c r="C42">
        <v>1.3</v>
      </c>
      <c r="D42">
        <v>0.3</v>
      </c>
      <c r="E42" t="s">
        <v>5</v>
      </c>
      <c r="F42">
        <f ca="1">Tabla1[[#This Row],[Sepal.Length]]+RAND()/10</f>
        <v>5.052905242778829</v>
      </c>
      <c r="G42">
        <f ca="1">Tabla1[[#This Row],[Petal.Width]]+RAND()/10</f>
        <v>0.38371702519983464</v>
      </c>
    </row>
    <row r="43" spans="1:7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 ca="1">Tabla1[[#This Row],[Sepal.Length]]+RAND()/10</f>
        <v>4.57659050161576</v>
      </c>
      <c r="G43">
        <f ca="1">Tabla1[[#This Row],[Petal.Width]]+RAND()/10</f>
        <v>0.34164422150261126</v>
      </c>
    </row>
    <row r="44" spans="1:7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 ca="1">Tabla1[[#This Row],[Sepal.Length]]+RAND()/10</f>
        <v>4.4168167414146868</v>
      </c>
      <c r="G44">
        <f ca="1">Tabla1[[#This Row],[Petal.Width]]+RAND()/10</f>
        <v>0.23085588602647605</v>
      </c>
    </row>
    <row r="45" spans="1:7" x14ac:dyDescent="0.3">
      <c r="A45">
        <v>5</v>
      </c>
      <c r="B45">
        <v>3.5</v>
      </c>
      <c r="C45">
        <v>1.6</v>
      </c>
      <c r="D45">
        <v>0.6</v>
      </c>
      <c r="E45" t="s">
        <v>5</v>
      </c>
      <c r="F45">
        <f ca="1">Tabla1[[#This Row],[Sepal.Length]]+RAND()/10</f>
        <v>5.072346729177327</v>
      </c>
      <c r="G45">
        <f ca="1">Tabla1[[#This Row],[Petal.Width]]+RAND()/10</f>
        <v>0.62315336429954682</v>
      </c>
    </row>
    <row r="46" spans="1:7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 ca="1">Tabla1[[#This Row],[Sepal.Length]]+RAND()/10</f>
        <v>5.1738025455730359</v>
      </c>
      <c r="G46">
        <f ca="1">Tabla1[[#This Row],[Petal.Width]]+RAND()/10</f>
        <v>0.49223667976128188</v>
      </c>
    </row>
    <row r="47" spans="1:7" x14ac:dyDescent="0.3">
      <c r="A47">
        <v>4.8</v>
      </c>
      <c r="B47">
        <v>3</v>
      </c>
      <c r="C47">
        <v>1.4</v>
      </c>
      <c r="D47">
        <v>0.3</v>
      </c>
      <c r="E47" t="s">
        <v>5</v>
      </c>
      <c r="F47">
        <f ca="1">Tabla1[[#This Row],[Sepal.Length]]+RAND()/10</f>
        <v>4.867729186906776</v>
      </c>
      <c r="G47">
        <f ca="1">Tabla1[[#This Row],[Petal.Width]]+RAND()/10</f>
        <v>0.32574451040826835</v>
      </c>
    </row>
    <row r="48" spans="1:7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 ca="1">Tabla1[[#This Row],[Sepal.Length]]+RAND()/10</f>
        <v>5.1142632814357851</v>
      </c>
      <c r="G48">
        <f ca="1">Tabla1[[#This Row],[Petal.Width]]+RAND()/10</f>
        <v>0.25145662061330659</v>
      </c>
    </row>
    <row r="49" spans="1:7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 ca="1">Tabla1[[#This Row],[Sepal.Length]]+RAND()/10</f>
        <v>4.6779078521149611</v>
      </c>
      <c r="G49">
        <f ca="1">Tabla1[[#This Row],[Petal.Width]]+RAND()/10</f>
        <v>0.21648459573128925</v>
      </c>
    </row>
    <row r="50" spans="1:7" x14ac:dyDescent="0.3">
      <c r="A50">
        <v>5.3</v>
      </c>
      <c r="B50">
        <v>3.7</v>
      </c>
      <c r="C50">
        <v>1.5</v>
      </c>
      <c r="D50">
        <v>0.2</v>
      </c>
      <c r="E50" t="s">
        <v>5</v>
      </c>
      <c r="F50">
        <f ca="1">Tabla1[[#This Row],[Sepal.Length]]+RAND()/10</f>
        <v>5.3520059958032657</v>
      </c>
      <c r="G50">
        <f ca="1">Tabla1[[#This Row],[Petal.Width]]+RAND()/10</f>
        <v>0.26484974363067876</v>
      </c>
    </row>
    <row r="51" spans="1:7" x14ac:dyDescent="0.3">
      <c r="A51">
        <v>5</v>
      </c>
      <c r="B51">
        <v>3.3</v>
      </c>
      <c r="C51">
        <v>1.4</v>
      </c>
      <c r="D51">
        <v>0.2</v>
      </c>
      <c r="E51" t="s">
        <v>5</v>
      </c>
      <c r="F51">
        <f ca="1">Tabla1[[#This Row],[Sepal.Length]]+RAND()/10</f>
        <v>5.0725320895234853</v>
      </c>
      <c r="G51">
        <f ca="1">Tabla1[[#This Row],[Petal.Width]]+RAND()/10</f>
        <v>0.26897331143268299</v>
      </c>
    </row>
    <row r="52" spans="1:7" x14ac:dyDescent="0.3">
      <c r="A52">
        <v>7</v>
      </c>
      <c r="B52">
        <v>3.2</v>
      </c>
      <c r="C52">
        <v>4.7</v>
      </c>
      <c r="D52">
        <v>1.4</v>
      </c>
      <c r="E52" t="s">
        <v>6</v>
      </c>
      <c r="F52">
        <f ca="1">Tabla1[[#This Row],[Sepal.Length]]+RAND()/10</f>
        <v>7.0622632404163239</v>
      </c>
      <c r="G52">
        <f ca="1">Tabla1[[#This Row],[Petal.Width]]+RAND()/10</f>
        <v>1.4265981312689624</v>
      </c>
    </row>
    <row r="53" spans="1:7" x14ac:dyDescent="0.3">
      <c r="A53">
        <v>6.4</v>
      </c>
      <c r="B53">
        <v>3.2</v>
      </c>
      <c r="C53">
        <v>4.5</v>
      </c>
      <c r="D53">
        <v>1.5</v>
      </c>
      <c r="E53" t="s">
        <v>6</v>
      </c>
      <c r="F53">
        <f ca="1">Tabla1[[#This Row],[Sepal.Length]]+RAND()/10</f>
        <v>6.4481933664661106</v>
      </c>
      <c r="G53">
        <f ca="1">Tabla1[[#This Row],[Petal.Width]]+RAND()/10</f>
        <v>1.5567330658921112</v>
      </c>
    </row>
    <row r="54" spans="1:7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  <c r="F54">
        <f ca="1">Tabla1[[#This Row],[Sepal.Length]]+RAND()/10</f>
        <v>6.9780175768032544</v>
      </c>
      <c r="G54">
        <f ca="1">Tabla1[[#This Row],[Petal.Width]]+RAND()/10</f>
        <v>1.5160055104065699</v>
      </c>
    </row>
    <row r="55" spans="1:7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  <c r="F55">
        <f ca="1">Tabla1[[#This Row],[Sepal.Length]]+RAND()/10</f>
        <v>5.5343514353549903</v>
      </c>
      <c r="G55">
        <f ca="1">Tabla1[[#This Row],[Petal.Width]]+RAND()/10</f>
        <v>1.3966057422083287</v>
      </c>
    </row>
    <row r="56" spans="1:7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  <c r="F56">
        <f ca="1">Tabla1[[#This Row],[Sepal.Length]]+RAND()/10</f>
        <v>6.5517024149090881</v>
      </c>
      <c r="G56">
        <f ca="1">Tabla1[[#This Row],[Petal.Width]]+RAND()/10</f>
        <v>1.5046277924982292</v>
      </c>
    </row>
    <row r="57" spans="1:7" x14ac:dyDescent="0.3">
      <c r="A57">
        <v>5.7</v>
      </c>
      <c r="B57">
        <v>2.8</v>
      </c>
      <c r="C57">
        <v>4.5</v>
      </c>
      <c r="D57">
        <v>1.3</v>
      </c>
      <c r="E57" t="s">
        <v>6</v>
      </c>
      <c r="F57">
        <f ca="1">Tabla1[[#This Row],[Sepal.Length]]+RAND()/10</f>
        <v>5.7118448796703651</v>
      </c>
      <c r="G57">
        <f ca="1">Tabla1[[#This Row],[Petal.Width]]+RAND()/10</f>
        <v>1.3994233803117615</v>
      </c>
    </row>
    <row r="58" spans="1:7" x14ac:dyDescent="0.3">
      <c r="A58">
        <v>6.3</v>
      </c>
      <c r="B58">
        <v>3.3</v>
      </c>
      <c r="C58">
        <v>4.7</v>
      </c>
      <c r="D58">
        <v>1.6</v>
      </c>
      <c r="E58" t="s">
        <v>6</v>
      </c>
      <c r="F58">
        <f ca="1">Tabla1[[#This Row],[Sepal.Length]]+RAND()/10</f>
        <v>6.3172042002243129</v>
      </c>
      <c r="G58">
        <f ca="1">Tabla1[[#This Row],[Petal.Width]]+RAND()/10</f>
        <v>1.6117047331023084</v>
      </c>
    </row>
    <row r="59" spans="1:7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  <c r="F59">
        <f ca="1">Tabla1[[#This Row],[Sepal.Length]]+RAND()/10</f>
        <v>4.9805315704510988</v>
      </c>
      <c r="G59">
        <f ca="1">Tabla1[[#This Row],[Petal.Width]]+RAND()/10</f>
        <v>1.0781017307788807</v>
      </c>
    </row>
    <row r="60" spans="1:7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  <c r="F60">
        <f ca="1">Tabla1[[#This Row],[Sepal.Length]]+RAND()/10</f>
        <v>6.6408677639939402</v>
      </c>
      <c r="G60">
        <f ca="1">Tabla1[[#This Row],[Petal.Width]]+RAND()/10</f>
        <v>1.335914375005987</v>
      </c>
    </row>
    <row r="61" spans="1:7" x14ac:dyDescent="0.3">
      <c r="A61">
        <v>5.2</v>
      </c>
      <c r="B61">
        <v>2.7</v>
      </c>
      <c r="C61">
        <v>3.9</v>
      </c>
      <c r="D61">
        <v>1.4</v>
      </c>
      <c r="E61" t="s">
        <v>6</v>
      </c>
      <c r="F61">
        <f ca="1">Tabla1[[#This Row],[Sepal.Length]]+RAND()/10</f>
        <v>5.2414591637296706</v>
      </c>
      <c r="G61">
        <f ca="1">Tabla1[[#This Row],[Petal.Width]]+RAND()/10</f>
        <v>1.4578691162944317</v>
      </c>
    </row>
    <row r="62" spans="1:7" x14ac:dyDescent="0.3">
      <c r="A62">
        <v>5</v>
      </c>
      <c r="B62">
        <v>2</v>
      </c>
      <c r="C62">
        <v>3.5</v>
      </c>
      <c r="D62">
        <v>1</v>
      </c>
      <c r="E62" t="s">
        <v>6</v>
      </c>
      <c r="F62">
        <f ca="1">Tabla1[[#This Row],[Sepal.Length]]+RAND()/10</f>
        <v>5.0994889983727587</v>
      </c>
      <c r="G62">
        <f ca="1">Tabla1[[#This Row],[Petal.Width]]+RAND()/10</f>
        <v>1.0138430822124931</v>
      </c>
    </row>
    <row r="63" spans="1:7" x14ac:dyDescent="0.3">
      <c r="A63">
        <v>5.9</v>
      </c>
      <c r="B63">
        <v>3</v>
      </c>
      <c r="C63">
        <v>4.2</v>
      </c>
      <c r="D63">
        <v>1.5</v>
      </c>
      <c r="E63" t="s">
        <v>6</v>
      </c>
      <c r="F63">
        <f ca="1">Tabla1[[#This Row],[Sepal.Length]]+RAND()/10</f>
        <v>5.9073532998736349</v>
      </c>
      <c r="G63">
        <f ca="1">Tabla1[[#This Row],[Petal.Width]]+RAND()/10</f>
        <v>1.5356354278934354</v>
      </c>
    </row>
    <row r="64" spans="1:7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  <c r="F64">
        <f ca="1">Tabla1[[#This Row],[Sepal.Length]]+RAND()/10</f>
        <v>6.0276590075516925</v>
      </c>
      <c r="G64">
        <f ca="1">Tabla1[[#This Row],[Petal.Width]]+RAND()/10</f>
        <v>1.0972525362988741</v>
      </c>
    </row>
    <row r="65" spans="1:7" x14ac:dyDescent="0.3">
      <c r="A65">
        <v>6.1</v>
      </c>
      <c r="B65">
        <v>2.9</v>
      </c>
      <c r="C65">
        <v>4.7</v>
      </c>
      <c r="D65">
        <v>1.4</v>
      </c>
      <c r="E65" t="s">
        <v>6</v>
      </c>
      <c r="F65">
        <f ca="1">Tabla1[[#This Row],[Sepal.Length]]+RAND()/10</f>
        <v>6.133959857270856</v>
      </c>
      <c r="G65">
        <f ca="1">Tabla1[[#This Row],[Petal.Width]]+RAND()/10</f>
        <v>1.4189232238836844</v>
      </c>
    </row>
    <row r="66" spans="1:7" x14ac:dyDescent="0.3">
      <c r="A66">
        <v>5.6</v>
      </c>
      <c r="B66">
        <v>2.9</v>
      </c>
      <c r="C66">
        <v>3.6</v>
      </c>
      <c r="D66">
        <v>1.3</v>
      </c>
      <c r="E66" t="s">
        <v>6</v>
      </c>
      <c r="F66">
        <f ca="1">Tabla1[[#This Row],[Sepal.Length]]+RAND()/10</f>
        <v>5.679719694567618</v>
      </c>
      <c r="G66">
        <f ca="1">Tabla1[[#This Row],[Petal.Width]]+RAND()/10</f>
        <v>1.3900310033178189</v>
      </c>
    </row>
    <row r="67" spans="1:7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  <c r="F67">
        <f ca="1">Tabla1[[#This Row],[Sepal.Length]]+RAND()/10</f>
        <v>6.7835807528281729</v>
      </c>
      <c r="G67">
        <f ca="1">Tabla1[[#This Row],[Petal.Width]]+RAND()/10</f>
        <v>1.4464796934719395</v>
      </c>
    </row>
    <row r="68" spans="1:7" x14ac:dyDescent="0.3">
      <c r="A68">
        <v>5.6</v>
      </c>
      <c r="B68">
        <v>3</v>
      </c>
      <c r="C68">
        <v>4.5</v>
      </c>
      <c r="D68">
        <v>1.5</v>
      </c>
      <c r="E68" t="s">
        <v>6</v>
      </c>
      <c r="F68">
        <f ca="1">Tabla1[[#This Row],[Sepal.Length]]+RAND()/10</f>
        <v>5.6860404335356236</v>
      </c>
      <c r="G68">
        <f ca="1">Tabla1[[#This Row],[Petal.Width]]+RAND()/10</f>
        <v>1.5123737841656124</v>
      </c>
    </row>
    <row r="69" spans="1:7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  <c r="F69">
        <f ca="1">Tabla1[[#This Row],[Sepal.Length]]+RAND()/10</f>
        <v>5.8611867558548241</v>
      </c>
      <c r="G69">
        <f ca="1">Tabla1[[#This Row],[Petal.Width]]+RAND()/10</f>
        <v>1.0377806654870247</v>
      </c>
    </row>
    <row r="70" spans="1:7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  <c r="F70">
        <f ca="1">Tabla1[[#This Row],[Sepal.Length]]+RAND()/10</f>
        <v>6.2584931769611956</v>
      </c>
      <c r="G70">
        <f ca="1">Tabla1[[#This Row],[Petal.Width]]+RAND()/10</f>
        <v>1.5556011532731475</v>
      </c>
    </row>
    <row r="71" spans="1:7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  <c r="F71">
        <f ca="1">Tabla1[[#This Row],[Sepal.Length]]+RAND()/10</f>
        <v>5.67571273399885</v>
      </c>
      <c r="G71">
        <f ca="1">Tabla1[[#This Row],[Petal.Width]]+RAND()/10</f>
        <v>1.113366597379456</v>
      </c>
    </row>
    <row r="72" spans="1:7" x14ac:dyDescent="0.3">
      <c r="A72">
        <v>5.9</v>
      </c>
      <c r="B72">
        <v>3.2</v>
      </c>
      <c r="C72">
        <v>4.8</v>
      </c>
      <c r="D72">
        <v>1.8</v>
      </c>
      <c r="E72" t="s">
        <v>6</v>
      </c>
      <c r="F72">
        <f ca="1">Tabla1[[#This Row],[Sepal.Length]]+RAND()/10</f>
        <v>5.9711606325025581</v>
      </c>
      <c r="G72">
        <f ca="1">Tabla1[[#This Row],[Petal.Width]]+RAND()/10</f>
        <v>1.8425020041907954</v>
      </c>
    </row>
    <row r="73" spans="1:7" x14ac:dyDescent="0.3">
      <c r="A73">
        <v>6.1</v>
      </c>
      <c r="B73">
        <v>2.8</v>
      </c>
      <c r="C73">
        <v>4</v>
      </c>
      <c r="D73">
        <v>1.3</v>
      </c>
      <c r="E73" t="s">
        <v>6</v>
      </c>
      <c r="F73">
        <f ca="1">Tabla1[[#This Row],[Sepal.Length]]+RAND()/10</f>
        <v>6.1095387336402878</v>
      </c>
      <c r="G73">
        <f ca="1">Tabla1[[#This Row],[Petal.Width]]+RAND()/10</f>
        <v>1.3371756331056874</v>
      </c>
    </row>
    <row r="74" spans="1:7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  <c r="F74">
        <f ca="1">Tabla1[[#This Row],[Sepal.Length]]+RAND()/10</f>
        <v>6.3120723756794552</v>
      </c>
      <c r="G74">
        <f ca="1">Tabla1[[#This Row],[Petal.Width]]+RAND()/10</f>
        <v>1.5477714963646103</v>
      </c>
    </row>
    <row r="75" spans="1:7" x14ac:dyDescent="0.3">
      <c r="A75">
        <v>6.1</v>
      </c>
      <c r="B75">
        <v>2.8</v>
      </c>
      <c r="C75">
        <v>4.7</v>
      </c>
      <c r="D75">
        <v>1.2</v>
      </c>
      <c r="E75" t="s">
        <v>6</v>
      </c>
      <c r="F75">
        <f ca="1">Tabla1[[#This Row],[Sepal.Length]]+RAND()/10</f>
        <v>6.1188692435750154</v>
      </c>
      <c r="G75">
        <f ca="1">Tabla1[[#This Row],[Petal.Width]]+RAND()/10</f>
        <v>1.2062113660984162</v>
      </c>
    </row>
    <row r="76" spans="1:7" x14ac:dyDescent="0.3">
      <c r="A76">
        <v>6.4</v>
      </c>
      <c r="B76">
        <v>2.9</v>
      </c>
      <c r="C76">
        <v>4.3</v>
      </c>
      <c r="D76">
        <v>1.3</v>
      </c>
      <c r="E76" t="s">
        <v>6</v>
      </c>
      <c r="F76">
        <f ca="1">Tabla1[[#This Row],[Sepal.Length]]+RAND()/10</f>
        <v>6.4831367318913244</v>
      </c>
      <c r="G76">
        <f ca="1">Tabla1[[#This Row],[Petal.Width]]+RAND()/10</f>
        <v>1.305505204342948</v>
      </c>
    </row>
    <row r="77" spans="1:7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  <c r="F77">
        <f ca="1">Tabla1[[#This Row],[Sepal.Length]]+RAND()/10</f>
        <v>6.616682689695951</v>
      </c>
      <c r="G77">
        <f ca="1">Tabla1[[#This Row],[Petal.Width]]+RAND()/10</f>
        <v>1.476431484527627</v>
      </c>
    </row>
    <row r="78" spans="1:7" x14ac:dyDescent="0.3">
      <c r="A78">
        <v>6.8</v>
      </c>
      <c r="B78">
        <v>2.8</v>
      </c>
      <c r="C78">
        <v>4.8</v>
      </c>
      <c r="D78">
        <v>1.4</v>
      </c>
      <c r="E78" t="s">
        <v>6</v>
      </c>
      <c r="F78">
        <f ca="1">Tabla1[[#This Row],[Sepal.Length]]+RAND()/10</f>
        <v>6.8027975283131532</v>
      </c>
      <c r="G78">
        <f ca="1">Tabla1[[#This Row],[Petal.Width]]+RAND()/10</f>
        <v>1.4187742287770519</v>
      </c>
    </row>
    <row r="79" spans="1:7" x14ac:dyDescent="0.3">
      <c r="A79">
        <v>6.7</v>
      </c>
      <c r="B79">
        <v>3</v>
      </c>
      <c r="C79">
        <v>5</v>
      </c>
      <c r="D79">
        <v>1.7</v>
      </c>
      <c r="E79" t="s">
        <v>6</v>
      </c>
      <c r="F79">
        <f ca="1">Tabla1[[#This Row],[Sepal.Length]]+RAND()/10</f>
        <v>6.7292096747216137</v>
      </c>
      <c r="G79">
        <f ca="1">Tabla1[[#This Row],[Petal.Width]]+RAND()/10</f>
        <v>1.7872018357454815</v>
      </c>
    </row>
    <row r="80" spans="1:7" x14ac:dyDescent="0.3">
      <c r="A80">
        <v>6</v>
      </c>
      <c r="B80">
        <v>2.9</v>
      </c>
      <c r="C80">
        <v>4.5</v>
      </c>
      <c r="D80">
        <v>1.5</v>
      </c>
      <c r="E80" t="s">
        <v>6</v>
      </c>
      <c r="F80">
        <f ca="1">Tabla1[[#This Row],[Sepal.Length]]+RAND()/10</f>
        <v>6.0316998277972118</v>
      </c>
      <c r="G80">
        <f ca="1">Tabla1[[#This Row],[Petal.Width]]+RAND()/10</f>
        <v>1.537177835263587</v>
      </c>
    </row>
    <row r="81" spans="1:7" x14ac:dyDescent="0.3">
      <c r="A81">
        <v>5.7</v>
      </c>
      <c r="B81">
        <v>2.6</v>
      </c>
      <c r="C81">
        <v>3.5</v>
      </c>
      <c r="D81">
        <v>1</v>
      </c>
      <c r="E81" t="s">
        <v>6</v>
      </c>
      <c r="F81">
        <f ca="1">Tabla1[[#This Row],[Sepal.Length]]+RAND()/10</f>
        <v>5.7906342946589549</v>
      </c>
      <c r="G81">
        <f ca="1">Tabla1[[#This Row],[Petal.Width]]+RAND()/10</f>
        <v>1.03582613915314</v>
      </c>
    </row>
    <row r="82" spans="1:7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  <c r="F82">
        <f ca="1">Tabla1[[#This Row],[Sepal.Length]]+RAND()/10</f>
        <v>5.5860316907066503</v>
      </c>
      <c r="G82">
        <f ca="1">Tabla1[[#This Row],[Petal.Width]]+RAND()/10</f>
        <v>1.1126648308633746</v>
      </c>
    </row>
    <row r="83" spans="1:7" x14ac:dyDescent="0.3">
      <c r="A83">
        <v>5.5</v>
      </c>
      <c r="B83">
        <v>2.4</v>
      </c>
      <c r="C83">
        <v>3.7</v>
      </c>
      <c r="D83">
        <v>1</v>
      </c>
      <c r="E83" t="s">
        <v>6</v>
      </c>
      <c r="F83">
        <f ca="1">Tabla1[[#This Row],[Sepal.Length]]+RAND()/10</f>
        <v>5.5200038426943898</v>
      </c>
      <c r="G83">
        <f ca="1">Tabla1[[#This Row],[Petal.Width]]+RAND()/10</f>
        <v>1.0297934841393137</v>
      </c>
    </row>
    <row r="84" spans="1:7" x14ac:dyDescent="0.3">
      <c r="A84">
        <v>5.8</v>
      </c>
      <c r="B84">
        <v>2.7</v>
      </c>
      <c r="C84">
        <v>3.9</v>
      </c>
      <c r="D84">
        <v>1.2</v>
      </c>
      <c r="E84" t="s">
        <v>6</v>
      </c>
      <c r="F84">
        <f ca="1">Tabla1[[#This Row],[Sepal.Length]]+RAND()/10</f>
        <v>5.8222733058003646</v>
      </c>
      <c r="G84">
        <f ca="1">Tabla1[[#This Row],[Petal.Width]]+RAND()/10</f>
        <v>1.2590406691060496</v>
      </c>
    </row>
    <row r="85" spans="1:7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  <c r="F85">
        <f ca="1">Tabla1[[#This Row],[Sepal.Length]]+RAND()/10</f>
        <v>6.0906874916457161</v>
      </c>
      <c r="G85">
        <f ca="1">Tabla1[[#This Row],[Petal.Width]]+RAND()/10</f>
        <v>1.6457982887874281</v>
      </c>
    </row>
    <row r="86" spans="1:7" x14ac:dyDescent="0.3">
      <c r="A86">
        <v>5.4</v>
      </c>
      <c r="B86">
        <v>3</v>
      </c>
      <c r="C86">
        <v>4.5</v>
      </c>
      <c r="D86">
        <v>1.5</v>
      </c>
      <c r="E86" t="s">
        <v>6</v>
      </c>
      <c r="F86">
        <f ca="1">Tabla1[[#This Row],[Sepal.Length]]+RAND()/10</f>
        <v>5.427981648975865</v>
      </c>
      <c r="G86">
        <f ca="1">Tabla1[[#This Row],[Petal.Width]]+RAND()/10</f>
        <v>1.592747669692429</v>
      </c>
    </row>
    <row r="87" spans="1:7" x14ac:dyDescent="0.3">
      <c r="A87">
        <v>6</v>
      </c>
      <c r="B87">
        <v>3.4</v>
      </c>
      <c r="C87">
        <v>4.5</v>
      </c>
      <c r="D87">
        <v>1.6</v>
      </c>
      <c r="E87" t="s">
        <v>6</v>
      </c>
      <c r="F87">
        <f ca="1">Tabla1[[#This Row],[Sepal.Length]]+RAND()/10</f>
        <v>6.0889662454538094</v>
      </c>
      <c r="G87">
        <f ca="1">Tabla1[[#This Row],[Petal.Width]]+RAND()/10</f>
        <v>1.6824045788015904</v>
      </c>
    </row>
    <row r="88" spans="1:7" x14ac:dyDescent="0.3">
      <c r="A88">
        <v>6.7</v>
      </c>
      <c r="B88">
        <v>3.1</v>
      </c>
      <c r="C88">
        <v>4.7</v>
      </c>
      <c r="D88">
        <v>1.5</v>
      </c>
      <c r="E88" t="s">
        <v>6</v>
      </c>
      <c r="F88">
        <f ca="1">Tabla1[[#This Row],[Sepal.Length]]+RAND()/10</f>
        <v>6.79871610523755</v>
      </c>
      <c r="G88">
        <f ca="1">Tabla1[[#This Row],[Petal.Width]]+RAND()/10</f>
        <v>1.5137241403415187</v>
      </c>
    </row>
    <row r="89" spans="1:7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>
        <f ca="1">Tabla1[[#This Row],[Sepal.Length]]+RAND()/10</f>
        <v>6.3807230225804661</v>
      </c>
      <c r="G89">
        <f ca="1">Tabla1[[#This Row],[Petal.Width]]+RAND()/10</f>
        <v>1.3801046316875272</v>
      </c>
    </row>
    <row r="90" spans="1:7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  <c r="F90">
        <f ca="1">Tabla1[[#This Row],[Sepal.Length]]+RAND()/10</f>
        <v>5.6141150623942018</v>
      </c>
      <c r="G90">
        <f ca="1">Tabla1[[#This Row],[Petal.Width]]+RAND()/10</f>
        <v>1.3859704944177498</v>
      </c>
    </row>
    <row r="91" spans="1:7" x14ac:dyDescent="0.3">
      <c r="A91">
        <v>5.5</v>
      </c>
      <c r="B91">
        <v>2.5</v>
      </c>
      <c r="C91">
        <v>4</v>
      </c>
      <c r="D91">
        <v>1.3</v>
      </c>
      <c r="E91" t="s">
        <v>6</v>
      </c>
      <c r="F91">
        <f ca="1">Tabla1[[#This Row],[Sepal.Length]]+RAND()/10</f>
        <v>5.53710031418189</v>
      </c>
      <c r="G91">
        <f ca="1">Tabla1[[#This Row],[Petal.Width]]+RAND()/10</f>
        <v>1.3902798224212971</v>
      </c>
    </row>
    <row r="92" spans="1:7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  <c r="F92">
        <f ca="1">Tabla1[[#This Row],[Sepal.Length]]+RAND()/10</f>
        <v>5.5668831310105773</v>
      </c>
      <c r="G92">
        <f ca="1">Tabla1[[#This Row],[Petal.Width]]+RAND()/10</f>
        <v>1.2815671370827431</v>
      </c>
    </row>
    <row r="93" spans="1:7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  <c r="F93">
        <f ca="1">Tabla1[[#This Row],[Sepal.Length]]+RAND()/10</f>
        <v>6.151329662780805</v>
      </c>
      <c r="G93">
        <f ca="1">Tabla1[[#This Row],[Petal.Width]]+RAND()/10</f>
        <v>1.4251193286993185</v>
      </c>
    </row>
    <row r="94" spans="1:7" x14ac:dyDescent="0.3">
      <c r="A94">
        <v>5.8</v>
      </c>
      <c r="B94">
        <v>2.6</v>
      </c>
      <c r="C94">
        <v>4</v>
      </c>
      <c r="D94">
        <v>1.2</v>
      </c>
      <c r="E94" t="s">
        <v>6</v>
      </c>
      <c r="F94">
        <f ca="1">Tabla1[[#This Row],[Sepal.Length]]+RAND()/10</f>
        <v>5.899237624562863</v>
      </c>
      <c r="G94">
        <f ca="1">Tabla1[[#This Row],[Petal.Width]]+RAND()/10</f>
        <v>1.2758157310591487</v>
      </c>
    </row>
    <row r="95" spans="1:7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  <c r="F95">
        <f ca="1">Tabla1[[#This Row],[Sepal.Length]]+RAND()/10</f>
        <v>5.0865086289179926</v>
      </c>
      <c r="G95">
        <f ca="1">Tabla1[[#This Row],[Petal.Width]]+RAND()/10</f>
        <v>1.0264800091045485</v>
      </c>
    </row>
    <row r="96" spans="1:7" x14ac:dyDescent="0.3">
      <c r="A96">
        <v>5.6</v>
      </c>
      <c r="B96">
        <v>2.7</v>
      </c>
      <c r="C96">
        <v>4.2</v>
      </c>
      <c r="D96">
        <v>1.3</v>
      </c>
      <c r="E96" t="s">
        <v>6</v>
      </c>
      <c r="F96">
        <f ca="1">Tabla1[[#This Row],[Sepal.Length]]+RAND()/10</f>
        <v>5.6763775921729316</v>
      </c>
      <c r="G96">
        <f ca="1">Tabla1[[#This Row],[Petal.Width]]+RAND()/10</f>
        <v>1.3099969813162298</v>
      </c>
    </row>
    <row r="97" spans="1:7" x14ac:dyDescent="0.3">
      <c r="A97">
        <v>5.7</v>
      </c>
      <c r="B97">
        <v>3</v>
      </c>
      <c r="C97">
        <v>4.2</v>
      </c>
      <c r="D97">
        <v>1.2</v>
      </c>
      <c r="E97" t="s">
        <v>6</v>
      </c>
      <c r="F97">
        <f ca="1">Tabla1[[#This Row],[Sepal.Length]]+RAND()/10</f>
        <v>5.7143101427405627</v>
      </c>
      <c r="G97">
        <f ca="1">Tabla1[[#This Row],[Petal.Width]]+RAND()/10</f>
        <v>1.2705587158674816</v>
      </c>
    </row>
    <row r="98" spans="1:7" x14ac:dyDescent="0.3">
      <c r="A98">
        <v>5.7</v>
      </c>
      <c r="B98">
        <v>2.9</v>
      </c>
      <c r="C98">
        <v>4.2</v>
      </c>
      <c r="D98">
        <v>1.3</v>
      </c>
      <c r="E98" t="s">
        <v>6</v>
      </c>
      <c r="F98">
        <f ca="1">Tabla1[[#This Row],[Sepal.Length]]+RAND()/10</f>
        <v>5.7471319670307768</v>
      </c>
      <c r="G98">
        <f ca="1">Tabla1[[#This Row],[Petal.Width]]+RAND()/10</f>
        <v>1.3838792827619533</v>
      </c>
    </row>
    <row r="99" spans="1:7" x14ac:dyDescent="0.3">
      <c r="A99">
        <v>6.2</v>
      </c>
      <c r="B99">
        <v>2.9</v>
      </c>
      <c r="C99">
        <v>4.3</v>
      </c>
      <c r="D99">
        <v>1.3</v>
      </c>
      <c r="E99" t="s">
        <v>6</v>
      </c>
      <c r="F99">
        <f ca="1">Tabla1[[#This Row],[Sepal.Length]]+RAND()/10</f>
        <v>6.2250483591781354</v>
      </c>
      <c r="G99">
        <f ca="1">Tabla1[[#This Row],[Petal.Width]]+RAND()/10</f>
        <v>1.3259237929823622</v>
      </c>
    </row>
    <row r="100" spans="1:7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>
        <f ca="1">Tabla1[[#This Row],[Sepal.Length]]+RAND()/10</f>
        <v>5.1691501344583246</v>
      </c>
      <c r="G100">
        <f ca="1">Tabla1[[#This Row],[Petal.Width]]+RAND()/10</f>
        <v>1.1490620052585201</v>
      </c>
    </row>
    <row r="101" spans="1:7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>
        <f ca="1">Tabla1[[#This Row],[Sepal.Length]]+RAND()/10</f>
        <v>5.744237239192894</v>
      </c>
      <c r="G101">
        <f ca="1">Tabla1[[#This Row],[Petal.Width]]+RAND()/10</f>
        <v>1.3406245852121397</v>
      </c>
    </row>
    <row r="102" spans="1:7" x14ac:dyDescent="0.3">
      <c r="A102">
        <v>6.3</v>
      </c>
      <c r="B102">
        <v>3.3</v>
      </c>
      <c r="C102">
        <v>6</v>
      </c>
      <c r="D102">
        <v>2.5</v>
      </c>
      <c r="E102" t="s">
        <v>7</v>
      </c>
      <c r="F102">
        <f ca="1">Tabla1[[#This Row],[Sepal.Length]]+RAND()/10</f>
        <v>6.3172770853238367</v>
      </c>
      <c r="G102">
        <f ca="1">Tabla1[[#This Row],[Petal.Width]]+RAND()/10</f>
        <v>2.5612349609289997</v>
      </c>
    </row>
    <row r="103" spans="1:7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>
        <f ca="1">Tabla1[[#This Row],[Sepal.Length]]+RAND()/10</f>
        <v>5.800552444879437</v>
      </c>
      <c r="G103">
        <f ca="1">Tabla1[[#This Row],[Petal.Width]]+RAND()/10</f>
        <v>1.9430339889488828</v>
      </c>
    </row>
    <row r="104" spans="1:7" x14ac:dyDescent="0.3">
      <c r="A104">
        <v>7.1</v>
      </c>
      <c r="B104">
        <v>3</v>
      </c>
      <c r="C104">
        <v>5.9</v>
      </c>
      <c r="D104">
        <v>2.1</v>
      </c>
      <c r="E104" t="s">
        <v>7</v>
      </c>
      <c r="F104">
        <f ca="1">Tabla1[[#This Row],[Sepal.Length]]+RAND()/10</f>
        <v>7.1981214389876254</v>
      </c>
      <c r="G104">
        <f ca="1">Tabla1[[#This Row],[Petal.Width]]+RAND()/10</f>
        <v>2.1483632422496708</v>
      </c>
    </row>
    <row r="105" spans="1:7" x14ac:dyDescent="0.3">
      <c r="A105">
        <v>6.3</v>
      </c>
      <c r="B105">
        <v>2.9</v>
      </c>
      <c r="C105">
        <v>5.6</v>
      </c>
      <c r="D105">
        <v>1.8</v>
      </c>
      <c r="E105" t="s">
        <v>7</v>
      </c>
      <c r="F105">
        <f ca="1">Tabla1[[#This Row],[Sepal.Length]]+RAND()/10</f>
        <v>6.3690577724970323</v>
      </c>
      <c r="G105">
        <f ca="1">Tabla1[[#This Row],[Petal.Width]]+RAND()/10</f>
        <v>1.8959947792130829</v>
      </c>
    </row>
    <row r="106" spans="1:7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>
        <f ca="1">Tabla1[[#This Row],[Sepal.Length]]+RAND()/10</f>
        <v>6.591226572014798</v>
      </c>
      <c r="G106">
        <f ca="1">Tabla1[[#This Row],[Petal.Width]]+RAND()/10</f>
        <v>2.2643593004900464</v>
      </c>
    </row>
    <row r="107" spans="1:7" x14ac:dyDescent="0.3">
      <c r="A107">
        <v>7.6</v>
      </c>
      <c r="B107">
        <v>3</v>
      </c>
      <c r="C107">
        <v>6.6</v>
      </c>
      <c r="D107">
        <v>2.1</v>
      </c>
      <c r="E107" t="s">
        <v>7</v>
      </c>
      <c r="F107">
        <f ca="1">Tabla1[[#This Row],[Sepal.Length]]+RAND()/10</f>
        <v>7.6438472221111358</v>
      </c>
      <c r="G107">
        <f ca="1">Tabla1[[#This Row],[Petal.Width]]+RAND()/10</f>
        <v>2.101699261584892</v>
      </c>
    </row>
    <row r="108" spans="1:7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>
        <f ca="1">Tabla1[[#This Row],[Sepal.Length]]+RAND()/10</f>
        <v>4.9401157414115824</v>
      </c>
      <c r="G108">
        <f ca="1">Tabla1[[#This Row],[Petal.Width]]+RAND()/10</f>
        <v>1.7659594186462397</v>
      </c>
    </row>
    <row r="109" spans="1:7" x14ac:dyDescent="0.3">
      <c r="A109">
        <v>7.3</v>
      </c>
      <c r="B109">
        <v>2.9</v>
      </c>
      <c r="C109">
        <v>6.3</v>
      </c>
      <c r="D109">
        <v>1.8</v>
      </c>
      <c r="E109" t="s">
        <v>7</v>
      </c>
      <c r="F109">
        <f ca="1">Tabla1[[#This Row],[Sepal.Length]]+RAND()/10</f>
        <v>7.3376483398542032</v>
      </c>
      <c r="G109">
        <f ca="1">Tabla1[[#This Row],[Petal.Width]]+RAND()/10</f>
        <v>1.8017308521185533</v>
      </c>
    </row>
    <row r="110" spans="1:7" x14ac:dyDescent="0.3">
      <c r="A110">
        <v>6.7</v>
      </c>
      <c r="B110">
        <v>2.5</v>
      </c>
      <c r="C110">
        <v>5.8</v>
      </c>
      <c r="D110">
        <v>1.8</v>
      </c>
      <c r="E110" t="s">
        <v>7</v>
      </c>
      <c r="F110">
        <f ca="1">Tabla1[[#This Row],[Sepal.Length]]+RAND()/10</f>
        <v>6.7737722291800022</v>
      </c>
      <c r="G110">
        <f ca="1">Tabla1[[#This Row],[Petal.Width]]+RAND()/10</f>
        <v>1.8968684103370659</v>
      </c>
    </row>
    <row r="111" spans="1:7" x14ac:dyDescent="0.3">
      <c r="A111">
        <v>7.2</v>
      </c>
      <c r="B111">
        <v>3.6</v>
      </c>
      <c r="C111">
        <v>6.1</v>
      </c>
      <c r="D111">
        <v>2.5</v>
      </c>
      <c r="E111" t="s">
        <v>7</v>
      </c>
      <c r="F111">
        <f ca="1">Tabla1[[#This Row],[Sepal.Length]]+RAND()/10</f>
        <v>7.2150859283560154</v>
      </c>
      <c r="G111">
        <f ca="1">Tabla1[[#This Row],[Petal.Width]]+RAND()/10</f>
        <v>2.5080800214180825</v>
      </c>
    </row>
    <row r="112" spans="1:7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>
        <f ca="1">Tabla1[[#This Row],[Sepal.Length]]+RAND()/10</f>
        <v>6.5570063146863466</v>
      </c>
      <c r="G112">
        <f ca="1">Tabla1[[#This Row],[Petal.Width]]+RAND()/10</f>
        <v>2.0524447303631992</v>
      </c>
    </row>
    <row r="113" spans="1:7" x14ac:dyDescent="0.3">
      <c r="A113">
        <v>6.4</v>
      </c>
      <c r="B113">
        <v>2.7</v>
      </c>
      <c r="C113">
        <v>5.3</v>
      </c>
      <c r="D113">
        <v>1.9</v>
      </c>
      <c r="E113" t="s">
        <v>7</v>
      </c>
      <c r="F113">
        <f ca="1">Tabla1[[#This Row],[Sepal.Length]]+RAND()/10</f>
        <v>6.4384342977594686</v>
      </c>
      <c r="G113">
        <f ca="1">Tabla1[[#This Row],[Petal.Width]]+RAND()/10</f>
        <v>1.912123046582952</v>
      </c>
    </row>
    <row r="114" spans="1:7" x14ac:dyDescent="0.3">
      <c r="A114">
        <v>6.8</v>
      </c>
      <c r="B114">
        <v>3</v>
      </c>
      <c r="C114">
        <v>5.5</v>
      </c>
      <c r="D114">
        <v>2.1</v>
      </c>
      <c r="E114" t="s">
        <v>7</v>
      </c>
      <c r="F114">
        <f ca="1">Tabla1[[#This Row],[Sepal.Length]]+RAND()/10</f>
        <v>6.8502459958939106</v>
      </c>
      <c r="G114">
        <f ca="1">Tabla1[[#This Row],[Petal.Width]]+RAND()/10</f>
        <v>2.1274517440863216</v>
      </c>
    </row>
    <row r="115" spans="1:7" x14ac:dyDescent="0.3">
      <c r="A115">
        <v>5.7</v>
      </c>
      <c r="B115">
        <v>2.5</v>
      </c>
      <c r="C115">
        <v>5</v>
      </c>
      <c r="D115">
        <v>2</v>
      </c>
      <c r="E115" t="s">
        <v>7</v>
      </c>
      <c r="F115">
        <f ca="1">Tabla1[[#This Row],[Sepal.Length]]+RAND()/10</f>
        <v>5.7854536016470526</v>
      </c>
      <c r="G115">
        <f ca="1">Tabla1[[#This Row],[Petal.Width]]+RAND()/10</f>
        <v>2.0025442807428471</v>
      </c>
    </row>
    <row r="116" spans="1:7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>
        <f ca="1">Tabla1[[#This Row],[Sepal.Length]]+RAND()/10</f>
        <v>5.8668838310196154</v>
      </c>
      <c r="G116">
        <f ca="1">Tabla1[[#This Row],[Petal.Width]]+RAND()/10</f>
        <v>2.4849567450863583</v>
      </c>
    </row>
    <row r="117" spans="1:7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>
        <f ca="1">Tabla1[[#This Row],[Sepal.Length]]+RAND()/10</f>
        <v>6.4892415173048947</v>
      </c>
      <c r="G117">
        <f ca="1">Tabla1[[#This Row],[Petal.Width]]+RAND()/10</f>
        <v>2.3573705749653913</v>
      </c>
    </row>
    <row r="118" spans="1:7" x14ac:dyDescent="0.3">
      <c r="A118">
        <v>6.5</v>
      </c>
      <c r="B118">
        <v>3</v>
      </c>
      <c r="C118">
        <v>5.5</v>
      </c>
      <c r="D118">
        <v>1.8</v>
      </c>
      <c r="E118" t="s">
        <v>7</v>
      </c>
      <c r="F118">
        <f ca="1">Tabla1[[#This Row],[Sepal.Length]]+RAND()/10</f>
        <v>6.521444476741916</v>
      </c>
      <c r="G118">
        <f ca="1">Tabla1[[#This Row],[Petal.Width]]+RAND()/10</f>
        <v>1.8507981442179027</v>
      </c>
    </row>
    <row r="119" spans="1:7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>
        <f ca="1">Tabla1[[#This Row],[Sepal.Length]]+RAND()/10</f>
        <v>7.7102546733410522</v>
      </c>
      <c r="G119">
        <f ca="1">Tabla1[[#This Row],[Petal.Width]]+RAND()/10</f>
        <v>2.2618734050311806</v>
      </c>
    </row>
    <row r="120" spans="1:7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>
        <f ca="1">Tabla1[[#This Row],[Sepal.Length]]+RAND()/10</f>
        <v>7.7399981936793871</v>
      </c>
      <c r="G120">
        <f ca="1">Tabla1[[#This Row],[Petal.Width]]+RAND()/10</f>
        <v>2.3796508107174743</v>
      </c>
    </row>
    <row r="121" spans="1:7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>
        <f ca="1">Tabla1[[#This Row],[Sepal.Length]]+RAND()/10</f>
        <v>6.0645828966112285</v>
      </c>
      <c r="G121">
        <f ca="1">Tabla1[[#This Row],[Petal.Width]]+RAND()/10</f>
        <v>1.5214712626193112</v>
      </c>
    </row>
    <row r="122" spans="1:7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>
        <f ca="1">Tabla1[[#This Row],[Sepal.Length]]+RAND()/10</f>
        <v>6.9893775951166202</v>
      </c>
      <c r="G122">
        <f ca="1">Tabla1[[#This Row],[Petal.Width]]+RAND()/10</f>
        <v>2.3473903523725719</v>
      </c>
    </row>
    <row r="123" spans="1:7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>
        <f ca="1">Tabla1[[#This Row],[Sepal.Length]]+RAND()/10</f>
        <v>5.6810877981311947</v>
      </c>
      <c r="G123">
        <f ca="1">Tabla1[[#This Row],[Petal.Width]]+RAND()/10</f>
        <v>2.0783314869816558</v>
      </c>
    </row>
    <row r="124" spans="1:7" x14ac:dyDescent="0.3">
      <c r="A124">
        <v>7.7</v>
      </c>
      <c r="B124">
        <v>2.8</v>
      </c>
      <c r="C124">
        <v>6.7</v>
      </c>
      <c r="D124">
        <v>2</v>
      </c>
      <c r="E124" t="s">
        <v>7</v>
      </c>
      <c r="F124">
        <f ca="1">Tabla1[[#This Row],[Sepal.Length]]+RAND()/10</f>
        <v>7.7349024596677678</v>
      </c>
      <c r="G124">
        <f ca="1">Tabla1[[#This Row],[Petal.Width]]+RAND()/10</f>
        <v>2.0878569824649693</v>
      </c>
    </row>
    <row r="125" spans="1:7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>
        <f ca="1">Tabla1[[#This Row],[Sepal.Length]]+RAND()/10</f>
        <v>6.392571142734397</v>
      </c>
      <c r="G125">
        <f ca="1">Tabla1[[#This Row],[Petal.Width]]+RAND()/10</f>
        <v>1.8483029687802826</v>
      </c>
    </row>
    <row r="126" spans="1:7" x14ac:dyDescent="0.3">
      <c r="A126">
        <v>6.7</v>
      </c>
      <c r="B126">
        <v>3.3</v>
      </c>
      <c r="C126">
        <v>5.7</v>
      </c>
      <c r="D126">
        <v>2.1</v>
      </c>
      <c r="E126" t="s">
        <v>7</v>
      </c>
      <c r="F126">
        <f ca="1">Tabla1[[#This Row],[Sepal.Length]]+RAND()/10</f>
        <v>6.7399472863649308</v>
      </c>
      <c r="G126">
        <f ca="1">Tabla1[[#This Row],[Petal.Width]]+RAND()/10</f>
        <v>2.1376874517888438</v>
      </c>
    </row>
    <row r="127" spans="1:7" x14ac:dyDescent="0.3">
      <c r="A127">
        <v>7.2</v>
      </c>
      <c r="B127">
        <v>3.2</v>
      </c>
      <c r="C127">
        <v>6</v>
      </c>
      <c r="D127">
        <v>1.8</v>
      </c>
      <c r="E127" t="s">
        <v>7</v>
      </c>
      <c r="F127">
        <f ca="1">Tabla1[[#This Row],[Sepal.Length]]+RAND()/10</f>
        <v>7.2327323679367685</v>
      </c>
      <c r="G127">
        <f ca="1">Tabla1[[#This Row],[Petal.Width]]+RAND()/10</f>
        <v>1.8564752437009191</v>
      </c>
    </row>
    <row r="128" spans="1:7" x14ac:dyDescent="0.3">
      <c r="A128">
        <v>6.2</v>
      </c>
      <c r="B128">
        <v>2.8</v>
      </c>
      <c r="C128">
        <v>4.8</v>
      </c>
      <c r="D128">
        <v>1.8</v>
      </c>
      <c r="E128" t="s">
        <v>7</v>
      </c>
      <c r="F128">
        <f ca="1">Tabla1[[#This Row],[Sepal.Length]]+RAND()/10</f>
        <v>6.2664598172496744</v>
      </c>
      <c r="G128">
        <f ca="1">Tabla1[[#This Row],[Petal.Width]]+RAND()/10</f>
        <v>1.8263487732100063</v>
      </c>
    </row>
    <row r="129" spans="1:7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>
        <f ca="1">Tabla1[[#This Row],[Sepal.Length]]+RAND()/10</f>
        <v>6.1957832905174204</v>
      </c>
      <c r="G129">
        <f ca="1">Tabla1[[#This Row],[Petal.Width]]+RAND()/10</f>
        <v>1.8044051421341782</v>
      </c>
    </row>
    <row r="130" spans="1:7" x14ac:dyDescent="0.3">
      <c r="A130">
        <v>6.4</v>
      </c>
      <c r="B130">
        <v>2.8</v>
      </c>
      <c r="C130">
        <v>5.6</v>
      </c>
      <c r="D130">
        <v>2.1</v>
      </c>
      <c r="E130" t="s">
        <v>7</v>
      </c>
      <c r="F130">
        <f ca="1">Tabla1[[#This Row],[Sepal.Length]]+RAND()/10</f>
        <v>6.4090726357858578</v>
      </c>
      <c r="G130">
        <f ca="1">Tabla1[[#This Row],[Petal.Width]]+RAND()/10</f>
        <v>2.1671346677938206</v>
      </c>
    </row>
    <row r="131" spans="1:7" x14ac:dyDescent="0.3">
      <c r="A131">
        <v>7.2</v>
      </c>
      <c r="B131">
        <v>3</v>
      </c>
      <c r="C131">
        <v>5.8</v>
      </c>
      <c r="D131">
        <v>1.6</v>
      </c>
      <c r="E131" t="s">
        <v>7</v>
      </c>
      <c r="F131">
        <f ca="1">Tabla1[[#This Row],[Sepal.Length]]+RAND()/10</f>
        <v>7.2377763748570212</v>
      </c>
      <c r="G131">
        <f ca="1">Tabla1[[#This Row],[Petal.Width]]+RAND()/10</f>
        <v>1.670381613061414</v>
      </c>
    </row>
    <row r="132" spans="1:7" x14ac:dyDescent="0.3">
      <c r="A132">
        <v>7.4</v>
      </c>
      <c r="B132">
        <v>2.8</v>
      </c>
      <c r="C132">
        <v>6.1</v>
      </c>
      <c r="D132">
        <v>1.9</v>
      </c>
      <c r="E132" t="s">
        <v>7</v>
      </c>
      <c r="F132">
        <f ca="1">Tabla1[[#This Row],[Sepal.Length]]+RAND()/10</f>
        <v>7.414672903928742</v>
      </c>
      <c r="G132">
        <f ca="1">Tabla1[[#This Row],[Petal.Width]]+RAND()/10</f>
        <v>1.944185871123379</v>
      </c>
    </row>
    <row r="133" spans="1:7" x14ac:dyDescent="0.3">
      <c r="A133">
        <v>7.9</v>
      </c>
      <c r="B133">
        <v>3.8</v>
      </c>
      <c r="C133">
        <v>6.4</v>
      </c>
      <c r="D133">
        <v>2</v>
      </c>
      <c r="E133" t="s">
        <v>7</v>
      </c>
      <c r="F133">
        <f ca="1">Tabla1[[#This Row],[Sepal.Length]]+RAND()/10</f>
        <v>7.9727365083365793</v>
      </c>
      <c r="G133">
        <f ca="1">Tabla1[[#This Row],[Petal.Width]]+RAND()/10</f>
        <v>2.0878126844560172</v>
      </c>
    </row>
    <row r="134" spans="1:7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>
        <f ca="1">Tabla1[[#This Row],[Sepal.Length]]+RAND()/10</f>
        <v>6.4140612500529777</v>
      </c>
      <c r="G134">
        <f ca="1">Tabla1[[#This Row],[Petal.Width]]+RAND()/10</f>
        <v>2.2929374936533509</v>
      </c>
    </row>
    <row r="135" spans="1:7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>
        <f ca="1">Tabla1[[#This Row],[Sepal.Length]]+RAND()/10</f>
        <v>6.3381657875284958</v>
      </c>
      <c r="G135">
        <f ca="1">Tabla1[[#This Row],[Petal.Width]]+RAND()/10</f>
        <v>1.573944347732593</v>
      </c>
    </row>
    <row r="136" spans="1:7" x14ac:dyDescent="0.3">
      <c r="A136">
        <v>6.1</v>
      </c>
      <c r="B136">
        <v>2.6</v>
      </c>
      <c r="C136">
        <v>5.6</v>
      </c>
      <c r="D136">
        <v>1.4</v>
      </c>
      <c r="E136" t="s">
        <v>7</v>
      </c>
      <c r="F136">
        <f ca="1">Tabla1[[#This Row],[Sepal.Length]]+RAND()/10</f>
        <v>6.1121949832094806</v>
      </c>
      <c r="G136">
        <f ca="1">Tabla1[[#This Row],[Petal.Width]]+RAND()/10</f>
        <v>1.4401965995840826</v>
      </c>
    </row>
    <row r="137" spans="1:7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>
        <f ca="1">Tabla1[[#This Row],[Sepal.Length]]+RAND()/10</f>
        <v>7.7991664000969427</v>
      </c>
      <c r="G137">
        <f ca="1">Tabla1[[#This Row],[Petal.Width]]+RAND()/10</f>
        <v>2.3296925393378234</v>
      </c>
    </row>
    <row r="138" spans="1:7" x14ac:dyDescent="0.3">
      <c r="A138">
        <v>6.3</v>
      </c>
      <c r="B138">
        <v>3.4</v>
      </c>
      <c r="C138">
        <v>5.6</v>
      </c>
      <c r="D138">
        <v>2.4</v>
      </c>
      <c r="E138" t="s">
        <v>7</v>
      </c>
      <c r="F138">
        <f ca="1">Tabla1[[#This Row],[Sepal.Length]]+RAND()/10</f>
        <v>6.303819715290425</v>
      </c>
      <c r="G138">
        <f ca="1">Tabla1[[#This Row],[Petal.Width]]+RAND()/10</f>
        <v>2.4287338394932085</v>
      </c>
    </row>
    <row r="139" spans="1:7" x14ac:dyDescent="0.3">
      <c r="A139">
        <v>6.4</v>
      </c>
      <c r="B139">
        <v>3.1</v>
      </c>
      <c r="C139">
        <v>5.5</v>
      </c>
      <c r="D139">
        <v>1.8</v>
      </c>
      <c r="E139" t="s">
        <v>7</v>
      </c>
      <c r="F139">
        <f ca="1">Tabla1[[#This Row],[Sepal.Length]]+RAND()/10</f>
        <v>6.445182587309465</v>
      </c>
      <c r="G139">
        <f ca="1">Tabla1[[#This Row],[Petal.Width]]+RAND()/10</f>
        <v>1.8577127999046945</v>
      </c>
    </row>
    <row r="140" spans="1:7" x14ac:dyDescent="0.3">
      <c r="A140">
        <v>6</v>
      </c>
      <c r="B140">
        <v>3</v>
      </c>
      <c r="C140">
        <v>4.8</v>
      </c>
      <c r="D140">
        <v>1.8</v>
      </c>
      <c r="E140" t="s">
        <v>7</v>
      </c>
      <c r="F140">
        <f ca="1">Tabla1[[#This Row],[Sepal.Length]]+RAND()/10</f>
        <v>6.0858173588166142</v>
      </c>
      <c r="G140">
        <f ca="1">Tabla1[[#This Row],[Petal.Width]]+RAND()/10</f>
        <v>1.8457393215942857</v>
      </c>
    </row>
    <row r="141" spans="1:7" x14ac:dyDescent="0.3">
      <c r="A141">
        <v>6.9</v>
      </c>
      <c r="B141">
        <v>3.1</v>
      </c>
      <c r="C141">
        <v>5.4</v>
      </c>
      <c r="D141">
        <v>2.1</v>
      </c>
      <c r="E141" t="s">
        <v>7</v>
      </c>
      <c r="F141">
        <f ca="1">Tabla1[[#This Row],[Sepal.Length]]+RAND()/10</f>
        <v>6.9015821221964107</v>
      </c>
      <c r="G141">
        <f ca="1">Tabla1[[#This Row],[Petal.Width]]+RAND()/10</f>
        <v>2.1867992713687934</v>
      </c>
    </row>
    <row r="142" spans="1:7" x14ac:dyDescent="0.3">
      <c r="A142">
        <v>6.7</v>
      </c>
      <c r="B142">
        <v>3.1</v>
      </c>
      <c r="C142">
        <v>5.6</v>
      </c>
      <c r="D142">
        <v>2.4</v>
      </c>
      <c r="E142" t="s">
        <v>7</v>
      </c>
      <c r="F142">
        <f ca="1">Tabla1[[#This Row],[Sepal.Length]]+RAND()/10</f>
        <v>6.7771971297739393</v>
      </c>
      <c r="G142">
        <f ca="1">Tabla1[[#This Row],[Petal.Width]]+RAND()/10</f>
        <v>2.4305578820716689</v>
      </c>
    </row>
    <row r="143" spans="1:7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>
        <f ca="1">Tabla1[[#This Row],[Sepal.Length]]+RAND()/10</f>
        <v>6.9094677168849161</v>
      </c>
      <c r="G143">
        <f ca="1">Tabla1[[#This Row],[Petal.Width]]+RAND()/10</f>
        <v>2.3240841062470676</v>
      </c>
    </row>
    <row r="144" spans="1:7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>
        <f ca="1">Tabla1[[#This Row],[Sepal.Length]]+RAND()/10</f>
        <v>5.8293863964047112</v>
      </c>
      <c r="G144">
        <f ca="1">Tabla1[[#This Row],[Petal.Width]]+RAND()/10</f>
        <v>1.9378823557126257</v>
      </c>
    </row>
    <row r="145" spans="1:7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>
        <f ca="1">Tabla1[[#This Row],[Sepal.Length]]+RAND()/10</f>
        <v>6.8699113582331099</v>
      </c>
      <c r="G145">
        <f ca="1">Tabla1[[#This Row],[Petal.Width]]+RAND()/10</f>
        <v>2.3437603351086831</v>
      </c>
    </row>
    <row r="146" spans="1:7" x14ac:dyDescent="0.3">
      <c r="A146">
        <v>6.7</v>
      </c>
      <c r="B146">
        <v>3.3</v>
      </c>
      <c r="C146">
        <v>5.7</v>
      </c>
      <c r="D146">
        <v>2.5</v>
      </c>
      <c r="E146" t="s">
        <v>7</v>
      </c>
      <c r="F146">
        <f ca="1">Tabla1[[#This Row],[Sepal.Length]]+RAND()/10</f>
        <v>6.7567271897917029</v>
      </c>
      <c r="G146">
        <f ca="1">Tabla1[[#This Row],[Petal.Width]]+RAND()/10</f>
        <v>2.5462698599929197</v>
      </c>
    </row>
    <row r="147" spans="1:7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>
        <f ca="1">Tabla1[[#This Row],[Sepal.Length]]+RAND()/10</f>
        <v>6.7067066621094344</v>
      </c>
      <c r="G147">
        <f ca="1">Tabla1[[#This Row],[Petal.Width]]+RAND()/10</f>
        <v>2.3883468320161629</v>
      </c>
    </row>
    <row r="148" spans="1:7" x14ac:dyDescent="0.3">
      <c r="A148">
        <v>6.3</v>
      </c>
      <c r="B148">
        <v>2.5</v>
      </c>
      <c r="C148">
        <v>5</v>
      </c>
      <c r="D148">
        <v>1.9</v>
      </c>
      <c r="E148" t="s">
        <v>7</v>
      </c>
      <c r="F148">
        <f ca="1">Tabla1[[#This Row],[Sepal.Length]]+RAND()/10</f>
        <v>6.3129977344682748</v>
      </c>
      <c r="G148">
        <f ca="1">Tabla1[[#This Row],[Petal.Width]]+RAND()/10</f>
        <v>1.9246444686956776</v>
      </c>
    </row>
    <row r="149" spans="1:7" x14ac:dyDescent="0.3">
      <c r="A149">
        <v>6.5</v>
      </c>
      <c r="B149">
        <v>3</v>
      </c>
      <c r="C149">
        <v>5.2</v>
      </c>
      <c r="D149">
        <v>2</v>
      </c>
      <c r="E149" t="s">
        <v>7</v>
      </c>
      <c r="F149">
        <f ca="1">Tabla1[[#This Row],[Sepal.Length]]+RAND()/10</f>
        <v>6.5006599032907468</v>
      </c>
      <c r="G149">
        <f ca="1">Tabla1[[#This Row],[Petal.Width]]+RAND()/10</f>
        <v>2.0450518417357992</v>
      </c>
    </row>
    <row r="150" spans="1:7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>
        <f ca="1">Tabla1[[#This Row],[Sepal.Length]]+RAND()/10</f>
        <v>6.2383670333930379</v>
      </c>
      <c r="G150">
        <f ca="1">Tabla1[[#This Row],[Petal.Width]]+RAND()/10</f>
        <v>2.3853823963111846</v>
      </c>
    </row>
    <row r="151" spans="1:7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>
        <f ca="1">Tabla1[[#This Row],[Sepal.Length]]+RAND()/10</f>
        <v>5.9676315608826549</v>
      </c>
      <c r="G151">
        <f ca="1">Tabla1[[#This Row],[Petal.Width]]+RAND()/10</f>
        <v>1.8246697632971622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2ABE-E6F1-4C34-8AF6-F9AA21D8D658}">
  <dimension ref="A1:M151"/>
  <sheetViews>
    <sheetView topLeftCell="E1" workbookViewId="0">
      <selection activeCell="G3" sqref="G3"/>
    </sheetView>
  </sheetViews>
  <sheetFormatPr baseColWidth="10" defaultRowHeight="14.4" x14ac:dyDescent="0.3"/>
  <cols>
    <col min="1" max="1" width="14" customWidth="1"/>
    <col min="2" max="2" width="13.6640625" customWidth="1"/>
    <col min="3" max="3" width="13.77734375" customWidth="1"/>
    <col min="4" max="4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  <c r="F2">
        <f>IF(Tabla16[[#This Row],[Species]]=Tabla16[[#Headers],[setosa]],Tabla16[[#This Row],[Petal.Width]],NA())</f>
        <v>0.2</v>
      </c>
      <c r="G2" t="e">
        <f>IF(Tabla16[[#This Row],[Species]]=Tabla16[[#Headers],[versicolor]],Tabla16[[#This Row],[Petal.Width]],NA())</f>
        <v>#N/A</v>
      </c>
      <c r="H2" t="e">
        <f>IF(Tabla16[[#This Row],[Species]]=Tabla16[[#Headers],[virginica]],Tabla16[[#This Row],[Petal.Width]],NA())</f>
        <v>#N/A</v>
      </c>
    </row>
    <row r="3" spans="1:8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  <c r="F3">
        <f>IF(Tabla16[[#This Row],[Species]]=Tabla16[[#Headers],[setosa]],Tabla16[[#This Row],[Petal.Width]],NA())</f>
        <v>0.2</v>
      </c>
      <c r="G3" t="e">
        <f>IF(Tabla16[[#This Row],[Species]]=Tabla16[[#Headers],[versicolor]],Tabla16[[#This Row],[Petal.Width]],NA())</f>
        <v>#N/A</v>
      </c>
      <c r="H3" t="e">
        <f>IF(Tabla16[[#This Row],[Species]]=Tabla16[[#Headers],[virginica]],Tabla16[[#This Row],[Petal.Width]],NA())</f>
        <v>#N/A</v>
      </c>
    </row>
    <row r="4" spans="1:8" x14ac:dyDescent="0.3">
      <c r="A4">
        <v>4.7</v>
      </c>
      <c r="B4">
        <v>3.2</v>
      </c>
      <c r="C4">
        <v>1.3</v>
      </c>
      <c r="D4">
        <v>0.2</v>
      </c>
      <c r="E4" t="s">
        <v>5</v>
      </c>
      <c r="F4">
        <f>IF(Tabla16[[#This Row],[Species]]=Tabla16[[#Headers],[setosa]],Tabla16[[#This Row],[Petal.Width]],NA())</f>
        <v>0.2</v>
      </c>
      <c r="G4" t="e">
        <f>IF(Tabla16[[#This Row],[Species]]=Tabla16[[#Headers],[versicolor]],Tabla16[[#This Row],[Petal.Width]],NA())</f>
        <v>#N/A</v>
      </c>
      <c r="H4" t="e">
        <f>IF(Tabla16[[#This Row],[Species]]=Tabla16[[#Headers],[virginica]],Tabla16[[#This Row],[Petal.Width]],NA())</f>
        <v>#N/A</v>
      </c>
    </row>
    <row r="5" spans="1:8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  <c r="F5">
        <f>IF(Tabla16[[#This Row],[Species]]=Tabla16[[#Headers],[setosa]],Tabla16[[#This Row],[Petal.Width]],NA())</f>
        <v>0.2</v>
      </c>
      <c r="G5" t="e">
        <f>IF(Tabla16[[#This Row],[Species]]=Tabla16[[#Headers],[versicolor]],Tabla16[[#This Row],[Petal.Width]],NA())</f>
        <v>#N/A</v>
      </c>
      <c r="H5" t="e">
        <f>IF(Tabla16[[#This Row],[Species]]=Tabla16[[#Headers],[virginica]],Tabla16[[#This Row],[Petal.Width]],NA())</f>
        <v>#N/A</v>
      </c>
    </row>
    <row r="6" spans="1:8" x14ac:dyDescent="0.3">
      <c r="A6">
        <v>5</v>
      </c>
      <c r="B6">
        <v>3.6</v>
      </c>
      <c r="C6">
        <v>1.4</v>
      </c>
      <c r="D6">
        <v>0.2</v>
      </c>
      <c r="E6" t="s">
        <v>5</v>
      </c>
      <c r="F6">
        <f>IF(Tabla16[[#This Row],[Species]]=Tabla16[[#Headers],[setosa]],Tabla16[[#This Row],[Petal.Width]],NA())</f>
        <v>0.2</v>
      </c>
      <c r="G6" t="e">
        <f>IF(Tabla16[[#This Row],[Species]]=Tabla16[[#Headers],[versicolor]],Tabla16[[#This Row],[Petal.Width]],NA())</f>
        <v>#N/A</v>
      </c>
      <c r="H6" t="e">
        <f>IF(Tabla16[[#This Row],[Species]]=Tabla16[[#Headers],[virginica]],Tabla16[[#This Row],[Petal.Width]],NA())</f>
        <v>#N/A</v>
      </c>
    </row>
    <row r="7" spans="1:8" x14ac:dyDescent="0.3">
      <c r="A7">
        <v>5.4</v>
      </c>
      <c r="B7">
        <v>3.9</v>
      </c>
      <c r="C7">
        <v>1.7</v>
      </c>
      <c r="D7">
        <v>0.4</v>
      </c>
      <c r="E7" t="s">
        <v>5</v>
      </c>
      <c r="F7">
        <f>IF(Tabla16[[#This Row],[Species]]=Tabla16[[#Headers],[setosa]],Tabla16[[#This Row],[Petal.Width]],NA())</f>
        <v>0.4</v>
      </c>
      <c r="G7" t="e">
        <f>IF(Tabla16[[#This Row],[Species]]=Tabla16[[#Headers],[versicolor]],Tabla16[[#This Row],[Petal.Width]],NA())</f>
        <v>#N/A</v>
      </c>
      <c r="H7" t="e">
        <f>IF(Tabla16[[#This Row],[Species]]=Tabla16[[#Headers],[virginica]],Tabla16[[#This Row],[Petal.Width]],NA())</f>
        <v>#N/A</v>
      </c>
    </row>
    <row r="8" spans="1:8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  <c r="F8">
        <f>IF(Tabla16[[#This Row],[Species]]=Tabla16[[#Headers],[setosa]],Tabla16[[#This Row],[Petal.Width]],NA())</f>
        <v>0.3</v>
      </c>
      <c r="G8" t="e">
        <f>IF(Tabla16[[#This Row],[Species]]=Tabla16[[#Headers],[versicolor]],Tabla16[[#This Row],[Petal.Width]],NA())</f>
        <v>#N/A</v>
      </c>
      <c r="H8" t="e">
        <f>IF(Tabla16[[#This Row],[Species]]=Tabla16[[#Headers],[virginica]],Tabla16[[#This Row],[Petal.Width]],NA())</f>
        <v>#N/A</v>
      </c>
    </row>
    <row r="9" spans="1:8" x14ac:dyDescent="0.3">
      <c r="A9">
        <v>5</v>
      </c>
      <c r="B9">
        <v>3.4</v>
      </c>
      <c r="C9">
        <v>1.5</v>
      </c>
      <c r="D9">
        <v>0.2</v>
      </c>
      <c r="E9" t="s">
        <v>5</v>
      </c>
      <c r="F9">
        <f>IF(Tabla16[[#This Row],[Species]]=Tabla16[[#Headers],[setosa]],Tabla16[[#This Row],[Petal.Width]],NA())</f>
        <v>0.2</v>
      </c>
      <c r="G9" t="e">
        <f>IF(Tabla16[[#This Row],[Species]]=Tabla16[[#Headers],[versicolor]],Tabla16[[#This Row],[Petal.Width]],NA())</f>
        <v>#N/A</v>
      </c>
      <c r="H9" t="e">
        <f>IF(Tabla16[[#This Row],[Species]]=Tabla16[[#Headers],[virginica]],Tabla16[[#This Row],[Petal.Width]],NA())</f>
        <v>#N/A</v>
      </c>
    </row>
    <row r="10" spans="1:8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  <c r="F10">
        <f>IF(Tabla16[[#This Row],[Species]]=Tabla16[[#Headers],[setosa]],Tabla16[[#This Row],[Petal.Width]],NA())</f>
        <v>0.2</v>
      </c>
      <c r="G10" t="e">
        <f>IF(Tabla16[[#This Row],[Species]]=Tabla16[[#Headers],[versicolor]],Tabla16[[#This Row],[Petal.Width]],NA())</f>
        <v>#N/A</v>
      </c>
      <c r="H10" t="e">
        <f>IF(Tabla16[[#This Row],[Species]]=Tabla16[[#Headers],[virginica]],Tabla16[[#This Row],[Petal.Width]],NA())</f>
        <v>#N/A</v>
      </c>
    </row>
    <row r="11" spans="1:8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  <c r="F11">
        <f>IF(Tabla16[[#This Row],[Species]]=Tabla16[[#Headers],[setosa]],Tabla16[[#This Row],[Petal.Width]],NA())</f>
        <v>0.1</v>
      </c>
      <c r="G11" t="e">
        <f>IF(Tabla16[[#This Row],[Species]]=Tabla16[[#Headers],[versicolor]],Tabla16[[#This Row],[Petal.Width]],NA())</f>
        <v>#N/A</v>
      </c>
      <c r="H11" t="e">
        <f>IF(Tabla16[[#This Row],[Species]]=Tabla16[[#Headers],[virginica]],Tabla16[[#This Row],[Petal.Width]],NA())</f>
        <v>#N/A</v>
      </c>
    </row>
    <row r="12" spans="1:8" x14ac:dyDescent="0.3">
      <c r="A12">
        <v>5.4</v>
      </c>
      <c r="B12">
        <v>3.7</v>
      </c>
      <c r="C12">
        <v>1.5</v>
      </c>
      <c r="D12">
        <v>0.2</v>
      </c>
      <c r="E12" t="s">
        <v>5</v>
      </c>
      <c r="F12">
        <f>IF(Tabla16[[#This Row],[Species]]=Tabla16[[#Headers],[setosa]],Tabla16[[#This Row],[Petal.Width]],NA())</f>
        <v>0.2</v>
      </c>
      <c r="G12" t="e">
        <f>IF(Tabla16[[#This Row],[Species]]=Tabla16[[#Headers],[versicolor]],Tabla16[[#This Row],[Petal.Width]],NA())</f>
        <v>#N/A</v>
      </c>
      <c r="H12" t="e">
        <f>IF(Tabla16[[#This Row],[Species]]=Tabla16[[#Headers],[virginica]],Tabla16[[#This Row],[Petal.Width]],NA())</f>
        <v>#N/A</v>
      </c>
    </row>
    <row r="13" spans="1:8" x14ac:dyDescent="0.3">
      <c r="A13">
        <v>4.8</v>
      </c>
      <c r="B13">
        <v>3.4</v>
      </c>
      <c r="C13">
        <v>1.6</v>
      </c>
      <c r="D13">
        <v>0.2</v>
      </c>
      <c r="E13" t="s">
        <v>5</v>
      </c>
      <c r="F13">
        <f>IF(Tabla16[[#This Row],[Species]]=Tabla16[[#Headers],[setosa]],Tabla16[[#This Row],[Petal.Width]],NA())</f>
        <v>0.2</v>
      </c>
      <c r="G13" t="e">
        <f>IF(Tabla16[[#This Row],[Species]]=Tabla16[[#Headers],[versicolor]],Tabla16[[#This Row],[Petal.Width]],NA())</f>
        <v>#N/A</v>
      </c>
      <c r="H13" t="e">
        <f>IF(Tabla16[[#This Row],[Species]]=Tabla16[[#Headers],[virginica]],Tabla16[[#This Row],[Petal.Width]],NA())</f>
        <v>#N/A</v>
      </c>
    </row>
    <row r="14" spans="1:8" x14ac:dyDescent="0.3">
      <c r="A14">
        <v>4.8</v>
      </c>
      <c r="B14">
        <v>3</v>
      </c>
      <c r="C14">
        <v>1.4</v>
      </c>
      <c r="D14">
        <v>0.1</v>
      </c>
      <c r="E14" t="s">
        <v>5</v>
      </c>
      <c r="F14">
        <f>IF(Tabla16[[#This Row],[Species]]=Tabla16[[#Headers],[setosa]],Tabla16[[#This Row],[Petal.Width]],NA())</f>
        <v>0.1</v>
      </c>
      <c r="G14" t="e">
        <f>IF(Tabla16[[#This Row],[Species]]=Tabla16[[#Headers],[versicolor]],Tabla16[[#This Row],[Petal.Width]],NA())</f>
        <v>#N/A</v>
      </c>
      <c r="H14" t="e">
        <f>IF(Tabla16[[#This Row],[Species]]=Tabla16[[#Headers],[virginica]],Tabla16[[#This Row],[Petal.Width]],NA())</f>
        <v>#N/A</v>
      </c>
    </row>
    <row r="15" spans="1:8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  <c r="F15">
        <f>IF(Tabla16[[#This Row],[Species]]=Tabla16[[#Headers],[setosa]],Tabla16[[#This Row],[Petal.Width]],NA())</f>
        <v>0.1</v>
      </c>
      <c r="G15" t="e">
        <f>IF(Tabla16[[#This Row],[Species]]=Tabla16[[#Headers],[versicolor]],Tabla16[[#This Row],[Petal.Width]],NA())</f>
        <v>#N/A</v>
      </c>
      <c r="H15" t="e">
        <f>IF(Tabla16[[#This Row],[Species]]=Tabla16[[#Headers],[virginica]],Tabla16[[#This Row],[Petal.Width]],NA())</f>
        <v>#N/A</v>
      </c>
    </row>
    <row r="16" spans="1:8" x14ac:dyDescent="0.3">
      <c r="A16">
        <v>5.8</v>
      </c>
      <c r="B16">
        <v>4</v>
      </c>
      <c r="C16">
        <v>1.2</v>
      </c>
      <c r="D16">
        <v>0.2</v>
      </c>
      <c r="E16" t="s">
        <v>5</v>
      </c>
      <c r="F16">
        <f>IF(Tabla16[[#This Row],[Species]]=Tabla16[[#Headers],[setosa]],Tabla16[[#This Row],[Petal.Width]],NA())</f>
        <v>0.2</v>
      </c>
      <c r="G16" t="e">
        <f>IF(Tabla16[[#This Row],[Species]]=Tabla16[[#Headers],[versicolor]],Tabla16[[#This Row],[Petal.Width]],NA())</f>
        <v>#N/A</v>
      </c>
      <c r="H16" t="e">
        <f>IF(Tabla16[[#This Row],[Species]]=Tabla16[[#Headers],[virginica]],Tabla16[[#This Row],[Petal.Width]],NA())</f>
        <v>#N/A</v>
      </c>
    </row>
    <row r="17" spans="1:13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  <c r="F17">
        <f>IF(Tabla16[[#This Row],[Species]]=Tabla16[[#Headers],[setosa]],Tabla16[[#This Row],[Petal.Width]],NA())</f>
        <v>0.4</v>
      </c>
      <c r="G17" t="e">
        <f>IF(Tabla16[[#This Row],[Species]]=Tabla16[[#Headers],[versicolor]],Tabla16[[#This Row],[Petal.Width]],NA())</f>
        <v>#N/A</v>
      </c>
      <c r="H17" t="e">
        <f>IF(Tabla16[[#This Row],[Species]]=Tabla16[[#Headers],[virginica]],Tabla16[[#This Row],[Petal.Width]],NA())</f>
        <v>#N/A</v>
      </c>
    </row>
    <row r="18" spans="1:13" x14ac:dyDescent="0.3">
      <c r="A18">
        <v>5.4</v>
      </c>
      <c r="B18">
        <v>3.9</v>
      </c>
      <c r="C18">
        <v>1.3</v>
      </c>
      <c r="D18">
        <v>0.4</v>
      </c>
      <c r="E18" t="s">
        <v>5</v>
      </c>
      <c r="F18">
        <f>IF(Tabla16[[#This Row],[Species]]=Tabla16[[#Headers],[setosa]],Tabla16[[#This Row],[Petal.Width]],NA())</f>
        <v>0.4</v>
      </c>
      <c r="G18" t="e">
        <f>IF(Tabla16[[#This Row],[Species]]=Tabla16[[#Headers],[versicolor]],Tabla16[[#This Row],[Petal.Width]],NA())</f>
        <v>#N/A</v>
      </c>
      <c r="H18" t="e">
        <f>IF(Tabla16[[#This Row],[Species]]=Tabla16[[#Headers],[virginica]],Tabla16[[#This Row],[Petal.Width]],NA())</f>
        <v>#N/A</v>
      </c>
      <c r="J18" s="3" t="s">
        <v>9</v>
      </c>
    </row>
    <row r="19" spans="1:13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  <c r="F19">
        <f>IF(Tabla16[[#This Row],[Species]]=Tabla16[[#Headers],[setosa]],Tabla16[[#This Row],[Petal.Width]],NA())</f>
        <v>0.3</v>
      </c>
      <c r="G19" t="e">
        <f>IF(Tabla16[[#This Row],[Species]]=Tabla16[[#Headers],[versicolor]],Tabla16[[#This Row],[Petal.Width]],NA())</f>
        <v>#N/A</v>
      </c>
      <c r="H19" t="e">
        <f>IF(Tabla16[[#This Row],[Species]]=Tabla16[[#Headers],[virginica]],Tabla16[[#This Row],[Petal.Width]],NA())</f>
        <v>#N/A</v>
      </c>
    </row>
    <row r="20" spans="1:13" x14ac:dyDescent="0.3">
      <c r="A20">
        <v>5.7</v>
      </c>
      <c r="B20">
        <v>3.8</v>
      </c>
      <c r="C20">
        <v>1.7</v>
      </c>
      <c r="D20">
        <v>0.3</v>
      </c>
      <c r="E20" t="s">
        <v>5</v>
      </c>
      <c r="F20">
        <f>IF(Tabla16[[#This Row],[Species]]=Tabla16[[#Headers],[setosa]],Tabla16[[#This Row],[Petal.Width]],NA())</f>
        <v>0.3</v>
      </c>
      <c r="G20" t="e">
        <f>IF(Tabla16[[#This Row],[Species]]=Tabla16[[#Headers],[versicolor]],Tabla16[[#This Row],[Petal.Width]],NA())</f>
        <v>#N/A</v>
      </c>
      <c r="H20" t="e">
        <f>IF(Tabla16[[#This Row],[Species]]=Tabla16[[#Headers],[virginica]],Tabla16[[#This Row],[Petal.Width]],NA())</f>
        <v>#N/A</v>
      </c>
      <c r="J20">
        <v>0</v>
      </c>
      <c r="K20" t="e" cm="1">
        <f t="array" ref="K20">FREQUENCY(Tabla16[[#All],[setosa]],J20:J30)</f>
        <v>#N/A</v>
      </c>
      <c r="L20" t="e" cm="1">
        <f t="array" ref="L20">FREQUENCY(Tabla16[[#All],[versicolor]],J20:J30)</f>
        <v>#N/A</v>
      </c>
      <c r="M20" t="e" cm="1">
        <f t="array" ref="M20">FREQUENCY(Tabla16[[#All],[virginica]],J20:J30)</f>
        <v>#N/A</v>
      </c>
    </row>
    <row r="21" spans="1:13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  <c r="F21">
        <f>IF(Tabla16[[#This Row],[Species]]=Tabla16[[#Headers],[setosa]],Tabla16[[#This Row],[Petal.Width]],NA())</f>
        <v>0.3</v>
      </c>
      <c r="G21" t="e">
        <f>IF(Tabla16[[#This Row],[Species]]=Tabla16[[#Headers],[versicolor]],Tabla16[[#This Row],[Petal.Width]],NA())</f>
        <v>#N/A</v>
      </c>
      <c r="H21" t="e">
        <f>IF(Tabla16[[#This Row],[Species]]=Tabla16[[#Headers],[virginica]],Tabla16[[#This Row],[Petal.Width]],NA())</f>
        <v>#N/A</v>
      </c>
      <c r="J21">
        <v>0.5</v>
      </c>
    </row>
    <row r="22" spans="1:13" x14ac:dyDescent="0.3">
      <c r="A22">
        <v>5.4</v>
      </c>
      <c r="B22">
        <v>3.4</v>
      </c>
      <c r="C22">
        <v>1.7</v>
      </c>
      <c r="D22">
        <v>0.2</v>
      </c>
      <c r="E22" t="s">
        <v>5</v>
      </c>
      <c r="F22">
        <f>IF(Tabla16[[#This Row],[Species]]=Tabla16[[#Headers],[setosa]],Tabla16[[#This Row],[Petal.Width]],NA())</f>
        <v>0.2</v>
      </c>
      <c r="G22" t="e">
        <f>IF(Tabla16[[#This Row],[Species]]=Tabla16[[#Headers],[versicolor]],Tabla16[[#This Row],[Petal.Width]],NA())</f>
        <v>#N/A</v>
      </c>
      <c r="H22" t="e">
        <f>IF(Tabla16[[#This Row],[Species]]=Tabla16[[#Headers],[virginica]],Tabla16[[#This Row],[Petal.Width]],NA())</f>
        <v>#N/A</v>
      </c>
      <c r="J22">
        <v>1</v>
      </c>
    </row>
    <row r="23" spans="1:13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  <c r="F23">
        <f>IF(Tabla16[[#This Row],[Species]]=Tabla16[[#Headers],[setosa]],Tabla16[[#This Row],[Petal.Width]],NA())</f>
        <v>0.4</v>
      </c>
      <c r="G23" t="e">
        <f>IF(Tabla16[[#This Row],[Species]]=Tabla16[[#Headers],[versicolor]],Tabla16[[#This Row],[Petal.Width]],NA())</f>
        <v>#N/A</v>
      </c>
      <c r="H23" t="e">
        <f>IF(Tabla16[[#This Row],[Species]]=Tabla16[[#Headers],[virginica]],Tabla16[[#This Row],[Petal.Width]],NA())</f>
        <v>#N/A</v>
      </c>
      <c r="J23">
        <v>1.5</v>
      </c>
    </row>
    <row r="24" spans="1:13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  <c r="F24">
        <f>IF(Tabla16[[#This Row],[Species]]=Tabla16[[#Headers],[setosa]],Tabla16[[#This Row],[Petal.Width]],NA())</f>
        <v>0.2</v>
      </c>
      <c r="G24" t="e">
        <f>IF(Tabla16[[#This Row],[Species]]=Tabla16[[#Headers],[versicolor]],Tabla16[[#This Row],[Petal.Width]],NA())</f>
        <v>#N/A</v>
      </c>
      <c r="H24" t="e">
        <f>IF(Tabla16[[#This Row],[Species]]=Tabla16[[#Headers],[virginica]],Tabla16[[#This Row],[Petal.Width]],NA())</f>
        <v>#N/A</v>
      </c>
      <c r="J24">
        <v>2</v>
      </c>
    </row>
    <row r="25" spans="1:13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  <c r="F25">
        <f>IF(Tabla16[[#This Row],[Species]]=Tabla16[[#Headers],[setosa]],Tabla16[[#This Row],[Petal.Width]],NA())</f>
        <v>0.5</v>
      </c>
      <c r="G25" t="e">
        <f>IF(Tabla16[[#This Row],[Species]]=Tabla16[[#Headers],[versicolor]],Tabla16[[#This Row],[Petal.Width]],NA())</f>
        <v>#N/A</v>
      </c>
      <c r="H25" t="e">
        <f>IF(Tabla16[[#This Row],[Species]]=Tabla16[[#Headers],[virginica]],Tabla16[[#This Row],[Petal.Width]],NA())</f>
        <v>#N/A</v>
      </c>
      <c r="J25">
        <v>2.5</v>
      </c>
    </row>
    <row r="26" spans="1:13" x14ac:dyDescent="0.3">
      <c r="A26">
        <v>4.8</v>
      </c>
      <c r="B26">
        <v>3.4</v>
      </c>
      <c r="C26">
        <v>1.9</v>
      </c>
      <c r="D26">
        <v>0.2</v>
      </c>
      <c r="E26" t="s">
        <v>5</v>
      </c>
      <c r="F26">
        <f>IF(Tabla16[[#This Row],[Species]]=Tabla16[[#Headers],[setosa]],Tabla16[[#This Row],[Petal.Width]],NA())</f>
        <v>0.2</v>
      </c>
      <c r="G26" t="e">
        <f>IF(Tabla16[[#This Row],[Species]]=Tabla16[[#Headers],[versicolor]],Tabla16[[#This Row],[Petal.Width]],NA())</f>
        <v>#N/A</v>
      </c>
      <c r="H26" t="e">
        <f>IF(Tabla16[[#This Row],[Species]]=Tabla16[[#Headers],[virginica]],Tabla16[[#This Row],[Petal.Width]],NA())</f>
        <v>#N/A</v>
      </c>
      <c r="J26">
        <v>3</v>
      </c>
    </row>
    <row r="27" spans="1:13" x14ac:dyDescent="0.3">
      <c r="A27">
        <v>5</v>
      </c>
      <c r="B27">
        <v>3</v>
      </c>
      <c r="C27">
        <v>1.6</v>
      </c>
      <c r="D27">
        <v>0.2</v>
      </c>
      <c r="E27" t="s">
        <v>5</v>
      </c>
      <c r="F27">
        <f>IF(Tabla16[[#This Row],[Species]]=Tabla16[[#Headers],[setosa]],Tabla16[[#This Row],[Petal.Width]],NA())</f>
        <v>0.2</v>
      </c>
      <c r="G27" t="e">
        <f>IF(Tabla16[[#This Row],[Species]]=Tabla16[[#Headers],[versicolor]],Tabla16[[#This Row],[Petal.Width]],NA())</f>
        <v>#N/A</v>
      </c>
      <c r="H27" t="e">
        <f>IF(Tabla16[[#This Row],[Species]]=Tabla16[[#Headers],[virginica]],Tabla16[[#This Row],[Petal.Width]],NA())</f>
        <v>#N/A</v>
      </c>
      <c r="J27">
        <v>3.5</v>
      </c>
    </row>
    <row r="28" spans="1:13" x14ac:dyDescent="0.3">
      <c r="A28">
        <v>5</v>
      </c>
      <c r="B28">
        <v>3.4</v>
      </c>
      <c r="C28">
        <v>1.6</v>
      </c>
      <c r="D28">
        <v>0.4</v>
      </c>
      <c r="E28" t="s">
        <v>5</v>
      </c>
      <c r="F28">
        <f>IF(Tabla16[[#This Row],[Species]]=Tabla16[[#Headers],[setosa]],Tabla16[[#This Row],[Petal.Width]],NA())</f>
        <v>0.4</v>
      </c>
      <c r="G28" t="e">
        <f>IF(Tabla16[[#This Row],[Species]]=Tabla16[[#Headers],[versicolor]],Tabla16[[#This Row],[Petal.Width]],NA())</f>
        <v>#N/A</v>
      </c>
      <c r="H28" t="e">
        <f>IF(Tabla16[[#This Row],[Species]]=Tabla16[[#Headers],[virginica]],Tabla16[[#This Row],[Petal.Width]],NA())</f>
        <v>#N/A</v>
      </c>
      <c r="J28">
        <v>4</v>
      </c>
    </row>
    <row r="29" spans="1:13" x14ac:dyDescent="0.3">
      <c r="A29">
        <v>5.2</v>
      </c>
      <c r="B29">
        <v>3.5</v>
      </c>
      <c r="C29">
        <v>1.5</v>
      </c>
      <c r="D29">
        <v>0.2</v>
      </c>
      <c r="E29" t="s">
        <v>5</v>
      </c>
      <c r="F29">
        <f>IF(Tabla16[[#This Row],[Species]]=Tabla16[[#Headers],[setosa]],Tabla16[[#This Row],[Petal.Width]],NA())</f>
        <v>0.2</v>
      </c>
      <c r="G29" t="e">
        <f>IF(Tabla16[[#This Row],[Species]]=Tabla16[[#Headers],[versicolor]],Tabla16[[#This Row],[Petal.Width]],NA())</f>
        <v>#N/A</v>
      </c>
      <c r="H29" t="e">
        <f>IF(Tabla16[[#This Row],[Species]]=Tabla16[[#Headers],[virginica]],Tabla16[[#This Row],[Petal.Width]],NA())</f>
        <v>#N/A</v>
      </c>
      <c r="J29">
        <v>4.5</v>
      </c>
    </row>
    <row r="30" spans="1:13" x14ac:dyDescent="0.3">
      <c r="A30">
        <v>5.2</v>
      </c>
      <c r="B30">
        <v>3.4</v>
      </c>
      <c r="C30">
        <v>1.4</v>
      </c>
      <c r="D30">
        <v>0.2</v>
      </c>
      <c r="E30" t="s">
        <v>5</v>
      </c>
      <c r="F30">
        <f>IF(Tabla16[[#This Row],[Species]]=Tabla16[[#Headers],[setosa]],Tabla16[[#This Row],[Petal.Width]],NA())</f>
        <v>0.2</v>
      </c>
      <c r="G30" t="e">
        <f>IF(Tabla16[[#This Row],[Species]]=Tabla16[[#Headers],[versicolor]],Tabla16[[#This Row],[Petal.Width]],NA())</f>
        <v>#N/A</v>
      </c>
      <c r="H30" t="e">
        <f>IF(Tabla16[[#This Row],[Species]]=Tabla16[[#Headers],[virginica]],Tabla16[[#This Row],[Petal.Width]],NA())</f>
        <v>#N/A</v>
      </c>
      <c r="J30">
        <v>5</v>
      </c>
    </row>
    <row r="31" spans="1:13" x14ac:dyDescent="0.3">
      <c r="A31">
        <v>4.7</v>
      </c>
      <c r="B31">
        <v>3.2</v>
      </c>
      <c r="C31">
        <v>1.6</v>
      </c>
      <c r="D31">
        <v>0.2</v>
      </c>
      <c r="E31" t="s">
        <v>5</v>
      </c>
      <c r="F31">
        <f>IF(Tabla16[[#This Row],[Species]]=Tabla16[[#Headers],[setosa]],Tabla16[[#This Row],[Petal.Width]],NA())</f>
        <v>0.2</v>
      </c>
      <c r="G31" t="e">
        <f>IF(Tabla16[[#This Row],[Species]]=Tabla16[[#Headers],[versicolor]],Tabla16[[#This Row],[Petal.Width]],NA())</f>
        <v>#N/A</v>
      </c>
      <c r="H31" t="e">
        <f>IF(Tabla16[[#This Row],[Species]]=Tabla16[[#Headers],[virginica]],Tabla16[[#This Row],[Petal.Width]],NA())</f>
        <v>#N/A</v>
      </c>
    </row>
    <row r="32" spans="1:13" x14ac:dyDescent="0.3">
      <c r="A32">
        <v>4.8</v>
      </c>
      <c r="B32">
        <v>3.1</v>
      </c>
      <c r="C32">
        <v>1.6</v>
      </c>
      <c r="D32">
        <v>0.2</v>
      </c>
      <c r="E32" t="s">
        <v>5</v>
      </c>
      <c r="F32">
        <f>IF(Tabla16[[#This Row],[Species]]=Tabla16[[#Headers],[setosa]],Tabla16[[#This Row],[Petal.Width]],NA())</f>
        <v>0.2</v>
      </c>
      <c r="G32" t="e">
        <f>IF(Tabla16[[#This Row],[Species]]=Tabla16[[#Headers],[versicolor]],Tabla16[[#This Row],[Petal.Width]],NA())</f>
        <v>#N/A</v>
      </c>
      <c r="H32" t="e">
        <f>IF(Tabla16[[#This Row],[Species]]=Tabla16[[#Headers],[virginica]],Tabla16[[#This Row],[Petal.Width]],NA())</f>
        <v>#N/A</v>
      </c>
    </row>
    <row r="33" spans="1:8" x14ac:dyDescent="0.3">
      <c r="A33">
        <v>5.4</v>
      </c>
      <c r="B33">
        <v>3.4</v>
      </c>
      <c r="C33">
        <v>1.5</v>
      </c>
      <c r="D33">
        <v>0.4</v>
      </c>
      <c r="E33" t="s">
        <v>5</v>
      </c>
      <c r="F33">
        <f>IF(Tabla16[[#This Row],[Species]]=Tabla16[[#Headers],[setosa]],Tabla16[[#This Row],[Petal.Width]],NA())</f>
        <v>0.4</v>
      </c>
      <c r="G33" t="e">
        <f>IF(Tabla16[[#This Row],[Species]]=Tabla16[[#Headers],[versicolor]],Tabla16[[#This Row],[Petal.Width]],NA())</f>
        <v>#N/A</v>
      </c>
      <c r="H33" t="e">
        <f>IF(Tabla16[[#This Row],[Species]]=Tabla16[[#Headers],[virginica]],Tabla16[[#This Row],[Petal.Width]],NA())</f>
        <v>#N/A</v>
      </c>
    </row>
    <row r="34" spans="1:8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  <c r="F34">
        <f>IF(Tabla16[[#This Row],[Species]]=Tabla16[[#Headers],[setosa]],Tabla16[[#This Row],[Petal.Width]],NA())</f>
        <v>0.1</v>
      </c>
      <c r="G34" t="e">
        <f>IF(Tabla16[[#This Row],[Species]]=Tabla16[[#Headers],[versicolor]],Tabla16[[#This Row],[Petal.Width]],NA())</f>
        <v>#N/A</v>
      </c>
      <c r="H34" t="e">
        <f>IF(Tabla16[[#This Row],[Species]]=Tabla16[[#Headers],[virginica]],Tabla16[[#This Row],[Petal.Width]],NA())</f>
        <v>#N/A</v>
      </c>
    </row>
    <row r="35" spans="1:8" x14ac:dyDescent="0.3">
      <c r="A35">
        <v>5.5</v>
      </c>
      <c r="B35">
        <v>4.2</v>
      </c>
      <c r="C35">
        <v>1.4</v>
      </c>
      <c r="D35">
        <v>0.2</v>
      </c>
      <c r="E35" t="s">
        <v>5</v>
      </c>
      <c r="F35">
        <f>IF(Tabla16[[#This Row],[Species]]=Tabla16[[#Headers],[setosa]],Tabla16[[#This Row],[Petal.Width]],NA())</f>
        <v>0.2</v>
      </c>
      <c r="G35" t="e">
        <f>IF(Tabla16[[#This Row],[Species]]=Tabla16[[#Headers],[versicolor]],Tabla16[[#This Row],[Petal.Width]],NA())</f>
        <v>#N/A</v>
      </c>
      <c r="H35" t="e">
        <f>IF(Tabla16[[#This Row],[Species]]=Tabla16[[#Headers],[virginica]],Tabla16[[#This Row],[Petal.Width]],NA())</f>
        <v>#N/A</v>
      </c>
    </row>
    <row r="36" spans="1:8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  <c r="F36">
        <f>IF(Tabla16[[#This Row],[Species]]=Tabla16[[#Headers],[setosa]],Tabla16[[#This Row],[Petal.Width]],NA())</f>
        <v>0.2</v>
      </c>
      <c r="G36" t="e">
        <f>IF(Tabla16[[#This Row],[Species]]=Tabla16[[#Headers],[versicolor]],Tabla16[[#This Row],[Petal.Width]],NA())</f>
        <v>#N/A</v>
      </c>
      <c r="H36" t="e">
        <f>IF(Tabla16[[#This Row],[Species]]=Tabla16[[#Headers],[virginica]],Tabla16[[#This Row],[Petal.Width]],NA())</f>
        <v>#N/A</v>
      </c>
    </row>
    <row r="37" spans="1:8" x14ac:dyDescent="0.3">
      <c r="A37">
        <v>5</v>
      </c>
      <c r="B37">
        <v>3.2</v>
      </c>
      <c r="C37">
        <v>1.2</v>
      </c>
      <c r="D37">
        <v>0.2</v>
      </c>
      <c r="E37" t="s">
        <v>5</v>
      </c>
      <c r="F37">
        <f>IF(Tabla16[[#This Row],[Species]]=Tabla16[[#Headers],[setosa]],Tabla16[[#This Row],[Petal.Width]],NA())</f>
        <v>0.2</v>
      </c>
      <c r="G37" t="e">
        <f>IF(Tabla16[[#This Row],[Species]]=Tabla16[[#Headers],[versicolor]],Tabla16[[#This Row],[Petal.Width]],NA())</f>
        <v>#N/A</v>
      </c>
      <c r="H37" t="e">
        <f>IF(Tabla16[[#This Row],[Species]]=Tabla16[[#Headers],[virginica]],Tabla16[[#This Row],[Petal.Width]],NA())</f>
        <v>#N/A</v>
      </c>
    </row>
    <row r="38" spans="1:8" x14ac:dyDescent="0.3">
      <c r="A38">
        <v>5.5</v>
      </c>
      <c r="B38">
        <v>3.5</v>
      </c>
      <c r="C38">
        <v>1.3</v>
      </c>
      <c r="D38">
        <v>0.2</v>
      </c>
      <c r="E38" t="s">
        <v>5</v>
      </c>
      <c r="F38">
        <f>IF(Tabla16[[#This Row],[Species]]=Tabla16[[#Headers],[setosa]],Tabla16[[#This Row],[Petal.Width]],NA())</f>
        <v>0.2</v>
      </c>
      <c r="G38" t="e">
        <f>IF(Tabla16[[#This Row],[Species]]=Tabla16[[#Headers],[versicolor]],Tabla16[[#This Row],[Petal.Width]],NA())</f>
        <v>#N/A</v>
      </c>
      <c r="H38" t="e">
        <f>IF(Tabla16[[#This Row],[Species]]=Tabla16[[#Headers],[virginica]],Tabla16[[#This Row],[Petal.Width]],NA())</f>
        <v>#N/A</v>
      </c>
    </row>
    <row r="39" spans="1:8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  <c r="F39">
        <f>IF(Tabla16[[#This Row],[Species]]=Tabla16[[#Headers],[setosa]],Tabla16[[#This Row],[Petal.Width]],NA())</f>
        <v>0.1</v>
      </c>
      <c r="G39" t="e">
        <f>IF(Tabla16[[#This Row],[Species]]=Tabla16[[#Headers],[versicolor]],Tabla16[[#This Row],[Petal.Width]],NA())</f>
        <v>#N/A</v>
      </c>
      <c r="H39" t="e">
        <f>IF(Tabla16[[#This Row],[Species]]=Tabla16[[#Headers],[virginica]],Tabla16[[#This Row],[Petal.Width]],NA())</f>
        <v>#N/A</v>
      </c>
    </row>
    <row r="40" spans="1:8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  <c r="F40">
        <f>IF(Tabla16[[#This Row],[Species]]=Tabla16[[#Headers],[setosa]],Tabla16[[#This Row],[Petal.Width]],NA())</f>
        <v>0.2</v>
      </c>
      <c r="G40" t="e">
        <f>IF(Tabla16[[#This Row],[Species]]=Tabla16[[#Headers],[versicolor]],Tabla16[[#This Row],[Petal.Width]],NA())</f>
        <v>#N/A</v>
      </c>
      <c r="H40" t="e">
        <f>IF(Tabla16[[#This Row],[Species]]=Tabla16[[#Headers],[virginica]],Tabla16[[#This Row],[Petal.Width]],NA())</f>
        <v>#N/A</v>
      </c>
    </row>
    <row r="41" spans="1:8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  <c r="F41">
        <f>IF(Tabla16[[#This Row],[Species]]=Tabla16[[#Headers],[setosa]],Tabla16[[#This Row],[Petal.Width]],NA())</f>
        <v>0.2</v>
      </c>
      <c r="G41" t="e">
        <f>IF(Tabla16[[#This Row],[Species]]=Tabla16[[#Headers],[versicolor]],Tabla16[[#This Row],[Petal.Width]],NA())</f>
        <v>#N/A</v>
      </c>
      <c r="H41" t="e">
        <f>IF(Tabla16[[#This Row],[Species]]=Tabla16[[#Headers],[virginica]],Tabla16[[#This Row],[Petal.Width]],NA())</f>
        <v>#N/A</v>
      </c>
    </row>
    <row r="42" spans="1:8" x14ac:dyDescent="0.3">
      <c r="A42">
        <v>5</v>
      </c>
      <c r="B42">
        <v>3.5</v>
      </c>
      <c r="C42">
        <v>1.3</v>
      </c>
      <c r="D42">
        <v>0.3</v>
      </c>
      <c r="E42" t="s">
        <v>5</v>
      </c>
      <c r="F42">
        <f>IF(Tabla16[[#This Row],[Species]]=Tabla16[[#Headers],[setosa]],Tabla16[[#This Row],[Petal.Width]],NA())</f>
        <v>0.3</v>
      </c>
      <c r="G42" t="e">
        <f>IF(Tabla16[[#This Row],[Species]]=Tabla16[[#Headers],[versicolor]],Tabla16[[#This Row],[Petal.Width]],NA())</f>
        <v>#N/A</v>
      </c>
      <c r="H42" t="e">
        <f>IF(Tabla16[[#This Row],[Species]]=Tabla16[[#Headers],[virginica]],Tabla16[[#This Row],[Petal.Width]],NA())</f>
        <v>#N/A</v>
      </c>
    </row>
    <row r="43" spans="1:8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  <c r="F43">
        <f>IF(Tabla16[[#This Row],[Species]]=Tabla16[[#Headers],[setosa]],Tabla16[[#This Row],[Petal.Width]],NA())</f>
        <v>0.3</v>
      </c>
      <c r="G43" t="e">
        <f>IF(Tabla16[[#This Row],[Species]]=Tabla16[[#Headers],[versicolor]],Tabla16[[#This Row],[Petal.Width]],NA())</f>
        <v>#N/A</v>
      </c>
      <c r="H43" t="e">
        <f>IF(Tabla16[[#This Row],[Species]]=Tabla16[[#Headers],[virginica]],Tabla16[[#This Row],[Petal.Width]],NA())</f>
        <v>#N/A</v>
      </c>
    </row>
    <row r="44" spans="1:8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  <c r="F44">
        <f>IF(Tabla16[[#This Row],[Species]]=Tabla16[[#Headers],[setosa]],Tabla16[[#This Row],[Petal.Width]],NA())</f>
        <v>0.2</v>
      </c>
      <c r="G44" t="e">
        <f>IF(Tabla16[[#This Row],[Species]]=Tabla16[[#Headers],[versicolor]],Tabla16[[#This Row],[Petal.Width]],NA())</f>
        <v>#N/A</v>
      </c>
      <c r="H44" t="e">
        <f>IF(Tabla16[[#This Row],[Species]]=Tabla16[[#Headers],[virginica]],Tabla16[[#This Row],[Petal.Width]],NA())</f>
        <v>#N/A</v>
      </c>
    </row>
    <row r="45" spans="1:8" x14ac:dyDescent="0.3">
      <c r="A45">
        <v>5</v>
      </c>
      <c r="B45">
        <v>3.5</v>
      </c>
      <c r="C45">
        <v>1.6</v>
      </c>
      <c r="D45">
        <v>0.6</v>
      </c>
      <c r="E45" t="s">
        <v>5</v>
      </c>
      <c r="F45">
        <f>IF(Tabla16[[#This Row],[Species]]=Tabla16[[#Headers],[setosa]],Tabla16[[#This Row],[Petal.Width]],NA())</f>
        <v>0.6</v>
      </c>
      <c r="G45" t="e">
        <f>IF(Tabla16[[#This Row],[Species]]=Tabla16[[#Headers],[versicolor]],Tabla16[[#This Row],[Petal.Width]],NA())</f>
        <v>#N/A</v>
      </c>
      <c r="H45" t="e">
        <f>IF(Tabla16[[#This Row],[Species]]=Tabla16[[#Headers],[virginica]],Tabla16[[#This Row],[Petal.Width]],NA())</f>
        <v>#N/A</v>
      </c>
    </row>
    <row r="46" spans="1:8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  <c r="F46">
        <f>IF(Tabla16[[#This Row],[Species]]=Tabla16[[#Headers],[setosa]],Tabla16[[#This Row],[Petal.Width]],NA())</f>
        <v>0.4</v>
      </c>
      <c r="G46" t="e">
        <f>IF(Tabla16[[#This Row],[Species]]=Tabla16[[#Headers],[versicolor]],Tabla16[[#This Row],[Petal.Width]],NA())</f>
        <v>#N/A</v>
      </c>
      <c r="H46" t="e">
        <f>IF(Tabla16[[#This Row],[Species]]=Tabla16[[#Headers],[virginica]],Tabla16[[#This Row],[Petal.Width]],NA())</f>
        <v>#N/A</v>
      </c>
    </row>
    <row r="47" spans="1:8" x14ac:dyDescent="0.3">
      <c r="A47">
        <v>4.8</v>
      </c>
      <c r="B47">
        <v>3</v>
      </c>
      <c r="C47">
        <v>1.4</v>
      </c>
      <c r="D47">
        <v>0.3</v>
      </c>
      <c r="E47" t="s">
        <v>5</v>
      </c>
      <c r="F47">
        <f>IF(Tabla16[[#This Row],[Species]]=Tabla16[[#Headers],[setosa]],Tabla16[[#This Row],[Petal.Width]],NA())</f>
        <v>0.3</v>
      </c>
      <c r="G47" t="e">
        <f>IF(Tabla16[[#This Row],[Species]]=Tabla16[[#Headers],[versicolor]],Tabla16[[#This Row],[Petal.Width]],NA())</f>
        <v>#N/A</v>
      </c>
      <c r="H47" t="e">
        <f>IF(Tabla16[[#This Row],[Species]]=Tabla16[[#Headers],[virginica]],Tabla16[[#This Row],[Petal.Width]],NA())</f>
        <v>#N/A</v>
      </c>
    </row>
    <row r="48" spans="1:8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  <c r="F48">
        <f>IF(Tabla16[[#This Row],[Species]]=Tabla16[[#Headers],[setosa]],Tabla16[[#This Row],[Petal.Width]],NA())</f>
        <v>0.2</v>
      </c>
      <c r="G48" t="e">
        <f>IF(Tabla16[[#This Row],[Species]]=Tabla16[[#Headers],[versicolor]],Tabla16[[#This Row],[Petal.Width]],NA())</f>
        <v>#N/A</v>
      </c>
      <c r="H48" t="e">
        <f>IF(Tabla16[[#This Row],[Species]]=Tabla16[[#Headers],[virginica]],Tabla16[[#This Row],[Petal.Width]],NA())</f>
        <v>#N/A</v>
      </c>
    </row>
    <row r="49" spans="1:8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  <c r="F49">
        <f>IF(Tabla16[[#This Row],[Species]]=Tabla16[[#Headers],[setosa]],Tabla16[[#This Row],[Petal.Width]],NA())</f>
        <v>0.2</v>
      </c>
      <c r="G49" t="e">
        <f>IF(Tabla16[[#This Row],[Species]]=Tabla16[[#Headers],[versicolor]],Tabla16[[#This Row],[Petal.Width]],NA())</f>
        <v>#N/A</v>
      </c>
      <c r="H49" t="e">
        <f>IF(Tabla16[[#This Row],[Species]]=Tabla16[[#Headers],[virginica]],Tabla16[[#This Row],[Petal.Width]],NA())</f>
        <v>#N/A</v>
      </c>
    </row>
    <row r="50" spans="1:8" x14ac:dyDescent="0.3">
      <c r="A50">
        <v>5.3</v>
      </c>
      <c r="B50">
        <v>3.7</v>
      </c>
      <c r="C50">
        <v>1.5</v>
      </c>
      <c r="D50">
        <v>0.2</v>
      </c>
      <c r="E50" t="s">
        <v>5</v>
      </c>
      <c r="F50">
        <f>IF(Tabla16[[#This Row],[Species]]=Tabla16[[#Headers],[setosa]],Tabla16[[#This Row],[Petal.Width]],NA())</f>
        <v>0.2</v>
      </c>
      <c r="G50" t="e">
        <f>IF(Tabla16[[#This Row],[Species]]=Tabla16[[#Headers],[versicolor]],Tabla16[[#This Row],[Petal.Width]],NA())</f>
        <v>#N/A</v>
      </c>
      <c r="H50" t="e">
        <f>IF(Tabla16[[#This Row],[Species]]=Tabla16[[#Headers],[virginica]],Tabla16[[#This Row],[Petal.Width]],NA())</f>
        <v>#N/A</v>
      </c>
    </row>
    <row r="51" spans="1:8" x14ac:dyDescent="0.3">
      <c r="A51">
        <v>5</v>
      </c>
      <c r="B51">
        <v>3.3</v>
      </c>
      <c r="C51">
        <v>1.4</v>
      </c>
      <c r="D51">
        <v>0.2</v>
      </c>
      <c r="E51" t="s">
        <v>5</v>
      </c>
      <c r="F51">
        <f>IF(Tabla16[[#This Row],[Species]]=Tabla16[[#Headers],[setosa]],Tabla16[[#This Row],[Petal.Width]],NA())</f>
        <v>0.2</v>
      </c>
      <c r="G51" t="e">
        <f>IF(Tabla16[[#This Row],[Species]]=Tabla16[[#Headers],[versicolor]],Tabla16[[#This Row],[Petal.Width]],NA())</f>
        <v>#N/A</v>
      </c>
      <c r="H51" t="e">
        <f>IF(Tabla16[[#This Row],[Species]]=Tabla16[[#Headers],[virginica]],Tabla16[[#This Row],[Petal.Width]],NA())</f>
        <v>#N/A</v>
      </c>
    </row>
    <row r="52" spans="1:8" x14ac:dyDescent="0.3">
      <c r="A52">
        <v>7</v>
      </c>
      <c r="B52">
        <v>3.2</v>
      </c>
      <c r="C52">
        <v>4.7</v>
      </c>
      <c r="D52">
        <v>1.4</v>
      </c>
      <c r="E52" t="s">
        <v>6</v>
      </c>
      <c r="F52" t="e">
        <f>IF(Tabla16[[#This Row],[Species]]=Tabla16[[#Headers],[setosa]],Tabla16[[#This Row],[Petal.Width]],NA())</f>
        <v>#N/A</v>
      </c>
      <c r="G52">
        <f>IF(Tabla16[[#This Row],[Species]]=Tabla16[[#Headers],[versicolor]],Tabla16[[#This Row],[Petal.Width]],NA())</f>
        <v>1.4</v>
      </c>
      <c r="H52" t="e">
        <f>IF(Tabla16[[#This Row],[Species]]=Tabla16[[#Headers],[virginica]],Tabla16[[#This Row],[Petal.Width]],NA())</f>
        <v>#N/A</v>
      </c>
    </row>
    <row r="53" spans="1:8" x14ac:dyDescent="0.3">
      <c r="A53">
        <v>6.4</v>
      </c>
      <c r="B53">
        <v>3.2</v>
      </c>
      <c r="C53">
        <v>4.5</v>
      </c>
      <c r="D53">
        <v>1.5</v>
      </c>
      <c r="E53" t="s">
        <v>6</v>
      </c>
      <c r="F53" t="e">
        <f>IF(Tabla16[[#This Row],[Species]]=Tabla16[[#Headers],[setosa]],Tabla16[[#This Row],[Petal.Width]],NA())</f>
        <v>#N/A</v>
      </c>
      <c r="G53">
        <f>IF(Tabla16[[#This Row],[Species]]=Tabla16[[#Headers],[versicolor]],Tabla16[[#This Row],[Petal.Width]],NA())</f>
        <v>1.5</v>
      </c>
      <c r="H53" t="e">
        <f>IF(Tabla16[[#This Row],[Species]]=Tabla16[[#Headers],[virginica]],Tabla16[[#This Row],[Petal.Width]],NA())</f>
        <v>#N/A</v>
      </c>
    </row>
    <row r="54" spans="1:8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  <c r="F54" t="e">
        <f>IF(Tabla16[[#This Row],[Species]]=Tabla16[[#Headers],[setosa]],Tabla16[[#This Row],[Petal.Width]],NA())</f>
        <v>#N/A</v>
      </c>
      <c r="G54">
        <f>IF(Tabla16[[#This Row],[Species]]=Tabla16[[#Headers],[versicolor]],Tabla16[[#This Row],[Petal.Width]],NA())</f>
        <v>1.5</v>
      </c>
      <c r="H54" t="e">
        <f>IF(Tabla16[[#This Row],[Species]]=Tabla16[[#Headers],[virginica]],Tabla16[[#This Row],[Petal.Width]],NA())</f>
        <v>#N/A</v>
      </c>
    </row>
    <row r="55" spans="1:8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  <c r="F55" t="e">
        <f>IF(Tabla16[[#This Row],[Species]]=Tabla16[[#Headers],[setosa]],Tabla16[[#This Row],[Petal.Width]],NA())</f>
        <v>#N/A</v>
      </c>
      <c r="G55">
        <f>IF(Tabla16[[#This Row],[Species]]=Tabla16[[#Headers],[versicolor]],Tabla16[[#This Row],[Petal.Width]],NA())</f>
        <v>1.3</v>
      </c>
      <c r="H55" t="e">
        <f>IF(Tabla16[[#This Row],[Species]]=Tabla16[[#Headers],[virginica]],Tabla16[[#This Row],[Petal.Width]],NA())</f>
        <v>#N/A</v>
      </c>
    </row>
    <row r="56" spans="1:8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  <c r="F56" t="e">
        <f>IF(Tabla16[[#This Row],[Species]]=Tabla16[[#Headers],[setosa]],Tabla16[[#This Row],[Petal.Width]],NA())</f>
        <v>#N/A</v>
      </c>
      <c r="G56">
        <f>IF(Tabla16[[#This Row],[Species]]=Tabla16[[#Headers],[versicolor]],Tabla16[[#This Row],[Petal.Width]],NA())</f>
        <v>1.5</v>
      </c>
      <c r="H56" t="e">
        <f>IF(Tabla16[[#This Row],[Species]]=Tabla16[[#Headers],[virginica]],Tabla16[[#This Row],[Petal.Width]],NA())</f>
        <v>#N/A</v>
      </c>
    </row>
    <row r="57" spans="1:8" x14ac:dyDescent="0.3">
      <c r="A57">
        <v>5.7</v>
      </c>
      <c r="B57">
        <v>2.8</v>
      </c>
      <c r="C57">
        <v>4.5</v>
      </c>
      <c r="D57">
        <v>1.3</v>
      </c>
      <c r="E57" t="s">
        <v>6</v>
      </c>
      <c r="F57" t="e">
        <f>IF(Tabla16[[#This Row],[Species]]=Tabla16[[#Headers],[setosa]],Tabla16[[#This Row],[Petal.Width]],NA())</f>
        <v>#N/A</v>
      </c>
      <c r="G57">
        <f>IF(Tabla16[[#This Row],[Species]]=Tabla16[[#Headers],[versicolor]],Tabla16[[#This Row],[Petal.Width]],NA())</f>
        <v>1.3</v>
      </c>
      <c r="H57" t="e">
        <f>IF(Tabla16[[#This Row],[Species]]=Tabla16[[#Headers],[virginica]],Tabla16[[#This Row],[Petal.Width]],NA())</f>
        <v>#N/A</v>
      </c>
    </row>
    <row r="58" spans="1:8" x14ac:dyDescent="0.3">
      <c r="A58">
        <v>6.3</v>
      </c>
      <c r="B58">
        <v>3.3</v>
      </c>
      <c r="C58">
        <v>4.7</v>
      </c>
      <c r="D58">
        <v>1.6</v>
      </c>
      <c r="E58" t="s">
        <v>6</v>
      </c>
      <c r="F58" t="e">
        <f>IF(Tabla16[[#This Row],[Species]]=Tabla16[[#Headers],[setosa]],Tabla16[[#This Row],[Petal.Width]],NA())</f>
        <v>#N/A</v>
      </c>
      <c r="G58">
        <f>IF(Tabla16[[#This Row],[Species]]=Tabla16[[#Headers],[versicolor]],Tabla16[[#This Row],[Petal.Width]],NA())</f>
        <v>1.6</v>
      </c>
      <c r="H58" t="e">
        <f>IF(Tabla16[[#This Row],[Species]]=Tabla16[[#Headers],[virginica]],Tabla16[[#This Row],[Petal.Width]],NA())</f>
        <v>#N/A</v>
      </c>
    </row>
    <row r="59" spans="1:8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  <c r="F59" t="e">
        <f>IF(Tabla16[[#This Row],[Species]]=Tabla16[[#Headers],[setosa]],Tabla16[[#This Row],[Petal.Width]],NA())</f>
        <v>#N/A</v>
      </c>
      <c r="G59">
        <f>IF(Tabla16[[#This Row],[Species]]=Tabla16[[#Headers],[versicolor]],Tabla16[[#This Row],[Petal.Width]],NA())</f>
        <v>1</v>
      </c>
      <c r="H59" t="e">
        <f>IF(Tabla16[[#This Row],[Species]]=Tabla16[[#Headers],[virginica]],Tabla16[[#This Row],[Petal.Width]],NA())</f>
        <v>#N/A</v>
      </c>
    </row>
    <row r="60" spans="1:8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  <c r="F60" t="e">
        <f>IF(Tabla16[[#This Row],[Species]]=Tabla16[[#Headers],[setosa]],Tabla16[[#This Row],[Petal.Width]],NA())</f>
        <v>#N/A</v>
      </c>
      <c r="G60">
        <f>IF(Tabla16[[#This Row],[Species]]=Tabla16[[#Headers],[versicolor]],Tabla16[[#This Row],[Petal.Width]],NA())</f>
        <v>1.3</v>
      </c>
      <c r="H60" t="e">
        <f>IF(Tabla16[[#This Row],[Species]]=Tabla16[[#Headers],[virginica]],Tabla16[[#This Row],[Petal.Width]],NA())</f>
        <v>#N/A</v>
      </c>
    </row>
    <row r="61" spans="1:8" x14ac:dyDescent="0.3">
      <c r="A61">
        <v>5.2</v>
      </c>
      <c r="B61">
        <v>2.7</v>
      </c>
      <c r="C61">
        <v>3.9</v>
      </c>
      <c r="D61">
        <v>1.4</v>
      </c>
      <c r="E61" t="s">
        <v>6</v>
      </c>
      <c r="F61" t="e">
        <f>IF(Tabla16[[#This Row],[Species]]=Tabla16[[#Headers],[setosa]],Tabla16[[#This Row],[Petal.Width]],NA())</f>
        <v>#N/A</v>
      </c>
      <c r="G61">
        <f>IF(Tabla16[[#This Row],[Species]]=Tabla16[[#Headers],[versicolor]],Tabla16[[#This Row],[Petal.Width]],NA())</f>
        <v>1.4</v>
      </c>
      <c r="H61" t="e">
        <f>IF(Tabla16[[#This Row],[Species]]=Tabla16[[#Headers],[virginica]],Tabla16[[#This Row],[Petal.Width]],NA())</f>
        <v>#N/A</v>
      </c>
    </row>
    <row r="62" spans="1:8" x14ac:dyDescent="0.3">
      <c r="A62">
        <v>5</v>
      </c>
      <c r="B62">
        <v>2</v>
      </c>
      <c r="C62">
        <v>3.5</v>
      </c>
      <c r="D62">
        <v>1</v>
      </c>
      <c r="E62" t="s">
        <v>6</v>
      </c>
      <c r="F62" t="e">
        <f>IF(Tabla16[[#This Row],[Species]]=Tabla16[[#Headers],[setosa]],Tabla16[[#This Row],[Petal.Width]],NA())</f>
        <v>#N/A</v>
      </c>
      <c r="G62">
        <f>IF(Tabla16[[#This Row],[Species]]=Tabla16[[#Headers],[versicolor]],Tabla16[[#This Row],[Petal.Width]],NA())</f>
        <v>1</v>
      </c>
      <c r="H62" t="e">
        <f>IF(Tabla16[[#This Row],[Species]]=Tabla16[[#Headers],[virginica]],Tabla16[[#This Row],[Petal.Width]],NA())</f>
        <v>#N/A</v>
      </c>
    </row>
    <row r="63" spans="1:8" x14ac:dyDescent="0.3">
      <c r="A63">
        <v>5.9</v>
      </c>
      <c r="B63">
        <v>3</v>
      </c>
      <c r="C63">
        <v>4.2</v>
      </c>
      <c r="D63">
        <v>1.5</v>
      </c>
      <c r="E63" t="s">
        <v>6</v>
      </c>
      <c r="F63" t="e">
        <f>IF(Tabla16[[#This Row],[Species]]=Tabla16[[#Headers],[setosa]],Tabla16[[#This Row],[Petal.Width]],NA())</f>
        <v>#N/A</v>
      </c>
      <c r="G63">
        <f>IF(Tabla16[[#This Row],[Species]]=Tabla16[[#Headers],[versicolor]],Tabla16[[#This Row],[Petal.Width]],NA())</f>
        <v>1.5</v>
      </c>
      <c r="H63" t="e">
        <f>IF(Tabla16[[#This Row],[Species]]=Tabla16[[#Headers],[virginica]],Tabla16[[#This Row],[Petal.Width]],NA())</f>
        <v>#N/A</v>
      </c>
    </row>
    <row r="64" spans="1:8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  <c r="F64" t="e">
        <f>IF(Tabla16[[#This Row],[Species]]=Tabla16[[#Headers],[setosa]],Tabla16[[#This Row],[Petal.Width]],NA())</f>
        <v>#N/A</v>
      </c>
      <c r="G64">
        <f>IF(Tabla16[[#This Row],[Species]]=Tabla16[[#Headers],[versicolor]],Tabla16[[#This Row],[Petal.Width]],NA())</f>
        <v>1</v>
      </c>
      <c r="H64" t="e">
        <f>IF(Tabla16[[#This Row],[Species]]=Tabla16[[#Headers],[virginica]],Tabla16[[#This Row],[Petal.Width]],NA())</f>
        <v>#N/A</v>
      </c>
    </row>
    <row r="65" spans="1:8" x14ac:dyDescent="0.3">
      <c r="A65">
        <v>6.1</v>
      </c>
      <c r="B65">
        <v>2.9</v>
      </c>
      <c r="C65">
        <v>4.7</v>
      </c>
      <c r="D65">
        <v>1.4</v>
      </c>
      <c r="E65" t="s">
        <v>6</v>
      </c>
      <c r="F65" t="e">
        <f>IF(Tabla16[[#This Row],[Species]]=Tabla16[[#Headers],[setosa]],Tabla16[[#This Row],[Petal.Width]],NA())</f>
        <v>#N/A</v>
      </c>
      <c r="G65">
        <f>IF(Tabla16[[#This Row],[Species]]=Tabla16[[#Headers],[versicolor]],Tabla16[[#This Row],[Petal.Width]],NA())</f>
        <v>1.4</v>
      </c>
      <c r="H65" t="e">
        <f>IF(Tabla16[[#This Row],[Species]]=Tabla16[[#Headers],[virginica]],Tabla16[[#This Row],[Petal.Width]],NA())</f>
        <v>#N/A</v>
      </c>
    </row>
    <row r="66" spans="1:8" x14ac:dyDescent="0.3">
      <c r="A66">
        <v>5.6</v>
      </c>
      <c r="B66">
        <v>2.9</v>
      </c>
      <c r="C66">
        <v>3.6</v>
      </c>
      <c r="D66">
        <v>1.3</v>
      </c>
      <c r="E66" t="s">
        <v>6</v>
      </c>
      <c r="F66" t="e">
        <f>IF(Tabla16[[#This Row],[Species]]=Tabla16[[#Headers],[setosa]],Tabla16[[#This Row],[Petal.Width]],NA())</f>
        <v>#N/A</v>
      </c>
      <c r="G66">
        <f>IF(Tabla16[[#This Row],[Species]]=Tabla16[[#Headers],[versicolor]],Tabla16[[#This Row],[Petal.Width]],NA())</f>
        <v>1.3</v>
      </c>
      <c r="H66" t="e">
        <f>IF(Tabla16[[#This Row],[Species]]=Tabla16[[#Headers],[virginica]],Tabla16[[#This Row],[Petal.Width]],NA())</f>
        <v>#N/A</v>
      </c>
    </row>
    <row r="67" spans="1:8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  <c r="F67" t="e">
        <f>IF(Tabla16[[#This Row],[Species]]=Tabla16[[#Headers],[setosa]],Tabla16[[#This Row],[Petal.Width]],NA())</f>
        <v>#N/A</v>
      </c>
      <c r="G67">
        <f>IF(Tabla16[[#This Row],[Species]]=Tabla16[[#Headers],[versicolor]],Tabla16[[#This Row],[Petal.Width]],NA())</f>
        <v>1.4</v>
      </c>
      <c r="H67" t="e">
        <f>IF(Tabla16[[#This Row],[Species]]=Tabla16[[#Headers],[virginica]],Tabla16[[#This Row],[Petal.Width]],NA())</f>
        <v>#N/A</v>
      </c>
    </row>
    <row r="68" spans="1:8" x14ac:dyDescent="0.3">
      <c r="A68">
        <v>5.6</v>
      </c>
      <c r="B68">
        <v>3</v>
      </c>
      <c r="C68">
        <v>4.5</v>
      </c>
      <c r="D68">
        <v>1.5</v>
      </c>
      <c r="E68" t="s">
        <v>6</v>
      </c>
      <c r="F68" t="e">
        <f>IF(Tabla16[[#This Row],[Species]]=Tabla16[[#Headers],[setosa]],Tabla16[[#This Row],[Petal.Width]],NA())</f>
        <v>#N/A</v>
      </c>
      <c r="G68">
        <f>IF(Tabla16[[#This Row],[Species]]=Tabla16[[#Headers],[versicolor]],Tabla16[[#This Row],[Petal.Width]],NA())</f>
        <v>1.5</v>
      </c>
      <c r="H68" t="e">
        <f>IF(Tabla16[[#This Row],[Species]]=Tabla16[[#Headers],[virginica]],Tabla16[[#This Row],[Petal.Width]],NA())</f>
        <v>#N/A</v>
      </c>
    </row>
    <row r="69" spans="1:8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  <c r="F69" t="e">
        <f>IF(Tabla16[[#This Row],[Species]]=Tabla16[[#Headers],[setosa]],Tabla16[[#This Row],[Petal.Width]],NA())</f>
        <v>#N/A</v>
      </c>
      <c r="G69">
        <f>IF(Tabla16[[#This Row],[Species]]=Tabla16[[#Headers],[versicolor]],Tabla16[[#This Row],[Petal.Width]],NA())</f>
        <v>1</v>
      </c>
      <c r="H69" t="e">
        <f>IF(Tabla16[[#This Row],[Species]]=Tabla16[[#Headers],[virginica]],Tabla16[[#This Row],[Petal.Width]],NA())</f>
        <v>#N/A</v>
      </c>
    </row>
    <row r="70" spans="1:8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  <c r="F70" t="e">
        <f>IF(Tabla16[[#This Row],[Species]]=Tabla16[[#Headers],[setosa]],Tabla16[[#This Row],[Petal.Width]],NA())</f>
        <v>#N/A</v>
      </c>
      <c r="G70">
        <f>IF(Tabla16[[#This Row],[Species]]=Tabla16[[#Headers],[versicolor]],Tabla16[[#This Row],[Petal.Width]],NA())</f>
        <v>1.5</v>
      </c>
      <c r="H70" t="e">
        <f>IF(Tabla16[[#This Row],[Species]]=Tabla16[[#Headers],[virginica]],Tabla16[[#This Row],[Petal.Width]],NA())</f>
        <v>#N/A</v>
      </c>
    </row>
    <row r="71" spans="1:8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  <c r="F71" t="e">
        <f>IF(Tabla16[[#This Row],[Species]]=Tabla16[[#Headers],[setosa]],Tabla16[[#This Row],[Petal.Width]],NA())</f>
        <v>#N/A</v>
      </c>
      <c r="G71">
        <f>IF(Tabla16[[#This Row],[Species]]=Tabla16[[#Headers],[versicolor]],Tabla16[[#This Row],[Petal.Width]],NA())</f>
        <v>1.1000000000000001</v>
      </c>
      <c r="H71" t="e">
        <f>IF(Tabla16[[#This Row],[Species]]=Tabla16[[#Headers],[virginica]],Tabla16[[#This Row],[Petal.Width]],NA())</f>
        <v>#N/A</v>
      </c>
    </row>
    <row r="72" spans="1:8" x14ac:dyDescent="0.3">
      <c r="A72">
        <v>5.9</v>
      </c>
      <c r="B72">
        <v>3.2</v>
      </c>
      <c r="C72">
        <v>4.8</v>
      </c>
      <c r="D72">
        <v>1.8</v>
      </c>
      <c r="E72" t="s">
        <v>6</v>
      </c>
      <c r="F72" t="e">
        <f>IF(Tabla16[[#This Row],[Species]]=Tabla16[[#Headers],[setosa]],Tabla16[[#This Row],[Petal.Width]],NA())</f>
        <v>#N/A</v>
      </c>
      <c r="G72">
        <f>IF(Tabla16[[#This Row],[Species]]=Tabla16[[#Headers],[versicolor]],Tabla16[[#This Row],[Petal.Width]],NA())</f>
        <v>1.8</v>
      </c>
      <c r="H72" t="e">
        <f>IF(Tabla16[[#This Row],[Species]]=Tabla16[[#Headers],[virginica]],Tabla16[[#This Row],[Petal.Width]],NA())</f>
        <v>#N/A</v>
      </c>
    </row>
    <row r="73" spans="1:8" x14ac:dyDescent="0.3">
      <c r="A73">
        <v>6.1</v>
      </c>
      <c r="B73">
        <v>2.8</v>
      </c>
      <c r="C73">
        <v>4</v>
      </c>
      <c r="D73">
        <v>1.3</v>
      </c>
      <c r="E73" t="s">
        <v>6</v>
      </c>
      <c r="F73" t="e">
        <f>IF(Tabla16[[#This Row],[Species]]=Tabla16[[#Headers],[setosa]],Tabla16[[#This Row],[Petal.Width]],NA())</f>
        <v>#N/A</v>
      </c>
      <c r="G73">
        <f>IF(Tabla16[[#This Row],[Species]]=Tabla16[[#Headers],[versicolor]],Tabla16[[#This Row],[Petal.Width]],NA())</f>
        <v>1.3</v>
      </c>
      <c r="H73" t="e">
        <f>IF(Tabla16[[#This Row],[Species]]=Tabla16[[#Headers],[virginica]],Tabla16[[#This Row],[Petal.Width]],NA())</f>
        <v>#N/A</v>
      </c>
    </row>
    <row r="74" spans="1:8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  <c r="F74" t="e">
        <f>IF(Tabla16[[#This Row],[Species]]=Tabla16[[#Headers],[setosa]],Tabla16[[#This Row],[Petal.Width]],NA())</f>
        <v>#N/A</v>
      </c>
      <c r="G74">
        <f>IF(Tabla16[[#This Row],[Species]]=Tabla16[[#Headers],[versicolor]],Tabla16[[#This Row],[Petal.Width]],NA())</f>
        <v>1.5</v>
      </c>
      <c r="H74" t="e">
        <f>IF(Tabla16[[#This Row],[Species]]=Tabla16[[#Headers],[virginica]],Tabla16[[#This Row],[Petal.Width]],NA())</f>
        <v>#N/A</v>
      </c>
    </row>
    <row r="75" spans="1:8" x14ac:dyDescent="0.3">
      <c r="A75">
        <v>6.1</v>
      </c>
      <c r="B75">
        <v>2.8</v>
      </c>
      <c r="C75">
        <v>4.7</v>
      </c>
      <c r="D75">
        <v>1.2</v>
      </c>
      <c r="E75" t="s">
        <v>6</v>
      </c>
      <c r="F75" t="e">
        <f>IF(Tabla16[[#This Row],[Species]]=Tabla16[[#Headers],[setosa]],Tabla16[[#This Row],[Petal.Width]],NA())</f>
        <v>#N/A</v>
      </c>
      <c r="G75">
        <f>IF(Tabla16[[#This Row],[Species]]=Tabla16[[#Headers],[versicolor]],Tabla16[[#This Row],[Petal.Width]],NA())</f>
        <v>1.2</v>
      </c>
      <c r="H75" t="e">
        <f>IF(Tabla16[[#This Row],[Species]]=Tabla16[[#Headers],[virginica]],Tabla16[[#This Row],[Petal.Width]],NA())</f>
        <v>#N/A</v>
      </c>
    </row>
    <row r="76" spans="1:8" x14ac:dyDescent="0.3">
      <c r="A76">
        <v>6.4</v>
      </c>
      <c r="B76">
        <v>2.9</v>
      </c>
      <c r="C76">
        <v>4.3</v>
      </c>
      <c r="D76">
        <v>1.3</v>
      </c>
      <c r="E76" t="s">
        <v>6</v>
      </c>
      <c r="F76" t="e">
        <f>IF(Tabla16[[#This Row],[Species]]=Tabla16[[#Headers],[setosa]],Tabla16[[#This Row],[Petal.Width]],NA())</f>
        <v>#N/A</v>
      </c>
      <c r="G76">
        <f>IF(Tabla16[[#This Row],[Species]]=Tabla16[[#Headers],[versicolor]],Tabla16[[#This Row],[Petal.Width]],NA())</f>
        <v>1.3</v>
      </c>
      <c r="H76" t="e">
        <f>IF(Tabla16[[#This Row],[Species]]=Tabla16[[#Headers],[virginica]],Tabla16[[#This Row],[Petal.Width]],NA())</f>
        <v>#N/A</v>
      </c>
    </row>
    <row r="77" spans="1:8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  <c r="F77" t="e">
        <f>IF(Tabla16[[#This Row],[Species]]=Tabla16[[#Headers],[setosa]],Tabla16[[#This Row],[Petal.Width]],NA())</f>
        <v>#N/A</v>
      </c>
      <c r="G77">
        <f>IF(Tabla16[[#This Row],[Species]]=Tabla16[[#Headers],[versicolor]],Tabla16[[#This Row],[Petal.Width]],NA())</f>
        <v>1.4</v>
      </c>
      <c r="H77" t="e">
        <f>IF(Tabla16[[#This Row],[Species]]=Tabla16[[#Headers],[virginica]],Tabla16[[#This Row],[Petal.Width]],NA())</f>
        <v>#N/A</v>
      </c>
    </row>
    <row r="78" spans="1:8" x14ac:dyDescent="0.3">
      <c r="A78">
        <v>6.8</v>
      </c>
      <c r="B78">
        <v>2.8</v>
      </c>
      <c r="C78">
        <v>4.8</v>
      </c>
      <c r="D78">
        <v>1.4</v>
      </c>
      <c r="E78" t="s">
        <v>6</v>
      </c>
      <c r="F78" t="e">
        <f>IF(Tabla16[[#This Row],[Species]]=Tabla16[[#Headers],[setosa]],Tabla16[[#This Row],[Petal.Width]],NA())</f>
        <v>#N/A</v>
      </c>
      <c r="G78">
        <f>IF(Tabla16[[#This Row],[Species]]=Tabla16[[#Headers],[versicolor]],Tabla16[[#This Row],[Petal.Width]],NA())</f>
        <v>1.4</v>
      </c>
      <c r="H78" t="e">
        <f>IF(Tabla16[[#This Row],[Species]]=Tabla16[[#Headers],[virginica]],Tabla16[[#This Row],[Petal.Width]],NA())</f>
        <v>#N/A</v>
      </c>
    </row>
    <row r="79" spans="1:8" x14ac:dyDescent="0.3">
      <c r="A79">
        <v>6.7</v>
      </c>
      <c r="B79">
        <v>3</v>
      </c>
      <c r="C79">
        <v>5</v>
      </c>
      <c r="D79">
        <v>1.7</v>
      </c>
      <c r="E79" t="s">
        <v>6</v>
      </c>
      <c r="F79" t="e">
        <f>IF(Tabla16[[#This Row],[Species]]=Tabla16[[#Headers],[setosa]],Tabla16[[#This Row],[Petal.Width]],NA())</f>
        <v>#N/A</v>
      </c>
      <c r="G79">
        <f>IF(Tabla16[[#This Row],[Species]]=Tabla16[[#Headers],[versicolor]],Tabla16[[#This Row],[Petal.Width]],NA())</f>
        <v>1.7</v>
      </c>
      <c r="H79" t="e">
        <f>IF(Tabla16[[#This Row],[Species]]=Tabla16[[#Headers],[virginica]],Tabla16[[#This Row],[Petal.Width]],NA())</f>
        <v>#N/A</v>
      </c>
    </row>
    <row r="80" spans="1:8" x14ac:dyDescent="0.3">
      <c r="A80">
        <v>6</v>
      </c>
      <c r="B80">
        <v>2.9</v>
      </c>
      <c r="C80">
        <v>4.5</v>
      </c>
      <c r="D80">
        <v>1.5</v>
      </c>
      <c r="E80" t="s">
        <v>6</v>
      </c>
      <c r="F80" t="e">
        <f>IF(Tabla16[[#This Row],[Species]]=Tabla16[[#Headers],[setosa]],Tabla16[[#This Row],[Petal.Width]],NA())</f>
        <v>#N/A</v>
      </c>
      <c r="G80">
        <f>IF(Tabla16[[#This Row],[Species]]=Tabla16[[#Headers],[versicolor]],Tabla16[[#This Row],[Petal.Width]],NA())</f>
        <v>1.5</v>
      </c>
      <c r="H80" t="e">
        <f>IF(Tabla16[[#This Row],[Species]]=Tabla16[[#Headers],[virginica]],Tabla16[[#This Row],[Petal.Width]],NA())</f>
        <v>#N/A</v>
      </c>
    </row>
    <row r="81" spans="1:8" x14ac:dyDescent="0.3">
      <c r="A81">
        <v>5.7</v>
      </c>
      <c r="B81">
        <v>2.6</v>
      </c>
      <c r="C81">
        <v>3.5</v>
      </c>
      <c r="D81">
        <v>1</v>
      </c>
      <c r="E81" t="s">
        <v>6</v>
      </c>
      <c r="F81" t="e">
        <f>IF(Tabla16[[#This Row],[Species]]=Tabla16[[#Headers],[setosa]],Tabla16[[#This Row],[Petal.Width]],NA())</f>
        <v>#N/A</v>
      </c>
      <c r="G81">
        <f>IF(Tabla16[[#This Row],[Species]]=Tabla16[[#Headers],[versicolor]],Tabla16[[#This Row],[Petal.Width]],NA())</f>
        <v>1</v>
      </c>
      <c r="H81" t="e">
        <f>IF(Tabla16[[#This Row],[Species]]=Tabla16[[#Headers],[virginica]],Tabla16[[#This Row],[Petal.Width]],NA())</f>
        <v>#N/A</v>
      </c>
    </row>
    <row r="82" spans="1:8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  <c r="F82" t="e">
        <f>IF(Tabla16[[#This Row],[Species]]=Tabla16[[#Headers],[setosa]],Tabla16[[#This Row],[Petal.Width]],NA())</f>
        <v>#N/A</v>
      </c>
      <c r="G82">
        <f>IF(Tabla16[[#This Row],[Species]]=Tabla16[[#Headers],[versicolor]],Tabla16[[#This Row],[Petal.Width]],NA())</f>
        <v>1.1000000000000001</v>
      </c>
      <c r="H82" t="e">
        <f>IF(Tabla16[[#This Row],[Species]]=Tabla16[[#Headers],[virginica]],Tabla16[[#This Row],[Petal.Width]],NA())</f>
        <v>#N/A</v>
      </c>
    </row>
    <row r="83" spans="1:8" x14ac:dyDescent="0.3">
      <c r="A83">
        <v>5.5</v>
      </c>
      <c r="B83">
        <v>2.4</v>
      </c>
      <c r="C83">
        <v>3.7</v>
      </c>
      <c r="D83">
        <v>1</v>
      </c>
      <c r="E83" t="s">
        <v>6</v>
      </c>
      <c r="F83" t="e">
        <f>IF(Tabla16[[#This Row],[Species]]=Tabla16[[#Headers],[setosa]],Tabla16[[#This Row],[Petal.Width]],NA())</f>
        <v>#N/A</v>
      </c>
      <c r="G83">
        <f>IF(Tabla16[[#This Row],[Species]]=Tabla16[[#Headers],[versicolor]],Tabla16[[#This Row],[Petal.Width]],NA())</f>
        <v>1</v>
      </c>
      <c r="H83" t="e">
        <f>IF(Tabla16[[#This Row],[Species]]=Tabla16[[#Headers],[virginica]],Tabla16[[#This Row],[Petal.Width]],NA())</f>
        <v>#N/A</v>
      </c>
    </row>
    <row r="84" spans="1:8" x14ac:dyDescent="0.3">
      <c r="A84">
        <v>5.8</v>
      </c>
      <c r="B84">
        <v>2.7</v>
      </c>
      <c r="C84">
        <v>3.9</v>
      </c>
      <c r="D84">
        <v>1.2</v>
      </c>
      <c r="E84" t="s">
        <v>6</v>
      </c>
      <c r="F84" t="e">
        <f>IF(Tabla16[[#This Row],[Species]]=Tabla16[[#Headers],[setosa]],Tabla16[[#This Row],[Petal.Width]],NA())</f>
        <v>#N/A</v>
      </c>
      <c r="G84">
        <f>IF(Tabla16[[#This Row],[Species]]=Tabla16[[#Headers],[versicolor]],Tabla16[[#This Row],[Petal.Width]],NA())</f>
        <v>1.2</v>
      </c>
      <c r="H84" t="e">
        <f>IF(Tabla16[[#This Row],[Species]]=Tabla16[[#Headers],[virginica]],Tabla16[[#This Row],[Petal.Width]],NA())</f>
        <v>#N/A</v>
      </c>
    </row>
    <row r="85" spans="1:8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  <c r="F85" t="e">
        <f>IF(Tabla16[[#This Row],[Species]]=Tabla16[[#Headers],[setosa]],Tabla16[[#This Row],[Petal.Width]],NA())</f>
        <v>#N/A</v>
      </c>
      <c r="G85">
        <f>IF(Tabla16[[#This Row],[Species]]=Tabla16[[#Headers],[versicolor]],Tabla16[[#This Row],[Petal.Width]],NA())</f>
        <v>1.6</v>
      </c>
      <c r="H85" t="e">
        <f>IF(Tabla16[[#This Row],[Species]]=Tabla16[[#Headers],[virginica]],Tabla16[[#This Row],[Petal.Width]],NA())</f>
        <v>#N/A</v>
      </c>
    </row>
    <row r="86" spans="1:8" x14ac:dyDescent="0.3">
      <c r="A86">
        <v>5.4</v>
      </c>
      <c r="B86">
        <v>3</v>
      </c>
      <c r="C86">
        <v>4.5</v>
      </c>
      <c r="D86">
        <v>1.5</v>
      </c>
      <c r="E86" t="s">
        <v>6</v>
      </c>
      <c r="F86" t="e">
        <f>IF(Tabla16[[#This Row],[Species]]=Tabla16[[#Headers],[setosa]],Tabla16[[#This Row],[Petal.Width]],NA())</f>
        <v>#N/A</v>
      </c>
      <c r="G86">
        <f>IF(Tabla16[[#This Row],[Species]]=Tabla16[[#Headers],[versicolor]],Tabla16[[#This Row],[Petal.Width]],NA())</f>
        <v>1.5</v>
      </c>
      <c r="H86" t="e">
        <f>IF(Tabla16[[#This Row],[Species]]=Tabla16[[#Headers],[virginica]],Tabla16[[#This Row],[Petal.Width]],NA())</f>
        <v>#N/A</v>
      </c>
    </row>
    <row r="87" spans="1:8" x14ac:dyDescent="0.3">
      <c r="A87">
        <v>6</v>
      </c>
      <c r="B87">
        <v>3.4</v>
      </c>
      <c r="C87">
        <v>4.5</v>
      </c>
      <c r="D87">
        <v>1.6</v>
      </c>
      <c r="E87" t="s">
        <v>6</v>
      </c>
      <c r="F87" t="e">
        <f>IF(Tabla16[[#This Row],[Species]]=Tabla16[[#Headers],[setosa]],Tabla16[[#This Row],[Petal.Width]],NA())</f>
        <v>#N/A</v>
      </c>
      <c r="G87">
        <f>IF(Tabla16[[#This Row],[Species]]=Tabla16[[#Headers],[versicolor]],Tabla16[[#This Row],[Petal.Width]],NA())</f>
        <v>1.6</v>
      </c>
      <c r="H87" t="e">
        <f>IF(Tabla16[[#This Row],[Species]]=Tabla16[[#Headers],[virginica]],Tabla16[[#This Row],[Petal.Width]],NA())</f>
        <v>#N/A</v>
      </c>
    </row>
    <row r="88" spans="1:8" x14ac:dyDescent="0.3">
      <c r="A88">
        <v>6.7</v>
      </c>
      <c r="B88">
        <v>3.1</v>
      </c>
      <c r="C88">
        <v>4.7</v>
      </c>
      <c r="D88">
        <v>1.5</v>
      </c>
      <c r="E88" t="s">
        <v>6</v>
      </c>
      <c r="F88" t="e">
        <f>IF(Tabla16[[#This Row],[Species]]=Tabla16[[#Headers],[setosa]],Tabla16[[#This Row],[Petal.Width]],NA())</f>
        <v>#N/A</v>
      </c>
      <c r="G88">
        <f>IF(Tabla16[[#This Row],[Species]]=Tabla16[[#Headers],[versicolor]],Tabla16[[#This Row],[Petal.Width]],NA())</f>
        <v>1.5</v>
      </c>
      <c r="H88" t="e">
        <f>IF(Tabla16[[#This Row],[Species]]=Tabla16[[#Headers],[virginica]],Tabla16[[#This Row],[Petal.Width]],NA())</f>
        <v>#N/A</v>
      </c>
    </row>
    <row r="89" spans="1:8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  <c r="F89" t="e">
        <f>IF(Tabla16[[#This Row],[Species]]=Tabla16[[#Headers],[setosa]],Tabla16[[#This Row],[Petal.Width]],NA())</f>
        <v>#N/A</v>
      </c>
      <c r="G89">
        <f>IF(Tabla16[[#This Row],[Species]]=Tabla16[[#Headers],[versicolor]],Tabla16[[#This Row],[Petal.Width]],NA())</f>
        <v>1.3</v>
      </c>
      <c r="H89" t="e">
        <f>IF(Tabla16[[#This Row],[Species]]=Tabla16[[#Headers],[virginica]],Tabla16[[#This Row],[Petal.Width]],NA())</f>
        <v>#N/A</v>
      </c>
    </row>
    <row r="90" spans="1:8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  <c r="F90" t="e">
        <f>IF(Tabla16[[#This Row],[Species]]=Tabla16[[#Headers],[setosa]],Tabla16[[#This Row],[Petal.Width]],NA())</f>
        <v>#N/A</v>
      </c>
      <c r="G90">
        <f>IF(Tabla16[[#This Row],[Species]]=Tabla16[[#Headers],[versicolor]],Tabla16[[#This Row],[Petal.Width]],NA())</f>
        <v>1.3</v>
      </c>
      <c r="H90" t="e">
        <f>IF(Tabla16[[#This Row],[Species]]=Tabla16[[#Headers],[virginica]],Tabla16[[#This Row],[Petal.Width]],NA())</f>
        <v>#N/A</v>
      </c>
    </row>
    <row r="91" spans="1:8" x14ac:dyDescent="0.3">
      <c r="A91">
        <v>5.5</v>
      </c>
      <c r="B91">
        <v>2.5</v>
      </c>
      <c r="C91">
        <v>4</v>
      </c>
      <c r="D91">
        <v>1.3</v>
      </c>
      <c r="E91" t="s">
        <v>6</v>
      </c>
      <c r="F91" t="e">
        <f>IF(Tabla16[[#This Row],[Species]]=Tabla16[[#Headers],[setosa]],Tabla16[[#This Row],[Petal.Width]],NA())</f>
        <v>#N/A</v>
      </c>
      <c r="G91">
        <f>IF(Tabla16[[#This Row],[Species]]=Tabla16[[#Headers],[versicolor]],Tabla16[[#This Row],[Petal.Width]],NA())</f>
        <v>1.3</v>
      </c>
      <c r="H91" t="e">
        <f>IF(Tabla16[[#This Row],[Species]]=Tabla16[[#Headers],[virginica]],Tabla16[[#This Row],[Petal.Width]],NA())</f>
        <v>#N/A</v>
      </c>
    </row>
    <row r="92" spans="1:8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  <c r="F92" t="e">
        <f>IF(Tabla16[[#This Row],[Species]]=Tabla16[[#Headers],[setosa]],Tabla16[[#This Row],[Petal.Width]],NA())</f>
        <v>#N/A</v>
      </c>
      <c r="G92">
        <f>IF(Tabla16[[#This Row],[Species]]=Tabla16[[#Headers],[versicolor]],Tabla16[[#This Row],[Petal.Width]],NA())</f>
        <v>1.2</v>
      </c>
      <c r="H92" t="e">
        <f>IF(Tabla16[[#This Row],[Species]]=Tabla16[[#Headers],[virginica]],Tabla16[[#This Row],[Petal.Width]],NA())</f>
        <v>#N/A</v>
      </c>
    </row>
    <row r="93" spans="1:8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  <c r="F93" t="e">
        <f>IF(Tabla16[[#This Row],[Species]]=Tabla16[[#Headers],[setosa]],Tabla16[[#This Row],[Petal.Width]],NA())</f>
        <v>#N/A</v>
      </c>
      <c r="G93">
        <f>IF(Tabla16[[#This Row],[Species]]=Tabla16[[#Headers],[versicolor]],Tabla16[[#This Row],[Petal.Width]],NA())</f>
        <v>1.4</v>
      </c>
      <c r="H93" t="e">
        <f>IF(Tabla16[[#This Row],[Species]]=Tabla16[[#Headers],[virginica]],Tabla16[[#This Row],[Petal.Width]],NA())</f>
        <v>#N/A</v>
      </c>
    </row>
    <row r="94" spans="1:8" x14ac:dyDescent="0.3">
      <c r="A94">
        <v>5.8</v>
      </c>
      <c r="B94">
        <v>2.6</v>
      </c>
      <c r="C94">
        <v>4</v>
      </c>
      <c r="D94">
        <v>1.2</v>
      </c>
      <c r="E94" t="s">
        <v>6</v>
      </c>
      <c r="F94" t="e">
        <f>IF(Tabla16[[#This Row],[Species]]=Tabla16[[#Headers],[setosa]],Tabla16[[#This Row],[Petal.Width]],NA())</f>
        <v>#N/A</v>
      </c>
      <c r="G94">
        <f>IF(Tabla16[[#This Row],[Species]]=Tabla16[[#Headers],[versicolor]],Tabla16[[#This Row],[Petal.Width]],NA())</f>
        <v>1.2</v>
      </c>
      <c r="H94" t="e">
        <f>IF(Tabla16[[#This Row],[Species]]=Tabla16[[#Headers],[virginica]],Tabla16[[#This Row],[Petal.Width]],NA())</f>
        <v>#N/A</v>
      </c>
    </row>
    <row r="95" spans="1:8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  <c r="F95" t="e">
        <f>IF(Tabla16[[#This Row],[Species]]=Tabla16[[#Headers],[setosa]],Tabla16[[#This Row],[Petal.Width]],NA())</f>
        <v>#N/A</v>
      </c>
      <c r="G95">
        <f>IF(Tabla16[[#This Row],[Species]]=Tabla16[[#Headers],[versicolor]],Tabla16[[#This Row],[Petal.Width]],NA())</f>
        <v>1</v>
      </c>
      <c r="H95" t="e">
        <f>IF(Tabla16[[#This Row],[Species]]=Tabla16[[#Headers],[virginica]],Tabla16[[#This Row],[Petal.Width]],NA())</f>
        <v>#N/A</v>
      </c>
    </row>
    <row r="96" spans="1:8" x14ac:dyDescent="0.3">
      <c r="A96">
        <v>5.6</v>
      </c>
      <c r="B96">
        <v>2.7</v>
      </c>
      <c r="C96">
        <v>4.2</v>
      </c>
      <c r="D96">
        <v>1.3</v>
      </c>
      <c r="E96" t="s">
        <v>6</v>
      </c>
      <c r="F96" t="e">
        <f>IF(Tabla16[[#This Row],[Species]]=Tabla16[[#Headers],[setosa]],Tabla16[[#This Row],[Petal.Width]],NA())</f>
        <v>#N/A</v>
      </c>
      <c r="G96">
        <f>IF(Tabla16[[#This Row],[Species]]=Tabla16[[#Headers],[versicolor]],Tabla16[[#This Row],[Petal.Width]],NA())</f>
        <v>1.3</v>
      </c>
      <c r="H96" t="e">
        <f>IF(Tabla16[[#This Row],[Species]]=Tabla16[[#Headers],[virginica]],Tabla16[[#This Row],[Petal.Width]],NA())</f>
        <v>#N/A</v>
      </c>
    </row>
    <row r="97" spans="1:8" x14ac:dyDescent="0.3">
      <c r="A97">
        <v>5.7</v>
      </c>
      <c r="B97">
        <v>3</v>
      </c>
      <c r="C97">
        <v>4.2</v>
      </c>
      <c r="D97">
        <v>1.2</v>
      </c>
      <c r="E97" t="s">
        <v>6</v>
      </c>
      <c r="F97" t="e">
        <f>IF(Tabla16[[#This Row],[Species]]=Tabla16[[#Headers],[setosa]],Tabla16[[#This Row],[Petal.Width]],NA())</f>
        <v>#N/A</v>
      </c>
      <c r="G97">
        <f>IF(Tabla16[[#This Row],[Species]]=Tabla16[[#Headers],[versicolor]],Tabla16[[#This Row],[Petal.Width]],NA())</f>
        <v>1.2</v>
      </c>
      <c r="H97" t="e">
        <f>IF(Tabla16[[#This Row],[Species]]=Tabla16[[#Headers],[virginica]],Tabla16[[#This Row],[Petal.Width]],NA())</f>
        <v>#N/A</v>
      </c>
    </row>
    <row r="98" spans="1:8" x14ac:dyDescent="0.3">
      <c r="A98">
        <v>5.7</v>
      </c>
      <c r="B98">
        <v>2.9</v>
      </c>
      <c r="C98">
        <v>4.2</v>
      </c>
      <c r="D98">
        <v>1.3</v>
      </c>
      <c r="E98" t="s">
        <v>6</v>
      </c>
      <c r="F98" t="e">
        <f>IF(Tabla16[[#This Row],[Species]]=Tabla16[[#Headers],[setosa]],Tabla16[[#This Row],[Petal.Width]],NA())</f>
        <v>#N/A</v>
      </c>
      <c r="G98">
        <f>IF(Tabla16[[#This Row],[Species]]=Tabla16[[#Headers],[versicolor]],Tabla16[[#This Row],[Petal.Width]],NA())</f>
        <v>1.3</v>
      </c>
      <c r="H98" t="e">
        <f>IF(Tabla16[[#This Row],[Species]]=Tabla16[[#Headers],[virginica]],Tabla16[[#This Row],[Petal.Width]],NA())</f>
        <v>#N/A</v>
      </c>
    </row>
    <row r="99" spans="1:8" x14ac:dyDescent="0.3">
      <c r="A99">
        <v>6.2</v>
      </c>
      <c r="B99">
        <v>2.9</v>
      </c>
      <c r="C99">
        <v>4.3</v>
      </c>
      <c r="D99">
        <v>1.3</v>
      </c>
      <c r="E99" t="s">
        <v>6</v>
      </c>
      <c r="F99" t="e">
        <f>IF(Tabla16[[#This Row],[Species]]=Tabla16[[#Headers],[setosa]],Tabla16[[#This Row],[Petal.Width]],NA())</f>
        <v>#N/A</v>
      </c>
      <c r="G99">
        <f>IF(Tabla16[[#This Row],[Species]]=Tabla16[[#Headers],[versicolor]],Tabla16[[#This Row],[Petal.Width]],NA())</f>
        <v>1.3</v>
      </c>
      <c r="H99" t="e">
        <f>IF(Tabla16[[#This Row],[Species]]=Tabla16[[#Headers],[virginica]],Tabla16[[#This Row],[Petal.Width]],NA())</f>
        <v>#N/A</v>
      </c>
    </row>
    <row r="100" spans="1:8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  <c r="F100" t="e">
        <f>IF(Tabla16[[#This Row],[Species]]=Tabla16[[#Headers],[setosa]],Tabla16[[#This Row],[Petal.Width]],NA())</f>
        <v>#N/A</v>
      </c>
      <c r="G100">
        <f>IF(Tabla16[[#This Row],[Species]]=Tabla16[[#Headers],[versicolor]],Tabla16[[#This Row],[Petal.Width]],NA())</f>
        <v>1.1000000000000001</v>
      </c>
      <c r="H100" t="e">
        <f>IF(Tabla16[[#This Row],[Species]]=Tabla16[[#Headers],[virginica]],Tabla16[[#This Row],[Petal.Width]],NA())</f>
        <v>#N/A</v>
      </c>
    </row>
    <row r="101" spans="1:8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  <c r="F101" t="e">
        <f>IF(Tabla16[[#This Row],[Species]]=Tabla16[[#Headers],[setosa]],Tabla16[[#This Row],[Petal.Width]],NA())</f>
        <v>#N/A</v>
      </c>
      <c r="G101">
        <f>IF(Tabla16[[#This Row],[Species]]=Tabla16[[#Headers],[versicolor]],Tabla16[[#This Row],[Petal.Width]],NA())</f>
        <v>1.3</v>
      </c>
      <c r="H101" t="e">
        <f>IF(Tabla16[[#This Row],[Species]]=Tabla16[[#Headers],[virginica]],Tabla16[[#This Row],[Petal.Width]],NA())</f>
        <v>#N/A</v>
      </c>
    </row>
    <row r="102" spans="1:8" x14ac:dyDescent="0.3">
      <c r="A102">
        <v>6.3</v>
      </c>
      <c r="B102">
        <v>3.3</v>
      </c>
      <c r="C102">
        <v>6</v>
      </c>
      <c r="D102">
        <v>2.5</v>
      </c>
      <c r="E102" t="s">
        <v>7</v>
      </c>
      <c r="F102" t="e">
        <f>IF(Tabla16[[#This Row],[Species]]=Tabla16[[#Headers],[setosa]],Tabla16[[#This Row],[Petal.Width]],NA())</f>
        <v>#N/A</v>
      </c>
      <c r="G102" t="e">
        <f>IF(Tabla16[[#This Row],[Species]]=Tabla16[[#Headers],[versicolor]],Tabla16[[#This Row],[Petal.Width]],NA())</f>
        <v>#N/A</v>
      </c>
      <c r="H102">
        <f>IF(Tabla16[[#This Row],[Species]]=Tabla16[[#Headers],[virginica]],Tabla16[[#This Row],[Petal.Width]],NA())</f>
        <v>2.5</v>
      </c>
    </row>
    <row r="103" spans="1:8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  <c r="F103" t="e">
        <f>IF(Tabla16[[#This Row],[Species]]=Tabla16[[#Headers],[setosa]],Tabla16[[#This Row],[Petal.Width]],NA())</f>
        <v>#N/A</v>
      </c>
      <c r="G103" t="e">
        <f>IF(Tabla16[[#This Row],[Species]]=Tabla16[[#Headers],[versicolor]],Tabla16[[#This Row],[Petal.Width]],NA())</f>
        <v>#N/A</v>
      </c>
      <c r="H103">
        <f>IF(Tabla16[[#This Row],[Species]]=Tabla16[[#Headers],[virginica]],Tabla16[[#This Row],[Petal.Width]],NA())</f>
        <v>1.9</v>
      </c>
    </row>
    <row r="104" spans="1:8" x14ac:dyDescent="0.3">
      <c r="A104">
        <v>7.1</v>
      </c>
      <c r="B104">
        <v>3</v>
      </c>
      <c r="C104">
        <v>5.9</v>
      </c>
      <c r="D104">
        <v>2.1</v>
      </c>
      <c r="E104" t="s">
        <v>7</v>
      </c>
      <c r="F104" t="e">
        <f>IF(Tabla16[[#This Row],[Species]]=Tabla16[[#Headers],[setosa]],Tabla16[[#This Row],[Petal.Width]],NA())</f>
        <v>#N/A</v>
      </c>
      <c r="G104" t="e">
        <f>IF(Tabla16[[#This Row],[Species]]=Tabla16[[#Headers],[versicolor]],Tabla16[[#This Row],[Petal.Width]],NA())</f>
        <v>#N/A</v>
      </c>
      <c r="H104">
        <f>IF(Tabla16[[#This Row],[Species]]=Tabla16[[#Headers],[virginica]],Tabla16[[#This Row],[Petal.Width]],NA())</f>
        <v>2.1</v>
      </c>
    </row>
    <row r="105" spans="1:8" x14ac:dyDescent="0.3">
      <c r="A105">
        <v>6.3</v>
      </c>
      <c r="B105">
        <v>2.9</v>
      </c>
      <c r="C105">
        <v>5.6</v>
      </c>
      <c r="D105">
        <v>1.8</v>
      </c>
      <c r="E105" t="s">
        <v>7</v>
      </c>
      <c r="F105" t="e">
        <f>IF(Tabla16[[#This Row],[Species]]=Tabla16[[#Headers],[setosa]],Tabla16[[#This Row],[Petal.Width]],NA())</f>
        <v>#N/A</v>
      </c>
      <c r="G105" t="e">
        <f>IF(Tabla16[[#This Row],[Species]]=Tabla16[[#Headers],[versicolor]],Tabla16[[#This Row],[Petal.Width]],NA())</f>
        <v>#N/A</v>
      </c>
      <c r="H105">
        <f>IF(Tabla16[[#This Row],[Species]]=Tabla16[[#Headers],[virginica]],Tabla16[[#This Row],[Petal.Width]],NA())</f>
        <v>1.8</v>
      </c>
    </row>
    <row r="106" spans="1:8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  <c r="F106" t="e">
        <f>IF(Tabla16[[#This Row],[Species]]=Tabla16[[#Headers],[setosa]],Tabla16[[#This Row],[Petal.Width]],NA())</f>
        <v>#N/A</v>
      </c>
      <c r="G106" t="e">
        <f>IF(Tabla16[[#This Row],[Species]]=Tabla16[[#Headers],[versicolor]],Tabla16[[#This Row],[Petal.Width]],NA())</f>
        <v>#N/A</v>
      </c>
      <c r="H106">
        <f>IF(Tabla16[[#This Row],[Species]]=Tabla16[[#Headers],[virginica]],Tabla16[[#This Row],[Petal.Width]],NA())</f>
        <v>2.2000000000000002</v>
      </c>
    </row>
    <row r="107" spans="1:8" x14ac:dyDescent="0.3">
      <c r="A107">
        <v>7.6</v>
      </c>
      <c r="B107">
        <v>3</v>
      </c>
      <c r="C107">
        <v>6.6</v>
      </c>
      <c r="D107">
        <v>2.1</v>
      </c>
      <c r="E107" t="s">
        <v>7</v>
      </c>
      <c r="F107" t="e">
        <f>IF(Tabla16[[#This Row],[Species]]=Tabla16[[#Headers],[setosa]],Tabla16[[#This Row],[Petal.Width]],NA())</f>
        <v>#N/A</v>
      </c>
      <c r="G107" t="e">
        <f>IF(Tabla16[[#This Row],[Species]]=Tabla16[[#Headers],[versicolor]],Tabla16[[#This Row],[Petal.Width]],NA())</f>
        <v>#N/A</v>
      </c>
      <c r="H107">
        <f>IF(Tabla16[[#This Row],[Species]]=Tabla16[[#Headers],[virginica]],Tabla16[[#This Row],[Petal.Width]],NA())</f>
        <v>2.1</v>
      </c>
    </row>
    <row r="108" spans="1:8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  <c r="F108" t="e">
        <f>IF(Tabla16[[#This Row],[Species]]=Tabla16[[#Headers],[setosa]],Tabla16[[#This Row],[Petal.Width]],NA())</f>
        <v>#N/A</v>
      </c>
      <c r="G108" t="e">
        <f>IF(Tabla16[[#This Row],[Species]]=Tabla16[[#Headers],[versicolor]],Tabla16[[#This Row],[Petal.Width]],NA())</f>
        <v>#N/A</v>
      </c>
      <c r="H108">
        <f>IF(Tabla16[[#This Row],[Species]]=Tabla16[[#Headers],[virginica]],Tabla16[[#This Row],[Petal.Width]],NA())</f>
        <v>1.7</v>
      </c>
    </row>
    <row r="109" spans="1:8" x14ac:dyDescent="0.3">
      <c r="A109">
        <v>7.3</v>
      </c>
      <c r="B109">
        <v>2.9</v>
      </c>
      <c r="C109">
        <v>6.3</v>
      </c>
      <c r="D109">
        <v>1.8</v>
      </c>
      <c r="E109" t="s">
        <v>7</v>
      </c>
      <c r="F109" t="e">
        <f>IF(Tabla16[[#This Row],[Species]]=Tabla16[[#Headers],[setosa]],Tabla16[[#This Row],[Petal.Width]],NA())</f>
        <v>#N/A</v>
      </c>
      <c r="G109" t="e">
        <f>IF(Tabla16[[#This Row],[Species]]=Tabla16[[#Headers],[versicolor]],Tabla16[[#This Row],[Petal.Width]],NA())</f>
        <v>#N/A</v>
      </c>
      <c r="H109">
        <f>IF(Tabla16[[#This Row],[Species]]=Tabla16[[#Headers],[virginica]],Tabla16[[#This Row],[Petal.Width]],NA())</f>
        <v>1.8</v>
      </c>
    </row>
    <row r="110" spans="1:8" x14ac:dyDescent="0.3">
      <c r="A110">
        <v>6.7</v>
      </c>
      <c r="B110">
        <v>2.5</v>
      </c>
      <c r="C110">
        <v>5.8</v>
      </c>
      <c r="D110">
        <v>1.8</v>
      </c>
      <c r="E110" t="s">
        <v>7</v>
      </c>
      <c r="F110" t="e">
        <f>IF(Tabla16[[#This Row],[Species]]=Tabla16[[#Headers],[setosa]],Tabla16[[#This Row],[Petal.Width]],NA())</f>
        <v>#N/A</v>
      </c>
      <c r="G110" t="e">
        <f>IF(Tabla16[[#This Row],[Species]]=Tabla16[[#Headers],[versicolor]],Tabla16[[#This Row],[Petal.Width]],NA())</f>
        <v>#N/A</v>
      </c>
      <c r="H110">
        <f>IF(Tabla16[[#This Row],[Species]]=Tabla16[[#Headers],[virginica]],Tabla16[[#This Row],[Petal.Width]],NA())</f>
        <v>1.8</v>
      </c>
    </row>
    <row r="111" spans="1:8" x14ac:dyDescent="0.3">
      <c r="A111">
        <v>7.2</v>
      </c>
      <c r="B111">
        <v>3.6</v>
      </c>
      <c r="C111">
        <v>6.1</v>
      </c>
      <c r="D111">
        <v>2.5</v>
      </c>
      <c r="E111" t="s">
        <v>7</v>
      </c>
      <c r="F111" t="e">
        <f>IF(Tabla16[[#This Row],[Species]]=Tabla16[[#Headers],[setosa]],Tabla16[[#This Row],[Petal.Width]],NA())</f>
        <v>#N/A</v>
      </c>
      <c r="G111" t="e">
        <f>IF(Tabla16[[#This Row],[Species]]=Tabla16[[#Headers],[versicolor]],Tabla16[[#This Row],[Petal.Width]],NA())</f>
        <v>#N/A</v>
      </c>
      <c r="H111">
        <f>IF(Tabla16[[#This Row],[Species]]=Tabla16[[#Headers],[virginica]],Tabla16[[#This Row],[Petal.Width]],NA())</f>
        <v>2.5</v>
      </c>
    </row>
    <row r="112" spans="1:8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  <c r="F112" t="e">
        <f>IF(Tabla16[[#This Row],[Species]]=Tabla16[[#Headers],[setosa]],Tabla16[[#This Row],[Petal.Width]],NA())</f>
        <v>#N/A</v>
      </c>
      <c r="G112" t="e">
        <f>IF(Tabla16[[#This Row],[Species]]=Tabla16[[#Headers],[versicolor]],Tabla16[[#This Row],[Petal.Width]],NA())</f>
        <v>#N/A</v>
      </c>
      <c r="H112">
        <f>IF(Tabla16[[#This Row],[Species]]=Tabla16[[#Headers],[virginica]],Tabla16[[#This Row],[Petal.Width]],NA())</f>
        <v>2</v>
      </c>
    </row>
    <row r="113" spans="1:8" x14ac:dyDescent="0.3">
      <c r="A113">
        <v>6.4</v>
      </c>
      <c r="B113">
        <v>2.7</v>
      </c>
      <c r="C113">
        <v>5.3</v>
      </c>
      <c r="D113">
        <v>1.9</v>
      </c>
      <c r="E113" t="s">
        <v>7</v>
      </c>
      <c r="F113" t="e">
        <f>IF(Tabla16[[#This Row],[Species]]=Tabla16[[#Headers],[setosa]],Tabla16[[#This Row],[Petal.Width]],NA())</f>
        <v>#N/A</v>
      </c>
      <c r="G113" t="e">
        <f>IF(Tabla16[[#This Row],[Species]]=Tabla16[[#Headers],[versicolor]],Tabla16[[#This Row],[Petal.Width]],NA())</f>
        <v>#N/A</v>
      </c>
      <c r="H113">
        <f>IF(Tabla16[[#This Row],[Species]]=Tabla16[[#Headers],[virginica]],Tabla16[[#This Row],[Petal.Width]],NA())</f>
        <v>1.9</v>
      </c>
    </row>
    <row r="114" spans="1:8" x14ac:dyDescent="0.3">
      <c r="A114">
        <v>6.8</v>
      </c>
      <c r="B114">
        <v>3</v>
      </c>
      <c r="C114">
        <v>5.5</v>
      </c>
      <c r="D114">
        <v>2.1</v>
      </c>
      <c r="E114" t="s">
        <v>7</v>
      </c>
      <c r="F114" t="e">
        <f>IF(Tabla16[[#This Row],[Species]]=Tabla16[[#Headers],[setosa]],Tabla16[[#This Row],[Petal.Width]],NA())</f>
        <v>#N/A</v>
      </c>
      <c r="G114" t="e">
        <f>IF(Tabla16[[#This Row],[Species]]=Tabla16[[#Headers],[versicolor]],Tabla16[[#This Row],[Petal.Width]],NA())</f>
        <v>#N/A</v>
      </c>
      <c r="H114">
        <f>IF(Tabla16[[#This Row],[Species]]=Tabla16[[#Headers],[virginica]],Tabla16[[#This Row],[Petal.Width]],NA())</f>
        <v>2.1</v>
      </c>
    </row>
    <row r="115" spans="1:8" x14ac:dyDescent="0.3">
      <c r="A115">
        <v>5.7</v>
      </c>
      <c r="B115">
        <v>2.5</v>
      </c>
      <c r="C115">
        <v>5</v>
      </c>
      <c r="D115">
        <v>2</v>
      </c>
      <c r="E115" t="s">
        <v>7</v>
      </c>
      <c r="F115" t="e">
        <f>IF(Tabla16[[#This Row],[Species]]=Tabla16[[#Headers],[setosa]],Tabla16[[#This Row],[Petal.Width]],NA())</f>
        <v>#N/A</v>
      </c>
      <c r="G115" t="e">
        <f>IF(Tabla16[[#This Row],[Species]]=Tabla16[[#Headers],[versicolor]],Tabla16[[#This Row],[Petal.Width]],NA())</f>
        <v>#N/A</v>
      </c>
      <c r="H115">
        <f>IF(Tabla16[[#This Row],[Species]]=Tabla16[[#Headers],[virginica]],Tabla16[[#This Row],[Petal.Width]],NA())</f>
        <v>2</v>
      </c>
    </row>
    <row r="116" spans="1:8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  <c r="F116" t="e">
        <f>IF(Tabla16[[#This Row],[Species]]=Tabla16[[#Headers],[setosa]],Tabla16[[#This Row],[Petal.Width]],NA())</f>
        <v>#N/A</v>
      </c>
      <c r="G116" t="e">
        <f>IF(Tabla16[[#This Row],[Species]]=Tabla16[[#Headers],[versicolor]],Tabla16[[#This Row],[Petal.Width]],NA())</f>
        <v>#N/A</v>
      </c>
      <c r="H116">
        <f>IF(Tabla16[[#This Row],[Species]]=Tabla16[[#Headers],[virginica]],Tabla16[[#This Row],[Petal.Width]],NA())</f>
        <v>2.4</v>
      </c>
    </row>
    <row r="117" spans="1:8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  <c r="F117" t="e">
        <f>IF(Tabla16[[#This Row],[Species]]=Tabla16[[#Headers],[setosa]],Tabla16[[#This Row],[Petal.Width]],NA())</f>
        <v>#N/A</v>
      </c>
      <c r="G117" t="e">
        <f>IF(Tabla16[[#This Row],[Species]]=Tabla16[[#Headers],[versicolor]],Tabla16[[#This Row],[Petal.Width]],NA())</f>
        <v>#N/A</v>
      </c>
      <c r="H117">
        <f>IF(Tabla16[[#This Row],[Species]]=Tabla16[[#Headers],[virginica]],Tabla16[[#This Row],[Petal.Width]],NA())</f>
        <v>2.2999999999999998</v>
      </c>
    </row>
    <row r="118" spans="1:8" x14ac:dyDescent="0.3">
      <c r="A118">
        <v>6.5</v>
      </c>
      <c r="B118">
        <v>3</v>
      </c>
      <c r="C118">
        <v>5.5</v>
      </c>
      <c r="D118">
        <v>1.8</v>
      </c>
      <c r="E118" t="s">
        <v>7</v>
      </c>
      <c r="F118" t="e">
        <f>IF(Tabla16[[#This Row],[Species]]=Tabla16[[#Headers],[setosa]],Tabla16[[#This Row],[Petal.Width]],NA())</f>
        <v>#N/A</v>
      </c>
      <c r="G118" t="e">
        <f>IF(Tabla16[[#This Row],[Species]]=Tabla16[[#Headers],[versicolor]],Tabla16[[#This Row],[Petal.Width]],NA())</f>
        <v>#N/A</v>
      </c>
      <c r="H118">
        <f>IF(Tabla16[[#This Row],[Species]]=Tabla16[[#Headers],[virginica]],Tabla16[[#This Row],[Petal.Width]],NA())</f>
        <v>1.8</v>
      </c>
    </row>
    <row r="119" spans="1:8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  <c r="F119" t="e">
        <f>IF(Tabla16[[#This Row],[Species]]=Tabla16[[#Headers],[setosa]],Tabla16[[#This Row],[Petal.Width]],NA())</f>
        <v>#N/A</v>
      </c>
      <c r="G119" t="e">
        <f>IF(Tabla16[[#This Row],[Species]]=Tabla16[[#Headers],[versicolor]],Tabla16[[#This Row],[Petal.Width]],NA())</f>
        <v>#N/A</v>
      </c>
      <c r="H119">
        <f>IF(Tabla16[[#This Row],[Species]]=Tabla16[[#Headers],[virginica]],Tabla16[[#This Row],[Petal.Width]],NA())</f>
        <v>2.2000000000000002</v>
      </c>
    </row>
    <row r="120" spans="1:8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  <c r="F120" t="e">
        <f>IF(Tabla16[[#This Row],[Species]]=Tabla16[[#Headers],[setosa]],Tabla16[[#This Row],[Petal.Width]],NA())</f>
        <v>#N/A</v>
      </c>
      <c r="G120" t="e">
        <f>IF(Tabla16[[#This Row],[Species]]=Tabla16[[#Headers],[versicolor]],Tabla16[[#This Row],[Petal.Width]],NA())</f>
        <v>#N/A</v>
      </c>
      <c r="H120">
        <f>IF(Tabla16[[#This Row],[Species]]=Tabla16[[#Headers],[virginica]],Tabla16[[#This Row],[Petal.Width]],NA())</f>
        <v>2.2999999999999998</v>
      </c>
    </row>
    <row r="121" spans="1:8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  <c r="F121" t="e">
        <f>IF(Tabla16[[#This Row],[Species]]=Tabla16[[#Headers],[setosa]],Tabla16[[#This Row],[Petal.Width]],NA())</f>
        <v>#N/A</v>
      </c>
      <c r="G121" t="e">
        <f>IF(Tabla16[[#This Row],[Species]]=Tabla16[[#Headers],[versicolor]],Tabla16[[#This Row],[Petal.Width]],NA())</f>
        <v>#N/A</v>
      </c>
      <c r="H121">
        <f>IF(Tabla16[[#This Row],[Species]]=Tabla16[[#Headers],[virginica]],Tabla16[[#This Row],[Petal.Width]],NA())</f>
        <v>1.5</v>
      </c>
    </row>
    <row r="122" spans="1:8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  <c r="F122" t="e">
        <f>IF(Tabla16[[#This Row],[Species]]=Tabla16[[#Headers],[setosa]],Tabla16[[#This Row],[Petal.Width]],NA())</f>
        <v>#N/A</v>
      </c>
      <c r="G122" t="e">
        <f>IF(Tabla16[[#This Row],[Species]]=Tabla16[[#Headers],[versicolor]],Tabla16[[#This Row],[Petal.Width]],NA())</f>
        <v>#N/A</v>
      </c>
      <c r="H122">
        <f>IF(Tabla16[[#This Row],[Species]]=Tabla16[[#Headers],[virginica]],Tabla16[[#This Row],[Petal.Width]],NA())</f>
        <v>2.2999999999999998</v>
      </c>
    </row>
    <row r="123" spans="1:8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  <c r="F123" t="e">
        <f>IF(Tabla16[[#This Row],[Species]]=Tabla16[[#Headers],[setosa]],Tabla16[[#This Row],[Petal.Width]],NA())</f>
        <v>#N/A</v>
      </c>
      <c r="G123" t="e">
        <f>IF(Tabla16[[#This Row],[Species]]=Tabla16[[#Headers],[versicolor]],Tabla16[[#This Row],[Petal.Width]],NA())</f>
        <v>#N/A</v>
      </c>
      <c r="H123">
        <f>IF(Tabla16[[#This Row],[Species]]=Tabla16[[#Headers],[virginica]],Tabla16[[#This Row],[Petal.Width]],NA())</f>
        <v>2</v>
      </c>
    </row>
    <row r="124" spans="1:8" x14ac:dyDescent="0.3">
      <c r="A124">
        <v>7.7</v>
      </c>
      <c r="B124">
        <v>2.8</v>
      </c>
      <c r="C124">
        <v>6.7</v>
      </c>
      <c r="D124">
        <v>2</v>
      </c>
      <c r="E124" t="s">
        <v>7</v>
      </c>
      <c r="F124" t="e">
        <f>IF(Tabla16[[#This Row],[Species]]=Tabla16[[#Headers],[setosa]],Tabla16[[#This Row],[Petal.Width]],NA())</f>
        <v>#N/A</v>
      </c>
      <c r="G124" t="e">
        <f>IF(Tabla16[[#This Row],[Species]]=Tabla16[[#Headers],[versicolor]],Tabla16[[#This Row],[Petal.Width]],NA())</f>
        <v>#N/A</v>
      </c>
      <c r="H124">
        <f>IF(Tabla16[[#This Row],[Species]]=Tabla16[[#Headers],[virginica]],Tabla16[[#This Row],[Petal.Width]],NA())</f>
        <v>2</v>
      </c>
    </row>
    <row r="125" spans="1:8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  <c r="F125" t="e">
        <f>IF(Tabla16[[#This Row],[Species]]=Tabla16[[#Headers],[setosa]],Tabla16[[#This Row],[Petal.Width]],NA())</f>
        <v>#N/A</v>
      </c>
      <c r="G125" t="e">
        <f>IF(Tabla16[[#This Row],[Species]]=Tabla16[[#Headers],[versicolor]],Tabla16[[#This Row],[Petal.Width]],NA())</f>
        <v>#N/A</v>
      </c>
      <c r="H125">
        <f>IF(Tabla16[[#This Row],[Species]]=Tabla16[[#Headers],[virginica]],Tabla16[[#This Row],[Petal.Width]],NA())</f>
        <v>1.8</v>
      </c>
    </row>
    <row r="126" spans="1:8" x14ac:dyDescent="0.3">
      <c r="A126">
        <v>6.7</v>
      </c>
      <c r="B126">
        <v>3.3</v>
      </c>
      <c r="C126">
        <v>5.7</v>
      </c>
      <c r="D126">
        <v>2.1</v>
      </c>
      <c r="E126" t="s">
        <v>7</v>
      </c>
      <c r="F126" t="e">
        <f>IF(Tabla16[[#This Row],[Species]]=Tabla16[[#Headers],[setosa]],Tabla16[[#This Row],[Petal.Width]],NA())</f>
        <v>#N/A</v>
      </c>
      <c r="G126" t="e">
        <f>IF(Tabla16[[#This Row],[Species]]=Tabla16[[#Headers],[versicolor]],Tabla16[[#This Row],[Petal.Width]],NA())</f>
        <v>#N/A</v>
      </c>
      <c r="H126">
        <f>IF(Tabla16[[#This Row],[Species]]=Tabla16[[#Headers],[virginica]],Tabla16[[#This Row],[Petal.Width]],NA())</f>
        <v>2.1</v>
      </c>
    </row>
    <row r="127" spans="1:8" x14ac:dyDescent="0.3">
      <c r="A127">
        <v>7.2</v>
      </c>
      <c r="B127">
        <v>3.2</v>
      </c>
      <c r="C127">
        <v>6</v>
      </c>
      <c r="D127">
        <v>1.8</v>
      </c>
      <c r="E127" t="s">
        <v>7</v>
      </c>
      <c r="F127" t="e">
        <f>IF(Tabla16[[#This Row],[Species]]=Tabla16[[#Headers],[setosa]],Tabla16[[#This Row],[Petal.Width]],NA())</f>
        <v>#N/A</v>
      </c>
      <c r="G127" t="e">
        <f>IF(Tabla16[[#This Row],[Species]]=Tabla16[[#Headers],[versicolor]],Tabla16[[#This Row],[Petal.Width]],NA())</f>
        <v>#N/A</v>
      </c>
      <c r="H127">
        <f>IF(Tabla16[[#This Row],[Species]]=Tabla16[[#Headers],[virginica]],Tabla16[[#This Row],[Petal.Width]],NA())</f>
        <v>1.8</v>
      </c>
    </row>
    <row r="128" spans="1:8" x14ac:dyDescent="0.3">
      <c r="A128">
        <v>6.2</v>
      </c>
      <c r="B128">
        <v>2.8</v>
      </c>
      <c r="C128">
        <v>4.8</v>
      </c>
      <c r="D128">
        <v>1.8</v>
      </c>
      <c r="E128" t="s">
        <v>7</v>
      </c>
      <c r="F128" t="e">
        <f>IF(Tabla16[[#This Row],[Species]]=Tabla16[[#Headers],[setosa]],Tabla16[[#This Row],[Petal.Width]],NA())</f>
        <v>#N/A</v>
      </c>
      <c r="G128" t="e">
        <f>IF(Tabla16[[#This Row],[Species]]=Tabla16[[#Headers],[versicolor]],Tabla16[[#This Row],[Petal.Width]],NA())</f>
        <v>#N/A</v>
      </c>
      <c r="H128">
        <f>IF(Tabla16[[#This Row],[Species]]=Tabla16[[#Headers],[virginica]],Tabla16[[#This Row],[Petal.Width]],NA())</f>
        <v>1.8</v>
      </c>
    </row>
    <row r="129" spans="1:8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  <c r="F129" t="e">
        <f>IF(Tabla16[[#This Row],[Species]]=Tabla16[[#Headers],[setosa]],Tabla16[[#This Row],[Petal.Width]],NA())</f>
        <v>#N/A</v>
      </c>
      <c r="G129" t="e">
        <f>IF(Tabla16[[#This Row],[Species]]=Tabla16[[#Headers],[versicolor]],Tabla16[[#This Row],[Petal.Width]],NA())</f>
        <v>#N/A</v>
      </c>
      <c r="H129">
        <f>IF(Tabla16[[#This Row],[Species]]=Tabla16[[#Headers],[virginica]],Tabla16[[#This Row],[Petal.Width]],NA())</f>
        <v>1.8</v>
      </c>
    </row>
    <row r="130" spans="1:8" x14ac:dyDescent="0.3">
      <c r="A130">
        <v>6.4</v>
      </c>
      <c r="B130">
        <v>2.8</v>
      </c>
      <c r="C130">
        <v>5.6</v>
      </c>
      <c r="D130">
        <v>2.1</v>
      </c>
      <c r="E130" t="s">
        <v>7</v>
      </c>
      <c r="F130" t="e">
        <f>IF(Tabla16[[#This Row],[Species]]=Tabla16[[#Headers],[setosa]],Tabla16[[#This Row],[Petal.Width]],NA())</f>
        <v>#N/A</v>
      </c>
      <c r="G130" t="e">
        <f>IF(Tabla16[[#This Row],[Species]]=Tabla16[[#Headers],[versicolor]],Tabla16[[#This Row],[Petal.Width]],NA())</f>
        <v>#N/A</v>
      </c>
      <c r="H130">
        <f>IF(Tabla16[[#This Row],[Species]]=Tabla16[[#Headers],[virginica]],Tabla16[[#This Row],[Petal.Width]],NA())</f>
        <v>2.1</v>
      </c>
    </row>
    <row r="131" spans="1:8" x14ac:dyDescent="0.3">
      <c r="A131">
        <v>7.2</v>
      </c>
      <c r="B131">
        <v>3</v>
      </c>
      <c r="C131">
        <v>5.8</v>
      </c>
      <c r="D131">
        <v>1.6</v>
      </c>
      <c r="E131" t="s">
        <v>7</v>
      </c>
      <c r="F131" t="e">
        <f>IF(Tabla16[[#This Row],[Species]]=Tabla16[[#Headers],[setosa]],Tabla16[[#This Row],[Petal.Width]],NA())</f>
        <v>#N/A</v>
      </c>
      <c r="G131" t="e">
        <f>IF(Tabla16[[#This Row],[Species]]=Tabla16[[#Headers],[versicolor]],Tabla16[[#This Row],[Petal.Width]],NA())</f>
        <v>#N/A</v>
      </c>
      <c r="H131">
        <f>IF(Tabla16[[#This Row],[Species]]=Tabla16[[#Headers],[virginica]],Tabla16[[#This Row],[Petal.Width]],NA())</f>
        <v>1.6</v>
      </c>
    </row>
    <row r="132" spans="1:8" x14ac:dyDescent="0.3">
      <c r="A132">
        <v>7.4</v>
      </c>
      <c r="B132">
        <v>2.8</v>
      </c>
      <c r="C132">
        <v>6.1</v>
      </c>
      <c r="D132">
        <v>1.9</v>
      </c>
      <c r="E132" t="s">
        <v>7</v>
      </c>
      <c r="F132" t="e">
        <f>IF(Tabla16[[#This Row],[Species]]=Tabla16[[#Headers],[setosa]],Tabla16[[#This Row],[Petal.Width]],NA())</f>
        <v>#N/A</v>
      </c>
      <c r="G132" t="e">
        <f>IF(Tabla16[[#This Row],[Species]]=Tabla16[[#Headers],[versicolor]],Tabla16[[#This Row],[Petal.Width]],NA())</f>
        <v>#N/A</v>
      </c>
      <c r="H132">
        <f>IF(Tabla16[[#This Row],[Species]]=Tabla16[[#Headers],[virginica]],Tabla16[[#This Row],[Petal.Width]],NA())</f>
        <v>1.9</v>
      </c>
    </row>
    <row r="133" spans="1:8" x14ac:dyDescent="0.3">
      <c r="A133">
        <v>7.9</v>
      </c>
      <c r="B133">
        <v>3.8</v>
      </c>
      <c r="C133">
        <v>6.4</v>
      </c>
      <c r="D133">
        <v>2</v>
      </c>
      <c r="E133" t="s">
        <v>7</v>
      </c>
      <c r="F133" t="e">
        <f>IF(Tabla16[[#This Row],[Species]]=Tabla16[[#Headers],[setosa]],Tabla16[[#This Row],[Petal.Width]],NA())</f>
        <v>#N/A</v>
      </c>
      <c r="G133" t="e">
        <f>IF(Tabla16[[#This Row],[Species]]=Tabla16[[#Headers],[versicolor]],Tabla16[[#This Row],[Petal.Width]],NA())</f>
        <v>#N/A</v>
      </c>
      <c r="H133">
        <f>IF(Tabla16[[#This Row],[Species]]=Tabla16[[#Headers],[virginica]],Tabla16[[#This Row],[Petal.Width]],NA())</f>
        <v>2</v>
      </c>
    </row>
    <row r="134" spans="1:8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  <c r="F134" t="e">
        <f>IF(Tabla16[[#This Row],[Species]]=Tabla16[[#Headers],[setosa]],Tabla16[[#This Row],[Petal.Width]],NA())</f>
        <v>#N/A</v>
      </c>
      <c r="G134" t="e">
        <f>IF(Tabla16[[#This Row],[Species]]=Tabla16[[#Headers],[versicolor]],Tabla16[[#This Row],[Petal.Width]],NA())</f>
        <v>#N/A</v>
      </c>
      <c r="H134">
        <f>IF(Tabla16[[#This Row],[Species]]=Tabla16[[#Headers],[virginica]],Tabla16[[#This Row],[Petal.Width]],NA())</f>
        <v>2.2000000000000002</v>
      </c>
    </row>
    <row r="135" spans="1:8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  <c r="F135" t="e">
        <f>IF(Tabla16[[#This Row],[Species]]=Tabla16[[#Headers],[setosa]],Tabla16[[#This Row],[Petal.Width]],NA())</f>
        <v>#N/A</v>
      </c>
      <c r="G135" t="e">
        <f>IF(Tabla16[[#This Row],[Species]]=Tabla16[[#Headers],[versicolor]],Tabla16[[#This Row],[Petal.Width]],NA())</f>
        <v>#N/A</v>
      </c>
      <c r="H135">
        <f>IF(Tabla16[[#This Row],[Species]]=Tabla16[[#Headers],[virginica]],Tabla16[[#This Row],[Petal.Width]],NA())</f>
        <v>1.5</v>
      </c>
    </row>
    <row r="136" spans="1:8" x14ac:dyDescent="0.3">
      <c r="A136">
        <v>6.1</v>
      </c>
      <c r="B136">
        <v>2.6</v>
      </c>
      <c r="C136">
        <v>5.6</v>
      </c>
      <c r="D136">
        <v>1.4</v>
      </c>
      <c r="E136" t="s">
        <v>7</v>
      </c>
      <c r="F136" t="e">
        <f>IF(Tabla16[[#This Row],[Species]]=Tabla16[[#Headers],[setosa]],Tabla16[[#This Row],[Petal.Width]],NA())</f>
        <v>#N/A</v>
      </c>
      <c r="G136" t="e">
        <f>IF(Tabla16[[#This Row],[Species]]=Tabla16[[#Headers],[versicolor]],Tabla16[[#This Row],[Petal.Width]],NA())</f>
        <v>#N/A</v>
      </c>
      <c r="H136">
        <f>IF(Tabla16[[#This Row],[Species]]=Tabla16[[#Headers],[virginica]],Tabla16[[#This Row],[Petal.Width]],NA())</f>
        <v>1.4</v>
      </c>
    </row>
    <row r="137" spans="1:8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  <c r="F137" t="e">
        <f>IF(Tabla16[[#This Row],[Species]]=Tabla16[[#Headers],[setosa]],Tabla16[[#This Row],[Petal.Width]],NA())</f>
        <v>#N/A</v>
      </c>
      <c r="G137" t="e">
        <f>IF(Tabla16[[#This Row],[Species]]=Tabla16[[#Headers],[versicolor]],Tabla16[[#This Row],[Petal.Width]],NA())</f>
        <v>#N/A</v>
      </c>
      <c r="H137">
        <f>IF(Tabla16[[#This Row],[Species]]=Tabla16[[#Headers],[virginica]],Tabla16[[#This Row],[Petal.Width]],NA())</f>
        <v>2.2999999999999998</v>
      </c>
    </row>
    <row r="138" spans="1:8" x14ac:dyDescent="0.3">
      <c r="A138">
        <v>6.3</v>
      </c>
      <c r="B138">
        <v>3.4</v>
      </c>
      <c r="C138">
        <v>5.6</v>
      </c>
      <c r="D138">
        <v>2.4</v>
      </c>
      <c r="E138" t="s">
        <v>7</v>
      </c>
      <c r="F138" t="e">
        <f>IF(Tabla16[[#This Row],[Species]]=Tabla16[[#Headers],[setosa]],Tabla16[[#This Row],[Petal.Width]],NA())</f>
        <v>#N/A</v>
      </c>
      <c r="G138" t="e">
        <f>IF(Tabla16[[#This Row],[Species]]=Tabla16[[#Headers],[versicolor]],Tabla16[[#This Row],[Petal.Width]],NA())</f>
        <v>#N/A</v>
      </c>
      <c r="H138">
        <f>IF(Tabla16[[#This Row],[Species]]=Tabla16[[#Headers],[virginica]],Tabla16[[#This Row],[Petal.Width]],NA())</f>
        <v>2.4</v>
      </c>
    </row>
    <row r="139" spans="1:8" x14ac:dyDescent="0.3">
      <c r="A139">
        <v>6.4</v>
      </c>
      <c r="B139">
        <v>3.1</v>
      </c>
      <c r="C139">
        <v>5.5</v>
      </c>
      <c r="D139">
        <v>1.8</v>
      </c>
      <c r="E139" t="s">
        <v>7</v>
      </c>
      <c r="F139" t="e">
        <f>IF(Tabla16[[#This Row],[Species]]=Tabla16[[#Headers],[setosa]],Tabla16[[#This Row],[Petal.Width]],NA())</f>
        <v>#N/A</v>
      </c>
      <c r="G139" t="e">
        <f>IF(Tabla16[[#This Row],[Species]]=Tabla16[[#Headers],[versicolor]],Tabla16[[#This Row],[Petal.Width]],NA())</f>
        <v>#N/A</v>
      </c>
      <c r="H139">
        <f>IF(Tabla16[[#This Row],[Species]]=Tabla16[[#Headers],[virginica]],Tabla16[[#This Row],[Petal.Width]],NA())</f>
        <v>1.8</v>
      </c>
    </row>
    <row r="140" spans="1:8" x14ac:dyDescent="0.3">
      <c r="A140">
        <v>6</v>
      </c>
      <c r="B140">
        <v>3</v>
      </c>
      <c r="C140">
        <v>4.8</v>
      </c>
      <c r="D140">
        <v>1.8</v>
      </c>
      <c r="E140" t="s">
        <v>7</v>
      </c>
      <c r="F140" t="e">
        <f>IF(Tabla16[[#This Row],[Species]]=Tabla16[[#Headers],[setosa]],Tabla16[[#This Row],[Petal.Width]],NA())</f>
        <v>#N/A</v>
      </c>
      <c r="G140" t="e">
        <f>IF(Tabla16[[#This Row],[Species]]=Tabla16[[#Headers],[versicolor]],Tabla16[[#This Row],[Petal.Width]],NA())</f>
        <v>#N/A</v>
      </c>
      <c r="H140">
        <f>IF(Tabla16[[#This Row],[Species]]=Tabla16[[#Headers],[virginica]],Tabla16[[#This Row],[Petal.Width]],NA())</f>
        <v>1.8</v>
      </c>
    </row>
    <row r="141" spans="1:8" x14ac:dyDescent="0.3">
      <c r="A141">
        <v>6.9</v>
      </c>
      <c r="B141">
        <v>3.1</v>
      </c>
      <c r="C141">
        <v>5.4</v>
      </c>
      <c r="D141">
        <v>2.1</v>
      </c>
      <c r="E141" t="s">
        <v>7</v>
      </c>
      <c r="F141" t="e">
        <f>IF(Tabla16[[#This Row],[Species]]=Tabla16[[#Headers],[setosa]],Tabla16[[#This Row],[Petal.Width]],NA())</f>
        <v>#N/A</v>
      </c>
      <c r="G141" t="e">
        <f>IF(Tabla16[[#This Row],[Species]]=Tabla16[[#Headers],[versicolor]],Tabla16[[#This Row],[Petal.Width]],NA())</f>
        <v>#N/A</v>
      </c>
      <c r="H141">
        <f>IF(Tabla16[[#This Row],[Species]]=Tabla16[[#Headers],[virginica]],Tabla16[[#This Row],[Petal.Width]],NA())</f>
        <v>2.1</v>
      </c>
    </row>
    <row r="142" spans="1:8" x14ac:dyDescent="0.3">
      <c r="A142">
        <v>6.7</v>
      </c>
      <c r="B142">
        <v>3.1</v>
      </c>
      <c r="C142">
        <v>5.6</v>
      </c>
      <c r="D142">
        <v>2.4</v>
      </c>
      <c r="E142" t="s">
        <v>7</v>
      </c>
      <c r="F142" t="e">
        <f>IF(Tabla16[[#This Row],[Species]]=Tabla16[[#Headers],[setosa]],Tabla16[[#This Row],[Petal.Width]],NA())</f>
        <v>#N/A</v>
      </c>
      <c r="G142" t="e">
        <f>IF(Tabla16[[#This Row],[Species]]=Tabla16[[#Headers],[versicolor]],Tabla16[[#This Row],[Petal.Width]],NA())</f>
        <v>#N/A</v>
      </c>
      <c r="H142">
        <f>IF(Tabla16[[#This Row],[Species]]=Tabla16[[#Headers],[virginica]],Tabla16[[#This Row],[Petal.Width]],NA())</f>
        <v>2.4</v>
      </c>
    </row>
    <row r="143" spans="1:8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  <c r="F143" t="e">
        <f>IF(Tabla16[[#This Row],[Species]]=Tabla16[[#Headers],[setosa]],Tabla16[[#This Row],[Petal.Width]],NA())</f>
        <v>#N/A</v>
      </c>
      <c r="G143" t="e">
        <f>IF(Tabla16[[#This Row],[Species]]=Tabla16[[#Headers],[versicolor]],Tabla16[[#This Row],[Petal.Width]],NA())</f>
        <v>#N/A</v>
      </c>
      <c r="H143">
        <f>IF(Tabla16[[#This Row],[Species]]=Tabla16[[#Headers],[virginica]],Tabla16[[#This Row],[Petal.Width]],NA())</f>
        <v>2.2999999999999998</v>
      </c>
    </row>
    <row r="144" spans="1:8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  <c r="F144" t="e">
        <f>IF(Tabla16[[#This Row],[Species]]=Tabla16[[#Headers],[setosa]],Tabla16[[#This Row],[Petal.Width]],NA())</f>
        <v>#N/A</v>
      </c>
      <c r="G144" t="e">
        <f>IF(Tabla16[[#This Row],[Species]]=Tabla16[[#Headers],[versicolor]],Tabla16[[#This Row],[Petal.Width]],NA())</f>
        <v>#N/A</v>
      </c>
      <c r="H144">
        <f>IF(Tabla16[[#This Row],[Species]]=Tabla16[[#Headers],[virginica]],Tabla16[[#This Row],[Petal.Width]],NA())</f>
        <v>1.9</v>
      </c>
    </row>
    <row r="145" spans="1:8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  <c r="F145" t="e">
        <f>IF(Tabla16[[#This Row],[Species]]=Tabla16[[#Headers],[setosa]],Tabla16[[#This Row],[Petal.Width]],NA())</f>
        <v>#N/A</v>
      </c>
      <c r="G145" t="e">
        <f>IF(Tabla16[[#This Row],[Species]]=Tabla16[[#Headers],[versicolor]],Tabla16[[#This Row],[Petal.Width]],NA())</f>
        <v>#N/A</v>
      </c>
      <c r="H145">
        <f>IF(Tabla16[[#This Row],[Species]]=Tabla16[[#Headers],[virginica]],Tabla16[[#This Row],[Petal.Width]],NA())</f>
        <v>2.2999999999999998</v>
      </c>
    </row>
    <row r="146" spans="1:8" x14ac:dyDescent="0.3">
      <c r="A146">
        <v>6.7</v>
      </c>
      <c r="B146">
        <v>3.3</v>
      </c>
      <c r="C146">
        <v>5.7</v>
      </c>
      <c r="D146">
        <v>2.5</v>
      </c>
      <c r="E146" t="s">
        <v>7</v>
      </c>
      <c r="F146" t="e">
        <f>IF(Tabla16[[#This Row],[Species]]=Tabla16[[#Headers],[setosa]],Tabla16[[#This Row],[Petal.Width]],NA())</f>
        <v>#N/A</v>
      </c>
      <c r="G146" t="e">
        <f>IF(Tabla16[[#This Row],[Species]]=Tabla16[[#Headers],[versicolor]],Tabla16[[#This Row],[Petal.Width]],NA())</f>
        <v>#N/A</v>
      </c>
      <c r="H146">
        <f>IF(Tabla16[[#This Row],[Species]]=Tabla16[[#Headers],[virginica]],Tabla16[[#This Row],[Petal.Width]],NA())</f>
        <v>2.5</v>
      </c>
    </row>
    <row r="147" spans="1:8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  <c r="F147" t="e">
        <f>IF(Tabla16[[#This Row],[Species]]=Tabla16[[#Headers],[setosa]],Tabla16[[#This Row],[Petal.Width]],NA())</f>
        <v>#N/A</v>
      </c>
      <c r="G147" t="e">
        <f>IF(Tabla16[[#This Row],[Species]]=Tabla16[[#Headers],[versicolor]],Tabla16[[#This Row],[Petal.Width]],NA())</f>
        <v>#N/A</v>
      </c>
      <c r="H147">
        <f>IF(Tabla16[[#This Row],[Species]]=Tabla16[[#Headers],[virginica]],Tabla16[[#This Row],[Petal.Width]],NA())</f>
        <v>2.2999999999999998</v>
      </c>
    </row>
    <row r="148" spans="1:8" x14ac:dyDescent="0.3">
      <c r="A148">
        <v>6.3</v>
      </c>
      <c r="B148">
        <v>2.5</v>
      </c>
      <c r="C148">
        <v>5</v>
      </c>
      <c r="D148">
        <v>1.9</v>
      </c>
      <c r="E148" t="s">
        <v>7</v>
      </c>
      <c r="F148" t="e">
        <f>IF(Tabla16[[#This Row],[Species]]=Tabla16[[#Headers],[setosa]],Tabla16[[#This Row],[Petal.Width]],NA())</f>
        <v>#N/A</v>
      </c>
      <c r="G148" t="e">
        <f>IF(Tabla16[[#This Row],[Species]]=Tabla16[[#Headers],[versicolor]],Tabla16[[#This Row],[Petal.Width]],NA())</f>
        <v>#N/A</v>
      </c>
      <c r="H148">
        <f>IF(Tabla16[[#This Row],[Species]]=Tabla16[[#Headers],[virginica]],Tabla16[[#This Row],[Petal.Width]],NA())</f>
        <v>1.9</v>
      </c>
    </row>
    <row r="149" spans="1:8" x14ac:dyDescent="0.3">
      <c r="A149">
        <v>6.5</v>
      </c>
      <c r="B149">
        <v>3</v>
      </c>
      <c r="C149">
        <v>5.2</v>
      </c>
      <c r="D149">
        <v>2</v>
      </c>
      <c r="E149" t="s">
        <v>7</v>
      </c>
      <c r="F149" t="e">
        <f>IF(Tabla16[[#This Row],[Species]]=Tabla16[[#Headers],[setosa]],Tabla16[[#This Row],[Petal.Width]],NA())</f>
        <v>#N/A</v>
      </c>
      <c r="G149" t="e">
        <f>IF(Tabla16[[#This Row],[Species]]=Tabla16[[#Headers],[versicolor]],Tabla16[[#This Row],[Petal.Width]],NA())</f>
        <v>#N/A</v>
      </c>
      <c r="H149">
        <f>IF(Tabla16[[#This Row],[Species]]=Tabla16[[#Headers],[virginica]],Tabla16[[#This Row],[Petal.Width]],NA())</f>
        <v>2</v>
      </c>
    </row>
    <row r="150" spans="1:8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  <c r="F150" t="e">
        <f>IF(Tabla16[[#This Row],[Species]]=Tabla16[[#Headers],[setosa]],Tabla16[[#This Row],[Petal.Width]],NA())</f>
        <v>#N/A</v>
      </c>
      <c r="G150" t="e">
        <f>IF(Tabla16[[#This Row],[Species]]=Tabla16[[#Headers],[versicolor]],Tabla16[[#This Row],[Petal.Width]],NA())</f>
        <v>#N/A</v>
      </c>
      <c r="H150">
        <f>IF(Tabla16[[#This Row],[Species]]=Tabla16[[#Headers],[virginica]],Tabla16[[#This Row],[Petal.Width]],NA())</f>
        <v>2.2999999999999998</v>
      </c>
    </row>
    <row r="151" spans="1:8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  <c r="F151" t="e">
        <f>IF(Tabla16[[#This Row],[Species]]=Tabla16[[#Headers],[setosa]],Tabla16[[#This Row],[Petal.Width]],NA())</f>
        <v>#N/A</v>
      </c>
      <c r="G151" t="e">
        <f>IF(Tabla16[[#This Row],[Species]]=Tabla16[[#Headers],[versicolor]],Tabla16[[#This Row],[Petal.Width]],NA())</f>
        <v>#N/A</v>
      </c>
      <c r="H151">
        <f>IF(Tabla16[[#This Row],[Species]]=Tabla16[[#Headers],[virginica]],Tabla16[[#This Row],[Petal.Width]],NA())</f>
        <v>1.8</v>
      </c>
    </row>
  </sheetData>
  <hyperlinks>
    <hyperlink ref="J18" r:id="rId1" display="http://daydreamingnumbers.com/how-to/conditional-colouring-to-scatterplots-in-excel/" xr:uid="{8407A060-DB42-4D88-ADF3-C9C480BF74C0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9"/>
  <sheetViews>
    <sheetView topLeftCell="A2" workbookViewId="0">
      <selection activeCell="I37" sqref="I37"/>
    </sheetView>
  </sheetViews>
  <sheetFormatPr baseColWidth="10" defaultRowHeight="14.4" x14ac:dyDescent="0.3"/>
  <cols>
    <col min="1" max="4" width="12.6640625" customWidth="1"/>
    <col min="5" max="5" width="8.88671875" customWidth="1"/>
    <col min="6" max="7" width="6.5546875" bestFit="1" customWidth="1"/>
    <col min="8" max="8" width="8.21875" bestFit="1" customWidth="1"/>
    <col min="9" max="9" width="9.44140625" bestFit="1" customWidth="1"/>
    <col min="10" max="10" width="6.6640625" bestFit="1" customWidth="1"/>
    <col min="11" max="11" width="9.44140625" bestFit="1" customWidth="1"/>
    <col min="12" max="12" width="8.21875" bestFit="1" customWidth="1"/>
    <col min="13" max="13" width="9.44140625" bestFit="1" customWidth="1"/>
    <col min="14" max="14" width="8.21875" bestFit="1" customWidth="1"/>
    <col min="15" max="15" width="9.44140625" bestFit="1" customWidth="1"/>
    <col min="16" max="16" width="8.21875" bestFit="1" customWidth="1"/>
    <col min="17" max="17" width="9.44140625" bestFit="1" customWidth="1"/>
    <col min="18" max="19" width="8.21875" bestFit="1" customWidth="1"/>
    <col min="20" max="20" width="9.44140625" bestFit="1" customWidth="1"/>
    <col min="21" max="22" width="8.21875" bestFit="1" customWidth="1"/>
    <col min="23" max="23" width="9.44140625" bestFit="1" customWidth="1"/>
    <col min="24" max="25" width="8.21875" bestFit="1" customWidth="1"/>
    <col min="26" max="26" width="9.44140625" bestFit="1" customWidth="1"/>
    <col min="27" max="28" width="8.21875" bestFit="1" customWidth="1"/>
    <col min="29" max="29" width="9.44140625" bestFit="1" customWidth="1"/>
    <col min="30" max="34" width="8.21875" bestFit="1" customWidth="1"/>
    <col min="35" max="35" width="6.6640625" bestFit="1" customWidth="1"/>
    <col min="36" max="45" width="8.21875" bestFit="1" customWidth="1"/>
    <col min="46" max="46" width="12.21875" bestFit="1" customWidth="1"/>
  </cols>
  <sheetData>
    <row r="3" spans="1:4" x14ac:dyDescent="0.3">
      <c r="A3" s="1" t="s">
        <v>11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</v>
      </c>
      <c r="B5">
        <v>0.1</v>
      </c>
    </row>
    <row r="6" spans="1:4" x14ac:dyDescent="0.3">
      <c r="A6" s="2">
        <v>4.4000000000000004</v>
      </c>
      <c r="B6">
        <v>0.20000000000000004</v>
      </c>
    </row>
    <row r="7" spans="1:4" x14ac:dyDescent="0.3">
      <c r="A7" s="2">
        <v>4.5</v>
      </c>
      <c r="B7">
        <v>0.3</v>
      </c>
    </row>
    <row r="8" spans="1:4" x14ac:dyDescent="0.3">
      <c r="A8" s="2">
        <v>4.5999999999999996</v>
      </c>
      <c r="B8">
        <v>0.22499999999999998</v>
      </c>
    </row>
    <row r="9" spans="1:4" x14ac:dyDescent="0.3">
      <c r="A9" s="2">
        <v>4.7</v>
      </c>
      <c r="B9">
        <v>0.2</v>
      </c>
    </row>
    <row r="10" spans="1:4" x14ac:dyDescent="0.3">
      <c r="A10" s="2">
        <v>4.8</v>
      </c>
      <c r="B10">
        <v>0.2</v>
      </c>
    </row>
    <row r="11" spans="1:4" x14ac:dyDescent="0.3">
      <c r="A11" s="2">
        <v>4.9000000000000004</v>
      </c>
      <c r="B11">
        <v>0.15</v>
      </c>
      <c r="C11">
        <v>1</v>
      </c>
      <c r="D11">
        <v>1.7</v>
      </c>
    </row>
    <row r="12" spans="1:4" x14ac:dyDescent="0.3">
      <c r="A12" s="2">
        <v>5</v>
      </c>
      <c r="B12">
        <v>0.28750000000000003</v>
      </c>
      <c r="C12">
        <v>1</v>
      </c>
    </row>
    <row r="13" spans="1:4" x14ac:dyDescent="0.3">
      <c r="A13" s="2">
        <v>5.0999999999999996</v>
      </c>
      <c r="B13">
        <v>0.31250000000000006</v>
      </c>
      <c r="C13">
        <v>1.1000000000000001</v>
      </c>
    </row>
    <row r="14" spans="1:4" x14ac:dyDescent="0.3">
      <c r="A14" s="2">
        <v>5.2</v>
      </c>
      <c r="B14">
        <v>0.16666666666666666</v>
      </c>
      <c r="C14">
        <v>1.4</v>
      </c>
    </row>
    <row r="15" spans="1:4" x14ac:dyDescent="0.3">
      <c r="A15" s="2">
        <v>5.3</v>
      </c>
      <c r="B15">
        <v>0.2</v>
      </c>
    </row>
    <row r="16" spans="1:4" x14ac:dyDescent="0.3">
      <c r="A16" s="2">
        <v>5.4</v>
      </c>
      <c r="B16">
        <v>0.32</v>
      </c>
      <c r="C16">
        <v>1.5</v>
      </c>
    </row>
    <row r="17" spans="1:4" x14ac:dyDescent="0.3">
      <c r="A17" s="2">
        <v>5.5</v>
      </c>
      <c r="B17">
        <v>0.2</v>
      </c>
      <c r="C17">
        <v>1.1800000000000002</v>
      </c>
    </row>
    <row r="18" spans="1:4" x14ac:dyDescent="0.3">
      <c r="A18" s="2">
        <v>5.6</v>
      </c>
      <c r="C18">
        <v>1.3</v>
      </c>
      <c r="D18">
        <v>2</v>
      </c>
    </row>
    <row r="19" spans="1:4" x14ac:dyDescent="0.3">
      <c r="A19" s="2">
        <v>5.7</v>
      </c>
      <c r="B19">
        <v>0.35</v>
      </c>
      <c r="C19">
        <v>1.22</v>
      </c>
      <c r="D19">
        <v>2</v>
      </c>
    </row>
    <row r="20" spans="1:4" x14ac:dyDescent="0.3">
      <c r="A20" s="2">
        <v>5.8</v>
      </c>
      <c r="B20">
        <v>0.2</v>
      </c>
      <c r="C20">
        <v>1.1333333333333335</v>
      </c>
      <c r="D20">
        <v>2.0666666666666664</v>
      </c>
    </row>
    <row r="21" spans="1:4" x14ac:dyDescent="0.3">
      <c r="A21" s="2">
        <v>5.9</v>
      </c>
      <c r="C21">
        <v>1.65</v>
      </c>
      <c r="D21">
        <v>1.8</v>
      </c>
    </row>
    <row r="22" spans="1:4" x14ac:dyDescent="0.3">
      <c r="A22" s="2">
        <v>6</v>
      </c>
      <c r="C22">
        <v>1.4249999999999998</v>
      </c>
      <c r="D22">
        <v>1.65</v>
      </c>
    </row>
    <row r="23" spans="1:4" x14ac:dyDescent="0.3">
      <c r="A23" s="2">
        <v>6.1</v>
      </c>
      <c r="C23">
        <v>1.3250000000000002</v>
      </c>
      <c r="D23">
        <v>1.6</v>
      </c>
    </row>
    <row r="24" spans="1:4" x14ac:dyDescent="0.3">
      <c r="A24" s="2">
        <v>6.2</v>
      </c>
      <c r="C24">
        <v>1.4</v>
      </c>
      <c r="D24">
        <v>2.0499999999999998</v>
      </c>
    </row>
    <row r="25" spans="1:4" x14ac:dyDescent="0.3">
      <c r="A25" s="2">
        <v>6.3</v>
      </c>
      <c r="C25">
        <v>1.4666666666666668</v>
      </c>
      <c r="D25">
        <v>1.9833333333333334</v>
      </c>
    </row>
    <row r="26" spans="1:4" x14ac:dyDescent="0.3">
      <c r="A26" s="2">
        <v>6.4</v>
      </c>
      <c r="C26">
        <v>1.4</v>
      </c>
      <c r="D26">
        <v>2.06</v>
      </c>
    </row>
    <row r="27" spans="1:4" x14ac:dyDescent="0.3">
      <c r="A27" s="2">
        <v>6.5</v>
      </c>
      <c r="C27">
        <v>1.5</v>
      </c>
      <c r="D27">
        <v>2</v>
      </c>
    </row>
    <row r="28" spans="1:4" x14ac:dyDescent="0.3">
      <c r="A28" s="2">
        <v>6.6</v>
      </c>
      <c r="C28">
        <v>1.35</v>
      </c>
    </row>
    <row r="29" spans="1:4" x14ac:dyDescent="0.3">
      <c r="A29" s="2">
        <v>6.7</v>
      </c>
      <c r="C29">
        <v>1.5333333333333332</v>
      </c>
      <c r="D29">
        <v>2.2200000000000002</v>
      </c>
    </row>
    <row r="30" spans="1:4" x14ac:dyDescent="0.3">
      <c r="A30" s="2">
        <v>6.8</v>
      </c>
      <c r="C30">
        <v>1.4</v>
      </c>
      <c r="D30">
        <v>2.2000000000000002</v>
      </c>
    </row>
    <row r="31" spans="1:4" x14ac:dyDescent="0.3">
      <c r="A31" s="2">
        <v>6.9</v>
      </c>
      <c r="C31">
        <v>1.5</v>
      </c>
      <c r="D31">
        <v>2.2333333333333334</v>
      </c>
    </row>
    <row r="32" spans="1:4" x14ac:dyDescent="0.3">
      <c r="A32" s="2">
        <v>7</v>
      </c>
      <c r="C32">
        <v>1.4</v>
      </c>
    </row>
    <row r="33" spans="1:4" x14ac:dyDescent="0.3">
      <c r="A33" s="2">
        <v>7.1</v>
      </c>
      <c r="D33">
        <v>2.1</v>
      </c>
    </row>
    <row r="34" spans="1:4" x14ac:dyDescent="0.3">
      <c r="A34" s="2">
        <v>7.2</v>
      </c>
      <c r="D34">
        <v>1.9666666666666668</v>
      </c>
    </row>
    <row r="35" spans="1:4" x14ac:dyDescent="0.3">
      <c r="A35" s="2">
        <v>7.3</v>
      </c>
      <c r="D35">
        <v>1.8</v>
      </c>
    </row>
    <row r="36" spans="1:4" x14ac:dyDescent="0.3">
      <c r="A36" s="2">
        <v>7.4</v>
      </c>
      <c r="D36">
        <v>1.9</v>
      </c>
    </row>
    <row r="37" spans="1:4" x14ac:dyDescent="0.3">
      <c r="A37" s="2">
        <v>7.6</v>
      </c>
      <c r="D37">
        <v>2.1</v>
      </c>
    </row>
    <row r="38" spans="1:4" x14ac:dyDescent="0.3">
      <c r="A38" s="2">
        <v>7.7</v>
      </c>
      <c r="D38">
        <v>2.2000000000000002</v>
      </c>
    </row>
    <row r="39" spans="1:4" x14ac:dyDescent="0.3">
      <c r="A39" s="2">
        <v>7.9</v>
      </c>
      <c r="D39">
        <v>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646-4257-4B51-AB9C-78229AAE36FE}">
  <dimension ref="A3:D154"/>
  <sheetViews>
    <sheetView tabSelected="1" zoomScaleNormal="100" workbookViewId="0">
      <selection activeCell="G23" sqref="G23"/>
    </sheetView>
  </sheetViews>
  <sheetFormatPr baseColWidth="10" defaultRowHeight="14.4" x14ac:dyDescent="0.3"/>
  <cols>
    <col min="1" max="4" width="12.6640625" customWidth="1"/>
    <col min="5" max="5" width="8.88671875" customWidth="1"/>
    <col min="6" max="7" width="6.5546875" bestFit="1" customWidth="1"/>
    <col min="8" max="8" width="8.21875" bestFit="1" customWidth="1"/>
    <col min="9" max="9" width="9.44140625" bestFit="1" customWidth="1"/>
    <col min="10" max="10" width="6.6640625" bestFit="1" customWidth="1"/>
    <col min="11" max="11" width="9.44140625" bestFit="1" customWidth="1"/>
    <col min="12" max="12" width="8.21875" bestFit="1" customWidth="1"/>
    <col min="13" max="13" width="9.44140625" bestFit="1" customWidth="1"/>
    <col min="14" max="14" width="8.21875" bestFit="1" customWidth="1"/>
    <col min="15" max="15" width="9.44140625" bestFit="1" customWidth="1"/>
    <col min="16" max="16" width="8.21875" bestFit="1" customWidth="1"/>
    <col min="17" max="17" width="9.44140625" bestFit="1" customWidth="1"/>
    <col min="18" max="19" width="8.21875" bestFit="1" customWidth="1"/>
    <col min="20" max="20" width="9.44140625" bestFit="1" customWidth="1"/>
    <col min="21" max="22" width="8.21875" bestFit="1" customWidth="1"/>
    <col min="23" max="23" width="9.44140625" bestFit="1" customWidth="1"/>
    <col min="24" max="25" width="8.21875" bestFit="1" customWidth="1"/>
    <col min="26" max="26" width="9.44140625" bestFit="1" customWidth="1"/>
    <col min="27" max="28" width="8.21875" bestFit="1" customWidth="1"/>
    <col min="29" max="29" width="9.44140625" bestFit="1" customWidth="1"/>
    <col min="30" max="34" width="8.21875" bestFit="1" customWidth="1"/>
    <col min="35" max="35" width="6.6640625" bestFit="1" customWidth="1"/>
    <col min="36" max="45" width="8.21875" bestFit="1" customWidth="1"/>
    <col min="46" max="46" width="12.21875" bestFit="1" customWidth="1"/>
  </cols>
  <sheetData>
    <row r="3" spans="1:4" x14ac:dyDescent="0.3">
      <c r="A3" s="1" t="s">
        <v>15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4.3137092053886334</v>
      </c>
      <c r="B5">
        <v>0.12918823431162685</v>
      </c>
    </row>
    <row r="6" spans="1:4" x14ac:dyDescent="0.3">
      <c r="A6" s="2">
        <v>4.4790142179515575</v>
      </c>
      <c r="B6">
        <v>0.20867552705130432</v>
      </c>
    </row>
    <row r="7" spans="1:4" x14ac:dyDescent="0.3">
      <c r="A7" s="2">
        <v>4.4820735514575745</v>
      </c>
      <c r="B7">
        <v>0.26046563398051786</v>
      </c>
    </row>
    <row r="8" spans="1:4" x14ac:dyDescent="0.3">
      <c r="A8" s="2">
        <v>4.4878243046093642</v>
      </c>
      <c r="B8">
        <v>0.29474695958142172</v>
      </c>
    </row>
    <row r="9" spans="1:4" x14ac:dyDescent="0.3">
      <c r="A9" s="2">
        <v>4.5946600160147701</v>
      </c>
      <c r="B9">
        <v>0.32283692223535915</v>
      </c>
    </row>
    <row r="10" spans="1:4" x14ac:dyDescent="0.3">
      <c r="A10" s="2">
        <v>4.6669811587693832</v>
      </c>
      <c r="B10">
        <v>0.20829296111184098</v>
      </c>
    </row>
    <row r="11" spans="1:4" x14ac:dyDescent="0.3">
      <c r="A11" s="2">
        <v>4.6728588856707889</v>
      </c>
      <c r="B11">
        <v>0.33530299370187033</v>
      </c>
    </row>
    <row r="12" spans="1:4" x14ac:dyDescent="0.3">
      <c r="A12" s="2">
        <v>4.6814959777179945</v>
      </c>
      <c r="B12">
        <v>0.29006728577843044</v>
      </c>
    </row>
    <row r="13" spans="1:4" x14ac:dyDescent="0.3">
      <c r="A13" s="2">
        <v>4.6842843095477162</v>
      </c>
      <c r="B13">
        <v>0.26806775566215191</v>
      </c>
    </row>
    <row r="14" spans="1:4" x14ac:dyDescent="0.3">
      <c r="A14" s="2">
        <v>4.7778967385409672</v>
      </c>
      <c r="B14">
        <v>0.29630480644232843</v>
      </c>
    </row>
    <row r="15" spans="1:4" x14ac:dyDescent="0.3">
      <c r="A15" s="2">
        <v>4.7803101923739018</v>
      </c>
      <c r="B15">
        <v>0.23133699282668352</v>
      </c>
    </row>
    <row r="16" spans="1:4" x14ac:dyDescent="0.3">
      <c r="A16" s="2">
        <v>4.8114782647880237</v>
      </c>
      <c r="B16">
        <v>0.27900815526215206</v>
      </c>
    </row>
    <row r="17" spans="1:4" x14ac:dyDescent="0.3">
      <c r="A17" s="2">
        <v>4.8405938465153007</v>
      </c>
      <c r="B17">
        <v>0.29954578903826418</v>
      </c>
    </row>
    <row r="18" spans="1:4" x14ac:dyDescent="0.3">
      <c r="A18" s="2">
        <v>4.8432336089224686</v>
      </c>
      <c r="B18">
        <v>0.14127923358999495</v>
      </c>
    </row>
    <row r="19" spans="1:4" x14ac:dyDescent="0.3">
      <c r="A19" s="2">
        <v>4.8497037681422679</v>
      </c>
      <c r="B19">
        <v>0.30417401215563716</v>
      </c>
    </row>
    <row r="20" spans="1:4" x14ac:dyDescent="0.3">
      <c r="A20" s="2">
        <v>4.878384237160664</v>
      </c>
      <c r="B20">
        <v>0.27867029713216046</v>
      </c>
    </row>
    <row r="21" spans="1:4" x14ac:dyDescent="0.3">
      <c r="A21" s="2">
        <v>4.9637570135193538</v>
      </c>
      <c r="B21">
        <v>0.2306453935446551</v>
      </c>
    </row>
    <row r="22" spans="1:4" x14ac:dyDescent="0.3">
      <c r="A22" s="2">
        <v>4.9683068159564154</v>
      </c>
      <c r="C22">
        <v>1.0431878640949162</v>
      </c>
    </row>
    <row r="23" spans="1:4" x14ac:dyDescent="0.3">
      <c r="A23" s="2">
        <v>4.968339675963195</v>
      </c>
      <c r="B23">
        <v>0.14804689414914673</v>
      </c>
    </row>
    <row r="24" spans="1:4" x14ac:dyDescent="0.3">
      <c r="A24" s="2">
        <v>4.9706851760721964</v>
      </c>
      <c r="B24">
        <v>0.17900081903771525</v>
      </c>
    </row>
    <row r="25" spans="1:4" x14ac:dyDescent="0.3">
      <c r="A25" s="2">
        <v>4.9844459782871358</v>
      </c>
      <c r="D25">
        <v>1.704202075367967</v>
      </c>
    </row>
    <row r="26" spans="1:4" x14ac:dyDescent="0.3">
      <c r="A26" s="2">
        <v>4.9916613319660312</v>
      </c>
      <c r="B26">
        <v>0.21357371696350741</v>
      </c>
    </row>
    <row r="27" spans="1:4" x14ac:dyDescent="0.3">
      <c r="A27" s="2">
        <v>5.0099083597200345</v>
      </c>
      <c r="B27">
        <v>0.29569139348577722</v>
      </c>
    </row>
    <row r="28" spans="1:4" x14ac:dyDescent="0.3">
      <c r="A28" s="2">
        <v>5.0114214788165947</v>
      </c>
      <c r="B28">
        <v>0.21417594580732946</v>
      </c>
    </row>
    <row r="29" spans="1:4" x14ac:dyDescent="0.3">
      <c r="A29" s="2">
        <v>5.0202419452643312</v>
      </c>
      <c r="B29">
        <v>0.6462792537633788</v>
      </c>
    </row>
    <row r="30" spans="1:4" x14ac:dyDescent="0.3">
      <c r="A30" s="2">
        <v>5.0330790810369939</v>
      </c>
      <c r="B30">
        <v>0.3416615687267805</v>
      </c>
    </row>
    <row r="31" spans="1:4" x14ac:dyDescent="0.3">
      <c r="A31" s="2">
        <v>5.0342981523899821</v>
      </c>
      <c r="B31">
        <v>0.40777686835728144</v>
      </c>
    </row>
    <row r="32" spans="1:4" x14ac:dyDescent="0.3">
      <c r="A32" s="2">
        <v>5.0541791852840481</v>
      </c>
      <c r="C32">
        <v>1.0176699783855507</v>
      </c>
    </row>
    <row r="33" spans="1:3" x14ac:dyDescent="0.3">
      <c r="A33" s="2">
        <v>5.0586861849165787</v>
      </c>
      <c r="B33">
        <v>0.20204815504818241</v>
      </c>
    </row>
    <row r="34" spans="1:3" x14ac:dyDescent="0.3">
      <c r="A34" s="2">
        <v>5.0733774318029381</v>
      </c>
      <c r="C34">
        <v>1.0629031049182989</v>
      </c>
    </row>
    <row r="35" spans="1:3" x14ac:dyDescent="0.3">
      <c r="A35" s="2">
        <v>5.0754509266590251</v>
      </c>
      <c r="B35">
        <v>0.26377326655113792</v>
      </c>
    </row>
    <row r="36" spans="1:3" x14ac:dyDescent="0.3">
      <c r="A36" s="2">
        <v>5.0834504872060231</v>
      </c>
      <c r="B36">
        <v>0.22055591458804785</v>
      </c>
    </row>
    <row r="37" spans="1:3" x14ac:dyDescent="0.3">
      <c r="A37" s="2">
        <v>5.1015171242189048</v>
      </c>
      <c r="B37">
        <v>0.31117360584194625</v>
      </c>
    </row>
    <row r="38" spans="1:3" x14ac:dyDescent="0.3">
      <c r="A38" s="2">
        <v>5.1231510350818592</v>
      </c>
      <c r="C38">
        <v>1.1881894730384106</v>
      </c>
    </row>
    <row r="39" spans="1:3" x14ac:dyDescent="0.3">
      <c r="A39" s="2">
        <v>5.1246679889660269</v>
      </c>
      <c r="B39">
        <v>0.55712497096259928</v>
      </c>
    </row>
    <row r="40" spans="1:3" x14ac:dyDescent="0.3">
      <c r="A40" s="2">
        <v>5.1320041829163481</v>
      </c>
      <c r="B40">
        <v>0.30893099200569302</v>
      </c>
    </row>
    <row r="41" spans="1:3" x14ac:dyDescent="0.3">
      <c r="A41" s="2">
        <v>5.1362588021324234</v>
      </c>
      <c r="B41">
        <v>0.20961808029598544</v>
      </c>
    </row>
    <row r="42" spans="1:3" x14ac:dyDescent="0.3">
      <c r="A42" s="2">
        <v>5.1399939508003571</v>
      </c>
      <c r="B42">
        <v>0.45580648045722544</v>
      </c>
    </row>
    <row r="43" spans="1:3" x14ac:dyDescent="0.3">
      <c r="A43" s="2">
        <v>5.1491505568582481</v>
      </c>
      <c r="B43">
        <v>0.46166652477696746</v>
      </c>
    </row>
    <row r="44" spans="1:3" x14ac:dyDescent="0.3">
      <c r="A44" s="2">
        <v>5.1644911797037523</v>
      </c>
      <c r="B44">
        <v>0.21391387168813572</v>
      </c>
    </row>
    <row r="45" spans="1:3" x14ac:dyDescent="0.3">
      <c r="A45" s="2">
        <v>5.1916664697772097</v>
      </c>
      <c r="B45">
        <v>0.24315146542544114</v>
      </c>
    </row>
    <row r="46" spans="1:3" x14ac:dyDescent="0.3">
      <c r="A46" s="2">
        <v>5.2015610615457346</v>
      </c>
      <c r="B46">
        <v>0.19301994803600092</v>
      </c>
    </row>
    <row r="47" spans="1:3" x14ac:dyDescent="0.3">
      <c r="A47" s="2">
        <v>5.2050214647178041</v>
      </c>
      <c r="C47">
        <v>1.475624315736342</v>
      </c>
    </row>
    <row r="48" spans="1:3" x14ac:dyDescent="0.3">
      <c r="A48" s="2">
        <v>5.2189247137214849</v>
      </c>
      <c r="B48">
        <v>0.203217502349954</v>
      </c>
    </row>
    <row r="49" spans="1:3" x14ac:dyDescent="0.3">
      <c r="A49" s="2">
        <v>5.2496133694555951</v>
      </c>
      <c r="B49">
        <v>0.2871824952726168</v>
      </c>
    </row>
    <row r="50" spans="1:3" x14ac:dyDescent="0.3">
      <c r="A50" s="2">
        <v>5.3819043577161265</v>
      </c>
      <c r="B50">
        <v>0.28844251286983458</v>
      </c>
    </row>
    <row r="51" spans="1:3" x14ac:dyDescent="0.3">
      <c r="A51" s="2">
        <v>5.4126182049707277</v>
      </c>
      <c r="C51">
        <v>1.5121442115849262</v>
      </c>
    </row>
    <row r="52" spans="1:3" x14ac:dyDescent="0.3">
      <c r="A52" s="2">
        <v>5.4345715623708086</v>
      </c>
      <c r="B52">
        <v>0.45095029632456546</v>
      </c>
    </row>
    <row r="53" spans="1:3" x14ac:dyDescent="0.3">
      <c r="A53" s="2">
        <v>5.4415976532303354</v>
      </c>
      <c r="B53">
        <v>0.44446132522131238</v>
      </c>
    </row>
    <row r="54" spans="1:3" x14ac:dyDescent="0.3">
      <c r="A54" s="2">
        <v>5.4549720879595167</v>
      </c>
      <c r="B54">
        <v>0.28948572923757782</v>
      </c>
    </row>
    <row r="55" spans="1:3" x14ac:dyDescent="0.3">
      <c r="A55" s="2">
        <v>5.4564697420605111</v>
      </c>
      <c r="B55">
        <v>0.26022034360183827</v>
      </c>
    </row>
    <row r="56" spans="1:3" x14ac:dyDescent="0.3">
      <c r="A56" s="2">
        <v>5.4849725012320123</v>
      </c>
      <c r="B56">
        <v>0.47085892167891441</v>
      </c>
    </row>
    <row r="57" spans="1:3" x14ac:dyDescent="0.3">
      <c r="A57" s="2">
        <v>5.5108688343046159</v>
      </c>
      <c r="C57">
        <v>1.3520494279702191</v>
      </c>
    </row>
    <row r="58" spans="1:3" x14ac:dyDescent="0.3">
      <c r="A58" s="2">
        <v>5.523843817768161</v>
      </c>
      <c r="C58">
        <v>1.3055947207256036</v>
      </c>
    </row>
    <row r="59" spans="1:3" x14ac:dyDescent="0.3">
      <c r="A59" s="2">
        <v>5.5332629957882897</v>
      </c>
      <c r="B59">
        <v>0.29535710598599463</v>
      </c>
    </row>
    <row r="60" spans="1:3" x14ac:dyDescent="0.3">
      <c r="A60" s="2">
        <v>5.5407072929698291</v>
      </c>
      <c r="B60">
        <v>0.21345562755715208</v>
      </c>
    </row>
    <row r="61" spans="1:3" x14ac:dyDescent="0.3">
      <c r="A61" s="2">
        <v>5.5524149911328857</v>
      </c>
      <c r="C61">
        <v>1.1759728374225906</v>
      </c>
    </row>
    <row r="62" spans="1:3" x14ac:dyDescent="0.3">
      <c r="A62" s="2">
        <v>5.5655983252250101</v>
      </c>
      <c r="C62">
        <v>1.2210511205917944</v>
      </c>
    </row>
    <row r="63" spans="1:3" x14ac:dyDescent="0.3">
      <c r="A63" s="2">
        <v>5.5793898417777754</v>
      </c>
      <c r="C63">
        <v>1.006546283430811</v>
      </c>
    </row>
    <row r="64" spans="1:3" x14ac:dyDescent="0.3">
      <c r="A64" s="2">
        <v>5.624686738752259</v>
      </c>
      <c r="C64">
        <v>1.3938552308229721</v>
      </c>
    </row>
    <row r="65" spans="1:4" x14ac:dyDescent="0.3">
      <c r="A65" s="2">
        <v>5.6366615966419689</v>
      </c>
      <c r="C65">
        <v>1.3716360257547984</v>
      </c>
    </row>
    <row r="66" spans="1:4" x14ac:dyDescent="0.3">
      <c r="A66" s="2">
        <v>5.6378748789525881</v>
      </c>
      <c r="C66">
        <v>1.5583381091865343</v>
      </c>
    </row>
    <row r="67" spans="1:4" x14ac:dyDescent="0.3">
      <c r="A67" s="2">
        <v>5.6603736306206542</v>
      </c>
      <c r="D67">
        <v>2.0198631124980109</v>
      </c>
    </row>
    <row r="68" spans="1:4" x14ac:dyDescent="0.3">
      <c r="A68" s="2">
        <v>5.6765863908036556</v>
      </c>
      <c r="C68">
        <v>1.1191314371114978</v>
      </c>
    </row>
    <row r="69" spans="1:4" x14ac:dyDescent="0.3">
      <c r="A69" s="2">
        <v>5.68649598282716</v>
      </c>
      <c r="C69">
        <v>1.3246025067812268</v>
      </c>
    </row>
    <row r="70" spans="1:4" x14ac:dyDescent="0.3">
      <c r="A70" s="2">
        <v>5.7285028225746686</v>
      </c>
      <c r="B70">
        <v>0.42958923090900819</v>
      </c>
    </row>
    <row r="71" spans="1:4" x14ac:dyDescent="0.3">
      <c r="A71" s="2">
        <v>5.7305632649632869</v>
      </c>
      <c r="C71">
        <v>1.0300594354983141</v>
      </c>
    </row>
    <row r="72" spans="1:4" x14ac:dyDescent="0.3">
      <c r="A72" s="2">
        <v>5.7368624215451289</v>
      </c>
      <c r="D72">
        <v>2.0827049707464158</v>
      </c>
    </row>
    <row r="73" spans="1:4" x14ac:dyDescent="0.3">
      <c r="A73" s="2">
        <v>5.7496084543899908</v>
      </c>
      <c r="C73">
        <v>1.3419663355868778</v>
      </c>
    </row>
    <row r="74" spans="1:4" x14ac:dyDescent="0.3">
      <c r="A74" s="2">
        <v>5.750805391486657</v>
      </c>
      <c r="B74">
        <v>0.36030020860568907</v>
      </c>
    </row>
    <row r="75" spans="1:4" x14ac:dyDescent="0.3">
      <c r="A75" s="2">
        <v>5.7610632937138506</v>
      </c>
      <c r="C75">
        <v>1.3742047313655563</v>
      </c>
    </row>
    <row r="76" spans="1:4" x14ac:dyDescent="0.3">
      <c r="A76" s="2">
        <v>5.7768613955955752</v>
      </c>
      <c r="C76">
        <v>1.3690453464252315</v>
      </c>
    </row>
    <row r="77" spans="1:4" x14ac:dyDescent="0.3">
      <c r="A77" s="2">
        <v>5.7995285069619076</v>
      </c>
      <c r="C77">
        <v>1.2460581556231203</v>
      </c>
    </row>
    <row r="78" spans="1:4" x14ac:dyDescent="0.3">
      <c r="A78" s="2">
        <v>5.8068375861425929</v>
      </c>
      <c r="C78">
        <v>1.2314986756943398</v>
      </c>
    </row>
    <row r="79" spans="1:4" x14ac:dyDescent="0.3">
      <c r="A79" s="2">
        <v>5.8240742286275751</v>
      </c>
      <c r="C79">
        <v>1.0917548626126634</v>
      </c>
    </row>
    <row r="80" spans="1:4" x14ac:dyDescent="0.3">
      <c r="A80" s="2">
        <v>5.8566390909117914</v>
      </c>
      <c r="D80">
        <v>1.906707151714667</v>
      </c>
    </row>
    <row r="81" spans="1:4" x14ac:dyDescent="0.3">
      <c r="A81" s="2">
        <v>5.8636803058878364</v>
      </c>
      <c r="B81">
        <v>0.23755038064235484</v>
      </c>
    </row>
    <row r="82" spans="1:4" x14ac:dyDescent="0.3">
      <c r="A82" s="2">
        <v>5.88314262020572</v>
      </c>
      <c r="D82">
        <v>2.471941304554865</v>
      </c>
    </row>
    <row r="83" spans="1:4" x14ac:dyDescent="0.3">
      <c r="A83" s="2">
        <v>5.8943337413388512</v>
      </c>
      <c r="D83">
        <v>1.9293383165378877</v>
      </c>
    </row>
    <row r="84" spans="1:4" x14ac:dyDescent="0.3">
      <c r="A84" s="2">
        <v>5.8989013473873095</v>
      </c>
      <c r="C84">
        <v>1.2401493028217183</v>
      </c>
    </row>
    <row r="85" spans="1:4" x14ac:dyDescent="0.3">
      <c r="A85" s="2">
        <v>5.9177970441530139</v>
      </c>
      <c r="C85">
        <v>1.5627493057600668</v>
      </c>
    </row>
    <row r="86" spans="1:4" x14ac:dyDescent="0.3">
      <c r="A86" s="2">
        <v>5.9369928446230071</v>
      </c>
      <c r="C86">
        <v>1.8944396636188106</v>
      </c>
    </row>
    <row r="87" spans="1:4" x14ac:dyDescent="0.3">
      <c r="A87" s="2">
        <v>5.9643333511702803</v>
      </c>
      <c r="D87">
        <v>1.8358376194292407</v>
      </c>
    </row>
    <row r="88" spans="1:4" x14ac:dyDescent="0.3">
      <c r="A88" s="2">
        <v>6.0134993313802756</v>
      </c>
      <c r="C88">
        <v>1.6649203554682814</v>
      </c>
    </row>
    <row r="89" spans="1:4" x14ac:dyDescent="0.3">
      <c r="A89" s="2">
        <v>6.0404677850640649</v>
      </c>
      <c r="C89">
        <v>1.6484352617677567</v>
      </c>
    </row>
    <row r="90" spans="1:4" x14ac:dyDescent="0.3">
      <c r="A90" s="2">
        <v>6.0499434534669634</v>
      </c>
      <c r="C90">
        <v>1.5362727321875298</v>
      </c>
    </row>
    <row r="91" spans="1:4" x14ac:dyDescent="0.3">
      <c r="A91" s="2">
        <v>6.0699137157355922</v>
      </c>
      <c r="C91">
        <v>1.0785411597089802</v>
      </c>
    </row>
    <row r="92" spans="1:4" x14ac:dyDescent="0.3">
      <c r="A92" s="2">
        <v>6.0782448856291227</v>
      </c>
      <c r="D92">
        <v>1.8134157819339203</v>
      </c>
    </row>
    <row r="93" spans="1:4" x14ac:dyDescent="0.3">
      <c r="A93" s="2">
        <v>6.0953881694636785</v>
      </c>
      <c r="D93">
        <v>1.5762077652380295</v>
      </c>
    </row>
    <row r="94" spans="1:4" x14ac:dyDescent="0.3">
      <c r="A94" s="2">
        <v>6.1004745239521618</v>
      </c>
      <c r="D94">
        <v>1.4281025731311849</v>
      </c>
    </row>
    <row r="95" spans="1:4" x14ac:dyDescent="0.3">
      <c r="A95" s="2">
        <v>6.1012610204946744</v>
      </c>
      <c r="C95">
        <v>1.4828276792729664</v>
      </c>
    </row>
    <row r="96" spans="1:4" x14ac:dyDescent="0.3">
      <c r="A96" s="2">
        <v>6.1483465936633621</v>
      </c>
      <c r="C96">
        <v>1.3525113422209021</v>
      </c>
    </row>
    <row r="97" spans="1:4" x14ac:dyDescent="0.3">
      <c r="A97" s="2">
        <v>6.1745567625383542</v>
      </c>
      <c r="D97">
        <v>1.8742229328618789</v>
      </c>
    </row>
    <row r="98" spans="1:4" x14ac:dyDescent="0.3">
      <c r="A98" s="2">
        <v>6.1918914866244528</v>
      </c>
      <c r="C98">
        <v>1.2709781685365587</v>
      </c>
    </row>
    <row r="99" spans="1:4" x14ac:dyDescent="0.3">
      <c r="A99" s="2">
        <v>6.1949994484265396</v>
      </c>
      <c r="C99">
        <v>1.4772623171648591</v>
      </c>
    </row>
    <row r="100" spans="1:4" x14ac:dyDescent="0.3">
      <c r="A100" s="2">
        <v>6.2214922237807038</v>
      </c>
      <c r="C100">
        <v>1.3406539570053133</v>
      </c>
    </row>
    <row r="101" spans="1:4" x14ac:dyDescent="0.3">
      <c r="A101" s="2">
        <v>6.2258549657124602</v>
      </c>
      <c r="D101">
        <v>2.3261925191634925</v>
      </c>
    </row>
    <row r="102" spans="1:4" x14ac:dyDescent="0.3">
      <c r="A102" s="2">
        <v>6.2697254966929981</v>
      </c>
      <c r="C102">
        <v>1.5448069960134121</v>
      </c>
    </row>
    <row r="103" spans="1:4" x14ac:dyDescent="0.3">
      <c r="A103" s="2">
        <v>6.2712031239098049</v>
      </c>
      <c r="D103">
        <v>1.8330486149342782</v>
      </c>
    </row>
    <row r="104" spans="1:4" x14ac:dyDescent="0.3">
      <c r="A104" s="2">
        <v>6.3057422381206942</v>
      </c>
      <c r="C104">
        <v>1.512456045855445</v>
      </c>
    </row>
    <row r="105" spans="1:4" x14ac:dyDescent="0.3">
      <c r="A105" s="2">
        <v>6.3235325179310404</v>
      </c>
      <c r="D105">
        <v>1.8989927375483486</v>
      </c>
    </row>
    <row r="106" spans="1:4" x14ac:dyDescent="0.3">
      <c r="A106" s="2">
        <v>6.3356559952105291</v>
      </c>
      <c r="C106">
        <v>1.6990690765414949</v>
      </c>
    </row>
    <row r="107" spans="1:4" x14ac:dyDescent="0.3">
      <c r="A107" s="2">
        <v>6.3440697222819926</v>
      </c>
      <c r="D107">
        <v>1.888229020165247</v>
      </c>
    </row>
    <row r="108" spans="1:4" x14ac:dyDescent="0.3">
      <c r="A108" s="2">
        <v>6.3461558614048608</v>
      </c>
      <c r="D108">
        <v>1.9743286370617115</v>
      </c>
    </row>
    <row r="109" spans="1:4" x14ac:dyDescent="0.3">
      <c r="A109" s="2">
        <v>6.3653349240325978</v>
      </c>
      <c r="D109">
        <v>2.5212237270580182</v>
      </c>
    </row>
    <row r="110" spans="1:4" x14ac:dyDescent="0.3">
      <c r="A110" s="2">
        <v>6.3782714421792397</v>
      </c>
      <c r="D110">
        <v>2.4743776253188847</v>
      </c>
    </row>
    <row r="111" spans="1:4" x14ac:dyDescent="0.3">
      <c r="A111" s="2">
        <v>6.3851728087385746</v>
      </c>
      <c r="D111">
        <v>1.5340131101112651</v>
      </c>
    </row>
    <row r="112" spans="1:4" x14ac:dyDescent="0.3">
      <c r="A112" s="2">
        <v>6.3963584015771087</v>
      </c>
      <c r="C112">
        <v>1.3709726575197432</v>
      </c>
    </row>
    <row r="113" spans="1:4" x14ac:dyDescent="0.3">
      <c r="A113" s="2">
        <v>6.4151067216853788</v>
      </c>
      <c r="C113">
        <v>1.5977185717188842</v>
      </c>
    </row>
    <row r="114" spans="1:4" x14ac:dyDescent="0.3">
      <c r="A114" s="2">
        <v>6.4422140476139385</v>
      </c>
      <c r="C114">
        <v>1.3854433849601213</v>
      </c>
    </row>
    <row r="115" spans="1:4" x14ac:dyDescent="0.3">
      <c r="A115" s="2">
        <v>6.4446717498372372</v>
      </c>
      <c r="D115">
        <v>2.1538488971052963</v>
      </c>
    </row>
    <row r="116" spans="1:4" x14ac:dyDescent="0.3">
      <c r="A116" s="2">
        <v>6.4661347054069545</v>
      </c>
      <c r="D116">
        <v>2.2244273222595972</v>
      </c>
    </row>
    <row r="117" spans="1:4" x14ac:dyDescent="0.3">
      <c r="A117" s="2">
        <v>6.4759581329329325</v>
      </c>
      <c r="D117">
        <v>2.3453384122966803</v>
      </c>
    </row>
    <row r="118" spans="1:4" x14ac:dyDescent="0.3">
      <c r="A118" s="2">
        <v>6.4885112890435837</v>
      </c>
      <c r="D118">
        <v>1.8108963782158147</v>
      </c>
    </row>
    <row r="119" spans="1:4" x14ac:dyDescent="0.3">
      <c r="A119" s="2">
        <v>6.4954460699006757</v>
      </c>
      <c r="D119">
        <v>1.9249916099898907</v>
      </c>
    </row>
    <row r="120" spans="1:4" x14ac:dyDescent="0.3">
      <c r="A120" s="2">
        <v>6.5314145622286324</v>
      </c>
      <c r="D120">
        <v>2.0046909589582049</v>
      </c>
    </row>
    <row r="121" spans="1:4" x14ac:dyDescent="0.3">
      <c r="A121" s="2">
        <v>6.5522830197295043</v>
      </c>
      <c r="D121">
        <v>1.8567513316171351</v>
      </c>
    </row>
    <row r="122" spans="1:4" x14ac:dyDescent="0.3">
      <c r="A122" s="2">
        <v>6.5731966613151798</v>
      </c>
      <c r="D122">
        <v>2.0076914915495108</v>
      </c>
    </row>
    <row r="123" spans="1:4" x14ac:dyDescent="0.3">
      <c r="A123" s="2">
        <v>6.5796839039324775</v>
      </c>
      <c r="C123">
        <v>1.5307369044696633</v>
      </c>
    </row>
    <row r="124" spans="1:4" x14ac:dyDescent="0.3">
      <c r="A124" s="2">
        <v>6.5912332294360825</v>
      </c>
      <c r="D124">
        <v>2.2356325529734673</v>
      </c>
    </row>
    <row r="125" spans="1:4" x14ac:dyDescent="0.3">
      <c r="A125" s="2">
        <v>6.6674406117172582</v>
      </c>
      <c r="C125">
        <v>1.480977890481485</v>
      </c>
    </row>
    <row r="126" spans="1:4" x14ac:dyDescent="0.3">
      <c r="A126" s="2">
        <v>6.6892199477283327</v>
      </c>
      <c r="C126">
        <v>1.3539263916867654</v>
      </c>
    </row>
    <row r="127" spans="1:4" x14ac:dyDescent="0.3">
      <c r="A127" s="2">
        <v>6.7033032077034225</v>
      </c>
      <c r="C127">
        <v>1.499902339039427</v>
      </c>
    </row>
    <row r="128" spans="1:4" x14ac:dyDescent="0.3">
      <c r="A128" s="2">
        <v>6.7182783311581424</v>
      </c>
      <c r="C128">
        <v>1.7027749739982574</v>
      </c>
    </row>
    <row r="129" spans="1:4" x14ac:dyDescent="0.3">
      <c r="A129" s="2">
        <v>6.7395864101325982</v>
      </c>
      <c r="D129">
        <v>2.1288352853370909</v>
      </c>
    </row>
    <row r="130" spans="1:4" x14ac:dyDescent="0.3">
      <c r="A130" s="2">
        <v>6.7455894322618928</v>
      </c>
      <c r="D130">
        <v>2.4607975597980687</v>
      </c>
    </row>
    <row r="131" spans="1:4" x14ac:dyDescent="0.3">
      <c r="A131" s="2">
        <v>6.7539826292906664</v>
      </c>
      <c r="D131">
        <v>1.836279247971736</v>
      </c>
    </row>
    <row r="132" spans="1:4" x14ac:dyDescent="0.3">
      <c r="A132" s="2">
        <v>6.7699962679699395</v>
      </c>
      <c r="D132">
        <v>2.3717418721563481</v>
      </c>
    </row>
    <row r="133" spans="1:4" x14ac:dyDescent="0.3">
      <c r="A133" s="2">
        <v>6.7747913346492519</v>
      </c>
      <c r="D133">
        <v>2.5264269714379091</v>
      </c>
    </row>
    <row r="134" spans="1:4" x14ac:dyDescent="0.3">
      <c r="A134" s="2">
        <v>6.7984133126512747</v>
      </c>
      <c r="C134">
        <v>1.5867723336668704</v>
      </c>
    </row>
    <row r="135" spans="1:4" x14ac:dyDescent="0.3">
      <c r="A135" s="2">
        <v>6.8516443066416963</v>
      </c>
      <c r="D135">
        <v>2.1191738364020796</v>
      </c>
    </row>
    <row r="136" spans="1:4" x14ac:dyDescent="0.3">
      <c r="A136" s="2">
        <v>6.8529578043483337</v>
      </c>
      <c r="C136">
        <v>1.4711609837645774</v>
      </c>
    </row>
    <row r="137" spans="1:4" x14ac:dyDescent="0.3">
      <c r="A137" s="2">
        <v>6.8989760007086502</v>
      </c>
      <c r="D137">
        <v>2.3347499717150644</v>
      </c>
    </row>
    <row r="138" spans="1:4" x14ac:dyDescent="0.3">
      <c r="A138" s="2">
        <v>6.9153989125303656</v>
      </c>
      <c r="D138">
        <v>2.3547592909326367</v>
      </c>
    </row>
    <row r="139" spans="1:4" x14ac:dyDescent="0.3">
      <c r="A139" s="2">
        <v>6.9761646610867993</v>
      </c>
      <c r="C139">
        <v>1.543057267870412</v>
      </c>
    </row>
    <row r="140" spans="1:4" x14ac:dyDescent="0.3">
      <c r="A140" s="2">
        <v>6.9796928995103871</v>
      </c>
      <c r="D140">
        <v>2.3669767951774672</v>
      </c>
    </row>
    <row r="141" spans="1:4" x14ac:dyDescent="0.3">
      <c r="A141" s="2">
        <v>6.9822638904818639</v>
      </c>
      <c r="D141">
        <v>2.1719951305742318</v>
      </c>
    </row>
    <row r="142" spans="1:4" x14ac:dyDescent="0.3">
      <c r="A142" s="2">
        <v>7.0450320799994266</v>
      </c>
      <c r="C142">
        <v>1.4955717312956649</v>
      </c>
    </row>
    <row r="143" spans="1:4" x14ac:dyDescent="0.3">
      <c r="A143" s="2">
        <v>7.1211657858481328</v>
      </c>
      <c r="D143">
        <v>2.1983967442432801</v>
      </c>
    </row>
    <row r="144" spans="1:4" x14ac:dyDescent="0.3">
      <c r="A144" s="2">
        <v>7.2420486497860406</v>
      </c>
      <c r="D144">
        <v>1.8217599469521404</v>
      </c>
    </row>
    <row r="145" spans="1:4" x14ac:dyDescent="0.3">
      <c r="A145" s="2">
        <v>7.2549521949952736</v>
      </c>
      <c r="D145">
        <v>2.5213866288206521</v>
      </c>
    </row>
    <row r="146" spans="1:4" x14ac:dyDescent="0.3">
      <c r="A146" s="2">
        <v>7.2843275202816447</v>
      </c>
      <c r="D146">
        <v>1.6326990174461689</v>
      </c>
    </row>
    <row r="147" spans="1:4" x14ac:dyDescent="0.3">
      <c r="A147" s="2">
        <v>7.3518452635830949</v>
      </c>
      <c r="D147">
        <v>1.8024814683253505</v>
      </c>
    </row>
    <row r="148" spans="1:4" x14ac:dyDescent="0.3">
      <c r="A148" s="2">
        <v>7.4792168409092668</v>
      </c>
      <c r="D148">
        <v>1.9751890225424014</v>
      </c>
    </row>
    <row r="149" spans="1:4" x14ac:dyDescent="0.3">
      <c r="A149" s="2">
        <v>7.6686206490809905</v>
      </c>
      <c r="D149">
        <v>2.1624579262648673</v>
      </c>
    </row>
    <row r="150" spans="1:4" x14ac:dyDescent="0.3">
      <c r="A150" s="2">
        <v>7.7040116081467129</v>
      </c>
      <c r="D150">
        <v>2.219374772259521</v>
      </c>
    </row>
    <row r="151" spans="1:4" x14ac:dyDescent="0.3">
      <c r="A151" s="2">
        <v>7.7136904376881477</v>
      </c>
      <c r="D151">
        <v>2.0308492692077698</v>
      </c>
    </row>
    <row r="152" spans="1:4" x14ac:dyDescent="0.3">
      <c r="A152" s="2">
        <v>7.728587325846374</v>
      </c>
      <c r="D152">
        <v>2.3090851883215531</v>
      </c>
    </row>
    <row r="153" spans="1:4" x14ac:dyDescent="0.3">
      <c r="A153" s="2">
        <v>7.7549714179957077</v>
      </c>
      <c r="D153">
        <v>2.3767296308753245</v>
      </c>
    </row>
    <row r="154" spans="1:4" x14ac:dyDescent="0.3">
      <c r="A154" s="2">
        <v>7.9980197222365863</v>
      </c>
      <c r="D154">
        <v>2.0688154112659345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31E-89E1-486B-9902-F8AB02B88787}">
  <dimension ref="A3:D154"/>
  <sheetViews>
    <sheetView workbookViewId="0">
      <selection activeCell="E21" sqref="E21"/>
    </sheetView>
  </sheetViews>
  <sheetFormatPr baseColWidth="10" defaultRowHeight="14.4" x14ac:dyDescent="0.3"/>
  <cols>
    <col min="1" max="4" width="12.77734375" customWidth="1"/>
    <col min="5" max="5" width="12.21875" bestFit="1" customWidth="1"/>
    <col min="6" max="6" width="19.88671875" bestFit="1" customWidth="1"/>
    <col min="7" max="7" width="20" bestFit="1" customWidth="1"/>
    <col min="8" max="8" width="24.6640625" bestFit="1" customWidth="1"/>
    <col min="9" max="9" width="24.88671875" bestFit="1" customWidth="1"/>
    <col min="10" max="10" width="4" bestFit="1" customWidth="1"/>
    <col min="11" max="11" width="5" bestFit="1" customWidth="1"/>
    <col min="12" max="12" width="4" bestFit="1" customWidth="1"/>
    <col min="13" max="16" width="5" bestFit="1" customWidth="1"/>
    <col min="17" max="24" width="4" bestFit="1" customWidth="1"/>
    <col min="25" max="25" width="12.21875" bestFit="1" customWidth="1"/>
  </cols>
  <sheetData>
    <row r="3" spans="1:4" x14ac:dyDescent="0.3">
      <c r="A3" s="1" t="s">
        <v>12</v>
      </c>
      <c r="B3" s="1" t="s">
        <v>10</v>
      </c>
    </row>
    <row r="4" spans="1:4" x14ac:dyDescent="0.3">
      <c r="A4" s="1" t="s">
        <v>8</v>
      </c>
      <c r="B4" t="s">
        <v>5</v>
      </c>
      <c r="C4" t="s">
        <v>6</v>
      </c>
      <c r="D4" t="s">
        <v>7</v>
      </c>
    </row>
    <row r="5" spans="1:4" x14ac:dyDescent="0.3">
      <c r="A5" s="2">
        <v>4.3679499999999996</v>
      </c>
      <c r="B5">
        <v>0.19436999999999999</v>
      </c>
    </row>
    <row r="6" spans="1:4" x14ac:dyDescent="0.3">
      <c r="A6" s="2">
        <v>4.44794</v>
      </c>
      <c r="B6">
        <v>0.28377000000000002</v>
      </c>
    </row>
    <row r="7" spans="1:4" x14ac:dyDescent="0.3">
      <c r="A7" s="2">
        <v>4.47865</v>
      </c>
      <c r="B7">
        <v>0.26538</v>
      </c>
    </row>
    <row r="8" spans="1:4" x14ac:dyDescent="0.3">
      <c r="A8" s="2">
        <v>4.4806400000000002</v>
      </c>
      <c r="B8">
        <v>0.23025000000000001</v>
      </c>
    </row>
    <row r="9" spans="1:4" x14ac:dyDescent="0.3">
      <c r="A9" s="2">
        <v>4.5188600000000001</v>
      </c>
      <c r="B9">
        <v>0.33940999999999999</v>
      </c>
    </row>
    <row r="10" spans="1:4" x14ac:dyDescent="0.3">
      <c r="A10" s="2">
        <v>4.6001099999999999</v>
      </c>
      <c r="B10">
        <v>0.28988999999999998</v>
      </c>
    </row>
    <row r="11" spans="1:4" x14ac:dyDescent="0.3">
      <c r="A11" s="2">
        <v>4.6383799999999997</v>
      </c>
      <c r="B11">
        <v>0.26135000000000003</v>
      </c>
    </row>
    <row r="12" spans="1:4" x14ac:dyDescent="0.3">
      <c r="A12" s="2">
        <v>4.6671899999999997</v>
      </c>
      <c r="B12">
        <v>0.29460000000000003</v>
      </c>
    </row>
    <row r="13" spans="1:4" x14ac:dyDescent="0.3">
      <c r="A13" s="2">
        <v>4.6688700000000001</v>
      </c>
      <c r="B13">
        <v>0.35499999999999998</v>
      </c>
    </row>
    <row r="14" spans="1:4" x14ac:dyDescent="0.3">
      <c r="A14" s="2">
        <v>4.7201200000000005</v>
      </c>
      <c r="B14">
        <v>0.27495999999999998</v>
      </c>
    </row>
    <row r="15" spans="1:4" x14ac:dyDescent="0.3">
      <c r="A15" s="2">
        <v>4.7878100000000003</v>
      </c>
      <c r="B15">
        <v>0.22387000000000001</v>
      </c>
    </row>
    <row r="16" spans="1:4" x14ac:dyDescent="0.3">
      <c r="A16" s="2">
        <v>4.8110900000000001</v>
      </c>
      <c r="B16">
        <v>0.25591000000000003</v>
      </c>
    </row>
    <row r="17" spans="1:4" x14ac:dyDescent="0.3">
      <c r="A17" s="2">
        <v>4.8136700000000001</v>
      </c>
      <c r="B17">
        <v>0.25644</v>
      </c>
    </row>
    <row r="18" spans="1:4" x14ac:dyDescent="0.3">
      <c r="A18" s="2">
        <v>4.8601299999999998</v>
      </c>
      <c r="B18">
        <v>0.26052000000000003</v>
      </c>
    </row>
    <row r="19" spans="1:4" x14ac:dyDescent="0.3">
      <c r="A19" s="2">
        <v>4.8751899999999999</v>
      </c>
      <c r="B19">
        <v>0.30154999999999998</v>
      </c>
    </row>
    <row r="20" spans="1:4" x14ac:dyDescent="0.3">
      <c r="A20" s="2">
        <v>4.8902099999999997</v>
      </c>
      <c r="B20">
        <v>0.13120999999999999</v>
      </c>
    </row>
    <row r="21" spans="1:4" x14ac:dyDescent="0.3">
      <c r="A21" s="2">
        <v>4.9542900000000003</v>
      </c>
      <c r="B21">
        <v>0.22312000000000001</v>
      </c>
    </row>
    <row r="22" spans="1:4" x14ac:dyDescent="0.3">
      <c r="A22" s="2">
        <v>4.9550800000000006</v>
      </c>
      <c r="B22">
        <v>0.25165000000000004</v>
      </c>
    </row>
    <row r="23" spans="1:4" x14ac:dyDescent="0.3">
      <c r="A23" s="2">
        <v>4.9562400000000002</v>
      </c>
      <c r="C23">
        <v>1.02417</v>
      </c>
    </row>
    <row r="24" spans="1:4" x14ac:dyDescent="0.3">
      <c r="A24" s="2">
        <v>4.9661600000000004</v>
      </c>
      <c r="D24">
        <v>1.71671</v>
      </c>
    </row>
    <row r="25" spans="1:4" x14ac:dyDescent="0.3">
      <c r="A25" s="2">
        <v>4.9843299999999999</v>
      </c>
      <c r="B25">
        <v>0.12086000000000001</v>
      </c>
    </row>
    <row r="26" spans="1:4" x14ac:dyDescent="0.3">
      <c r="A26" s="2">
        <v>4.9896000000000003</v>
      </c>
      <c r="B26">
        <v>0.19540000000000002</v>
      </c>
    </row>
    <row r="27" spans="1:4" x14ac:dyDescent="0.3">
      <c r="A27" s="2">
        <v>5.00162</v>
      </c>
      <c r="B27">
        <v>0.60927999999999993</v>
      </c>
    </row>
    <row r="28" spans="1:4" x14ac:dyDescent="0.3">
      <c r="A28" s="2">
        <v>5.0157100000000003</v>
      </c>
      <c r="B28">
        <v>0.24929000000000001</v>
      </c>
    </row>
    <row r="29" spans="1:4" x14ac:dyDescent="0.3">
      <c r="A29" s="2">
        <v>5.0166300000000001</v>
      </c>
      <c r="B29">
        <v>0.27703</v>
      </c>
    </row>
    <row r="30" spans="1:4" x14ac:dyDescent="0.3">
      <c r="A30" s="2">
        <v>5.0339099999999997</v>
      </c>
      <c r="C30">
        <v>1.0875900000000001</v>
      </c>
    </row>
    <row r="31" spans="1:4" x14ac:dyDescent="0.3">
      <c r="A31" s="2">
        <v>5.0363499999999997</v>
      </c>
      <c r="B31">
        <v>0.37746000000000002</v>
      </c>
    </row>
    <row r="32" spans="1:4" x14ac:dyDescent="0.3">
      <c r="A32" s="2">
        <v>5.0599100000000004</v>
      </c>
      <c r="C32">
        <v>1.08823</v>
      </c>
    </row>
    <row r="33" spans="1:3" x14ac:dyDescent="0.3">
      <c r="A33" s="2">
        <v>5.0652699999999999</v>
      </c>
      <c r="B33">
        <v>0.25108000000000003</v>
      </c>
    </row>
    <row r="34" spans="1:3" x14ac:dyDescent="0.3">
      <c r="A34" s="2">
        <v>5.0716599999999996</v>
      </c>
      <c r="B34">
        <v>0.21782000000000001</v>
      </c>
    </row>
    <row r="35" spans="1:3" x14ac:dyDescent="0.3">
      <c r="A35" s="2">
        <v>5.0795500000000002</v>
      </c>
      <c r="B35">
        <v>0.20420000000000002</v>
      </c>
    </row>
    <row r="36" spans="1:3" x14ac:dyDescent="0.3">
      <c r="A36" s="2">
        <v>5.0905300000000002</v>
      </c>
      <c r="B36">
        <v>0.43727000000000005</v>
      </c>
    </row>
    <row r="37" spans="1:3" x14ac:dyDescent="0.3">
      <c r="A37" s="2">
        <v>5.1000299999999994</v>
      </c>
      <c r="B37">
        <v>0.27549000000000001</v>
      </c>
    </row>
    <row r="38" spans="1:3" x14ac:dyDescent="0.3">
      <c r="A38" s="2">
        <v>5.1028399999999996</v>
      </c>
      <c r="B38">
        <v>0.34315000000000001</v>
      </c>
    </row>
    <row r="39" spans="1:3" x14ac:dyDescent="0.3">
      <c r="A39" s="2">
        <v>5.1030099999999994</v>
      </c>
      <c r="B39">
        <v>0.5746</v>
      </c>
    </row>
    <row r="40" spans="1:3" x14ac:dyDescent="0.3">
      <c r="A40" s="2">
        <v>5.1196899999999994</v>
      </c>
      <c r="B40">
        <v>0.29907</v>
      </c>
    </row>
    <row r="41" spans="1:3" x14ac:dyDescent="0.3">
      <c r="A41" s="2">
        <v>5.149</v>
      </c>
      <c r="B41">
        <v>0.43791000000000002</v>
      </c>
    </row>
    <row r="42" spans="1:3" x14ac:dyDescent="0.3">
      <c r="A42" s="2">
        <v>5.1600999999999999</v>
      </c>
      <c r="C42">
        <v>1.15239</v>
      </c>
    </row>
    <row r="43" spans="1:3" x14ac:dyDescent="0.3">
      <c r="A43" s="2">
        <v>5.1703399999999995</v>
      </c>
      <c r="B43">
        <v>0.23637000000000002</v>
      </c>
    </row>
    <row r="44" spans="1:3" x14ac:dyDescent="0.3">
      <c r="A44" s="2">
        <v>5.17835</v>
      </c>
      <c r="B44">
        <v>0.41362000000000004</v>
      </c>
    </row>
    <row r="45" spans="1:3" x14ac:dyDescent="0.3">
      <c r="A45" s="2">
        <v>5.1991299999999994</v>
      </c>
      <c r="B45">
        <v>0.33005000000000001</v>
      </c>
    </row>
    <row r="46" spans="1:3" x14ac:dyDescent="0.3">
      <c r="A46" s="2">
        <v>5.21061</v>
      </c>
      <c r="B46">
        <v>0.22971000000000003</v>
      </c>
    </row>
    <row r="47" spans="1:3" x14ac:dyDescent="0.3">
      <c r="A47" s="2">
        <v>5.2265300000000003</v>
      </c>
      <c r="B47">
        <v>0.21684</v>
      </c>
    </row>
    <row r="48" spans="1:3" x14ac:dyDescent="0.3">
      <c r="A48" s="2">
        <v>5.2362900000000003</v>
      </c>
      <c r="C48">
        <v>1.4719799999999998</v>
      </c>
    </row>
    <row r="49" spans="1:4" x14ac:dyDescent="0.3">
      <c r="A49" s="2">
        <v>5.2539800000000003</v>
      </c>
      <c r="B49">
        <v>0.11030000000000001</v>
      </c>
    </row>
    <row r="50" spans="1:4" x14ac:dyDescent="0.3">
      <c r="A50" s="2">
        <v>5.3897300000000001</v>
      </c>
      <c r="B50">
        <v>0.22854000000000002</v>
      </c>
    </row>
    <row r="51" spans="1:4" x14ac:dyDescent="0.3">
      <c r="A51" s="2">
        <v>5.4284300000000005</v>
      </c>
      <c r="B51">
        <v>0.24786000000000002</v>
      </c>
    </row>
    <row r="52" spans="1:4" x14ac:dyDescent="0.3">
      <c r="A52" s="2">
        <v>5.4347600000000007</v>
      </c>
      <c r="B52">
        <v>0.41726000000000002</v>
      </c>
    </row>
    <row r="53" spans="1:4" x14ac:dyDescent="0.3">
      <c r="A53" s="2">
        <v>5.4569300000000007</v>
      </c>
      <c r="B53">
        <v>0.44314000000000003</v>
      </c>
    </row>
    <row r="54" spans="1:4" x14ac:dyDescent="0.3">
      <c r="A54" s="2">
        <v>5.4833700000000007</v>
      </c>
      <c r="C54">
        <v>1.59284</v>
      </c>
    </row>
    <row r="55" spans="1:4" x14ac:dyDescent="0.3">
      <c r="A55" s="2">
        <v>5.4895000000000005</v>
      </c>
      <c r="B55">
        <v>0.26190000000000002</v>
      </c>
    </row>
    <row r="56" spans="1:4" x14ac:dyDescent="0.3">
      <c r="A56" s="2">
        <v>5.48963</v>
      </c>
      <c r="B56">
        <v>0.44088000000000005</v>
      </c>
    </row>
    <row r="57" spans="1:4" x14ac:dyDescent="0.3">
      <c r="A57" s="2">
        <v>5.5160299999999998</v>
      </c>
      <c r="B57">
        <v>0.29944000000000004</v>
      </c>
    </row>
    <row r="58" spans="1:4" x14ac:dyDescent="0.3">
      <c r="A58" s="2">
        <v>5.5250399999999997</v>
      </c>
      <c r="C58">
        <v>1.0812599999999999</v>
      </c>
    </row>
    <row r="59" spans="1:4" x14ac:dyDescent="0.3">
      <c r="A59" s="2">
        <v>5.5302800000000003</v>
      </c>
      <c r="C59">
        <v>1.3507800000000001</v>
      </c>
    </row>
    <row r="60" spans="1:4" x14ac:dyDescent="0.3">
      <c r="A60" s="2">
        <v>5.5400700000000001</v>
      </c>
      <c r="C60">
        <v>1.3858700000000002</v>
      </c>
    </row>
    <row r="61" spans="1:4" x14ac:dyDescent="0.3">
      <c r="A61" s="2">
        <v>5.5762700000000001</v>
      </c>
      <c r="C61">
        <v>1.25288</v>
      </c>
    </row>
    <row r="62" spans="1:4" x14ac:dyDescent="0.3">
      <c r="A62" s="2">
        <v>5.5855399999999999</v>
      </c>
      <c r="C62">
        <v>1.1649500000000002</v>
      </c>
    </row>
    <row r="63" spans="1:4" x14ac:dyDescent="0.3">
      <c r="A63" s="2">
        <v>5.5919800000000004</v>
      </c>
      <c r="B63">
        <v>0.29215000000000002</v>
      </c>
    </row>
    <row r="64" spans="1:4" x14ac:dyDescent="0.3">
      <c r="A64" s="2">
        <v>5.6045199999999999</v>
      </c>
      <c r="D64">
        <v>2.03444</v>
      </c>
    </row>
    <row r="65" spans="1:4" x14ac:dyDescent="0.3">
      <c r="A65" s="2">
        <v>5.6166</v>
      </c>
      <c r="C65">
        <v>1.52651</v>
      </c>
    </row>
    <row r="66" spans="1:4" x14ac:dyDescent="0.3">
      <c r="A66" s="2">
        <v>5.6197299999999997</v>
      </c>
      <c r="C66">
        <v>1.34056</v>
      </c>
    </row>
    <row r="67" spans="1:4" x14ac:dyDescent="0.3">
      <c r="A67" s="2">
        <v>5.6538999999999993</v>
      </c>
      <c r="C67">
        <v>1.39398</v>
      </c>
    </row>
    <row r="68" spans="1:4" x14ac:dyDescent="0.3">
      <c r="A68" s="2">
        <v>5.6670999999999996</v>
      </c>
      <c r="C68">
        <v>1.16069</v>
      </c>
    </row>
    <row r="69" spans="1:4" x14ac:dyDescent="0.3">
      <c r="A69" s="2">
        <v>5.6898199999999992</v>
      </c>
      <c r="C69">
        <v>1.37673</v>
      </c>
    </row>
    <row r="70" spans="1:4" x14ac:dyDescent="0.3">
      <c r="A70" s="2">
        <v>5.7001499999999998</v>
      </c>
      <c r="C70">
        <v>1.3785700000000001</v>
      </c>
    </row>
    <row r="71" spans="1:4" x14ac:dyDescent="0.3">
      <c r="A71" s="2">
        <v>5.7520600000000002</v>
      </c>
      <c r="B71">
        <v>0.39304</v>
      </c>
    </row>
    <row r="72" spans="1:4" x14ac:dyDescent="0.3">
      <c r="A72" s="2">
        <v>5.7563000000000004</v>
      </c>
      <c r="C72">
        <v>1.3077700000000001</v>
      </c>
    </row>
    <row r="73" spans="1:4" x14ac:dyDescent="0.3">
      <c r="A73" s="2">
        <v>5.7679499999999999</v>
      </c>
      <c r="D73">
        <v>2.0422600000000002</v>
      </c>
    </row>
    <row r="74" spans="1:4" x14ac:dyDescent="0.3">
      <c r="A74" s="2">
        <v>5.7695800000000004</v>
      </c>
      <c r="B74">
        <v>0.49468000000000001</v>
      </c>
    </row>
    <row r="75" spans="1:4" x14ac:dyDescent="0.3">
      <c r="A75" s="2">
        <v>5.7736800000000006</v>
      </c>
      <c r="C75">
        <v>1.09751</v>
      </c>
    </row>
    <row r="76" spans="1:4" x14ac:dyDescent="0.3">
      <c r="A76" s="2">
        <v>5.7798500000000006</v>
      </c>
      <c r="C76">
        <v>1.21665</v>
      </c>
    </row>
    <row r="77" spans="1:4" x14ac:dyDescent="0.3">
      <c r="A77" s="2">
        <v>5.7967300000000002</v>
      </c>
      <c r="C77">
        <v>1.3587</v>
      </c>
    </row>
    <row r="78" spans="1:4" x14ac:dyDescent="0.3">
      <c r="A78" s="2">
        <v>5.8011400000000002</v>
      </c>
      <c r="C78">
        <v>1.06362</v>
      </c>
    </row>
    <row r="79" spans="1:4" x14ac:dyDescent="0.3">
      <c r="A79" s="2">
        <v>5.8039399999999999</v>
      </c>
      <c r="D79">
        <v>2.4697999999999998</v>
      </c>
    </row>
    <row r="80" spans="1:4" x14ac:dyDescent="0.3">
      <c r="A80" s="2">
        <v>5.8074300000000001</v>
      </c>
      <c r="D80">
        <v>1.9294199999999999</v>
      </c>
    </row>
    <row r="81" spans="1:4" x14ac:dyDescent="0.3">
      <c r="A81" s="2">
        <v>5.8258799999999997</v>
      </c>
      <c r="B81">
        <v>0.27346000000000004</v>
      </c>
    </row>
    <row r="82" spans="1:4" x14ac:dyDescent="0.3">
      <c r="A82" s="2">
        <v>5.84084</v>
      </c>
      <c r="C82">
        <v>1.29417</v>
      </c>
    </row>
    <row r="83" spans="1:4" x14ac:dyDescent="0.3">
      <c r="A83" s="2">
        <v>5.8746</v>
      </c>
      <c r="D83">
        <v>1.92913</v>
      </c>
    </row>
    <row r="84" spans="1:4" x14ac:dyDescent="0.3">
      <c r="A84" s="2">
        <v>5.8747999999999996</v>
      </c>
      <c r="C84">
        <v>1.2013199999999999</v>
      </c>
    </row>
    <row r="85" spans="1:4" x14ac:dyDescent="0.3">
      <c r="A85" s="2">
        <v>5.9439700000000002</v>
      </c>
      <c r="D85">
        <v>1.83667</v>
      </c>
    </row>
    <row r="86" spans="1:4" x14ac:dyDescent="0.3">
      <c r="A86" s="2">
        <v>5.9485300000000008</v>
      </c>
      <c r="C86">
        <v>1.8396600000000001</v>
      </c>
    </row>
    <row r="87" spans="1:4" x14ac:dyDescent="0.3">
      <c r="A87" s="2">
        <v>5.9630700000000001</v>
      </c>
      <c r="C87">
        <v>1.50478</v>
      </c>
    </row>
    <row r="88" spans="1:4" x14ac:dyDescent="0.3">
      <c r="A88" s="2">
        <v>6.00448</v>
      </c>
      <c r="C88">
        <v>1.5440799999999999</v>
      </c>
    </row>
    <row r="89" spans="1:4" x14ac:dyDescent="0.3">
      <c r="A89" s="2">
        <v>6.0067399999999997</v>
      </c>
      <c r="D89">
        <v>1.8690200000000001</v>
      </c>
    </row>
    <row r="90" spans="1:4" x14ac:dyDescent="0.3">
      <c r="A90" s="2">
        <v>6.0226199999999999</v>
      </c>
      <c r="C90">
        <v>1.64696</v>
      </c>
    </row>
    <row r="91" spans="1:4" x14ac:dyDescent="0.3">
      <c r="A91" s="2">
        <v>6.0231700000000004</v>
      </c>
      <c r="D91">
        <v>1.5681</v>
      </c>
    </row>
    <row r="92" spans="1:4" x14ac:dyDescent="0.3">
      <c r="A92" s="2">
        <v>6.0419299999999998</v>
      </c>
      <c r="C92">
        <v>1.6658700000000002</v>
      </c>
    </row>
    <row r="93" spans="1:4" x14ac:dyDescent="0.3">
      <c r="A93" s="2">
        <v>6.0788099999999998</v>
      </c>
      <c r="C93">
        <v>1.0772599999999999</v>
      </c>
    </row>
    <row r="94" spans="1:4" x14ac:dyDescent="0.3">
      <c r="A94" s="2">
        <v>6.1190299999999995</v>
      </c>
      <c r="C94">
        <v>1.35063</v>
      </c>
    </row>
    <row r="95" spans="1:4" x14ac:dyDescent="0.3">
      <c r="A95" s="2">
        <v>6.12704</v>
      </c>
      <c r="C95">
        <v>1.48119</v>
      </c>
    </row>
    <row r="96" spans="1:4" x14ac:dyDescent="0.3">
      <c r="A96" s="2">
        <v>6.1418599999999994</v>
      </c>
      <c r="D96">
        <v>1.8952800000000001</v>
      </c>
    </row>
    <row r="97" spans="1:4" x14ac:dyDescent="0.3">
      <c r="A97" s="2">
        <v>6.15212</v>
      </c>
      <c r="C97">
        <v>1.2176199999999999</v>
      </c>
    </row>
    <row r="98" spans="1:4" x14ac:dyDescent="0.3">
      <c r="A98" s="2">
        <v>6.1842099999999993</v>
      </c>
      <c r="D98">
        <v>1.4699099999999998</v>
      </c>
    </row>
    <row r="99" spans="1:4" x14ac:dyDescent="0.3">
      <c r="A99" s="2">
        <v>6.1983799999999993</v>
      </c>
      <c r="C99">
        <v>1.41126</v>
      </c>
    </row>
    <row r="100" spans="1:4" x14ac:dyDescent="0.3">
      <c r="A100" s="2">
        <v>6.2080799999999998</v>
      </c>
      <c r="C100">
        <v>1.3522100000000001</v>
      </c>
    </row>
    <row r="101" spans="1:4" x14ac:dyDescent="0.3">
      <c r="A101" s="2">
        <v>6.2183299999999999</v>
      </c>
      <c r="D101">
        <v>2.3995599999999997</v>
      </c>
    </row>
    <row r="102" spans="1:4" x14ac:dyDescent="0.3">
      <c r="A102" s="2">
        <v>6.23569</v>
      </c>
      <c r="D102">
        <v>1.8771500000000001</v>
      </c>
    </row>
    <row r="103" spans="1:4" x14ac:dyDescent="0.3">
      <c r="A103" s="2">
        <v>6.2480400000000005</v>
      </c>
      <c r="C103">
        <v>1.50204</v>
      </c>
    </row>
    <row r="104" spans="1:4" x14ac:dyDescent="0.3">
      <c r="A104" s="2">
        <v>6.3105599999999997</v>
      </c>
      <c r="D104">
        <v>1.5695699999999999</v>
      </c>
    </row>
    <row r="105" spans="1:4" x14ac:dyDescent="0.3">
      <c r="A105" s="2">
        <v>6.3178900000000002</v>
      </c>
      <c r="C105">
        <v>1.6160100000000002</v>
      </c>
    </row>
    <row r="106" spans="1:4" x14ac:dyDescent="0.3">
      <c r="A106" s="2">
        <v>6.32409</v>
      </c>
      <c r="C106">
        <v>1.57304</v>
      </c>
    </row>
    <row r="107" spans="1:4" x14ac:dyDescent="0.3">
      <c r="A107" s="2">
        <v>6.3452799999999998</v>
      </c>
      <c r="C107">
        <v>1.3328600000000002</v>
      </c>
    </row>
    <row r="108" spans="1:4" x14ac:dyDescent="0.3">
      <c r="A108" s="2">
        <v>6.3557399999999999</v>
      </c>
      <c r="D108">
        <v>1.8406100000000001</v>
      </c>
    </row>
    <row r="109" spans="1:4" x14ac:dyDescent="0.3">
      <c r="A109" s="2">
        <v>6.3602699999999999</v>
      </c>
      <c r="D109">
        <v>2.57701</v>
      </c>
    </row>
    <row r="110" spans="1:4" x14ac:dyDescent="0.3">
      <c r="A110" s="2">
        <v>6.3610499999999996</v>
      </c>
      <c r="D110">
        <v>2.44686</v>
      </c>
    </row>
    <row r="111" spans="1:4" x14ac:dyDescent="0.3">
      <c r="A111" s="2">
        <v>6.3858899999999998</v>
      </c>
      <c r="D111">
        <v>1.8683000000000001</v>
      </c>
    </row>
    <row r="112" spans="1:4" x14ac:dyDescent="0.3">
      <c r="A112" s="2">
        <v>6.3900100000000002</v>
      </c>
      <c r="D112">
        <v>1.9612299999999998</v>
      </c>
    </row>
    <row r="113" spans="1:4" x14ac:dyDescent="0.3">
      <c r="A113" s="2">
        <v>6.4061000000000003</v>
      </c>
      <c r="C113">
        <v>1.54132</v>
      </c>
    </row>
    <row r="114" spans="1:4" x14ac:dyDescent="0.3">
      <c r="A114" s="2">
        <v>6.4130600000000006</v>
      </c>
      <c r="D114">
        <v>2.3590099999999996</v>
      </c>
    </row>
    <row r="115" spans="1:4" x14ac:dyDescent="0.3">
      <c r="A115" s="2">
        <v>6.4222900000000003</v>
      </c>
      <c r="D115">
        <v>1.8035099999999999</v>
      </c>
    </row>
    <row r="116" spans="1:4" x14ac:dyDescent="0.3">
      <c r="A116" s="2">
        <v>6.4384300000000003</v>
      </c>
      <c r="D116">
        <v>2.1007400000000001</v>
      </c>
    </row>
    <row r="117" spans="1:4" x14ac:dyDescent="0.3">
      <c r="A117" s="2">
        <v>6.4413900000000002</v>
      </c>
      <c r="C117">
        <v>1.3164</v>
      </c>
    </row>
    <row r="118" spans="1:4" x14ac:dyDescent="0.3">
      <c r="A118" s="2">
        <v>6.4477600000000006</v>
      </c>
      <c r="D118">
        <v>2.2628300000000001</v>
      </c>
    </row>
    <row r="119" spans="1:4" x14ac:dyDescent="0.3">
      <c r="A119" s="2">
        <v>6.4603600000000005</v>
      </c>
      <c r="D119">
        <v>1.9253899999999999</v>
      </c>
    </row>
    <row r="120" spans="1:4" x14ac:dyDescent="0.3">
      <c r="A120" s="2">
        <v>6.5123899999999999</v>
      </c>
      <c r="D120">
        <v>1.8926499999999999</v>
      </c>
    </row>
    <row r="121" spans="1:4" x14ac:dyDescent="0.3">
      <c r="A121" s="2">
        <v>6.5212500000000002</v>
      </c>
      <c r="C121">
        <v>1.5093300000000001</v>
      </c>
    </row>
    <row r="122" spans="1:4" x14ac:dyDescent="0.3">
      <c r="A122" s="2">
        <v>6.5739700000000001</v>
      </c>
      <c r="D122">
        <v>2.2403500000000003</v>
      </c>
    </row>
    <row r="123" spans="1:4" x14ac:dyDescent="0.3">
      <c r="A123" s="2">
        <v>6.5751200000000001</v>
      </c>
      <c r="D123">
        <v>2.02461</v>
      </c>
    </row>
    <row r="124" spans="1:4" x14ac:dyDescent="0.3">
      <c r="A124" s="2">
        <v>6.58474</v>
      </c>
      <c r="D124">
        <v>2.0965699999999998</v>
      </c>
    </row>
    <row r="125" spans="1:4" x14ac:dyDescent="0.3">
      <c r="A125" s="2">
        <v>6.6321599999999998</v>
      </c>
      <c r="C125">
        <v>1.4476</v>
      </c>
    </row>
    <row r="126" spans="1:4" x14ac:dyDescent="0.3">
      <c r="A126" s="2">
        <v>6.6332699999999996</v>
      </c>
      <c r="C126">
        <v>1.35375</v>
      </c>
    </row>
    <row r="127" spans="1:4" x14ac:dyDescent="0.3">
      <c r="A127" s="2">
        <v>6.7012600000000004</v>
      </c>
      <c r="C127">
        <v>1.45522</v>
      </c>
    </row>
    <row r="128" spans="1:4" x14ac:dyDescent="0.3">
      <c r="A128" s="2">
        <v>6.7025700000000006</v>
      </c>
      <c r="D128">
        <v>2.52874</v>
      </c>
    </row>
    <row r="129" spans="1:4" x14ac:dyDescent="0.3">
      <c r="A129" s="2">
        <v>6.7161800000000005</v>
      </c>
      <c r="D129">
        <v>2.1417800000000002</v>
      </c>
    </row>
    <row r="130" spans="1:4" x14ac:dyDescent="0.3">
      <c r="A130" s="2">
        <v>6.7526299999999999</v>
      </c>
      <c r="C130">
        <v>1.57822</v>
      </c>
    </row>
    <row r="131" spans="1:4" x14ac:dyDescent="0.3">
      <c r="A131" s="2">
        <v>6.7583700000000002</v>
      </c>
      <c r="D131">
        <v>2.40577</v>
      </c>
    </row>
    <row r="132" spans="1:4" x14ac:dyDescent="0.3">
      <c r="A132" s="2">
        <v>6.7699800000000003</v>
      </c>
      <c r="C132">
        <v>1.7003599999999999</v>
      </c>
    </row>
    <row r="133" spans="1:4" x14ac:dyDescent="0.3">
      <c r="A133" s="2">
        <v>6.7770200000000003</v>
      </c>
      <c r="D133">
        <v>1.88398</v>
      </c>
    </row>
    <row r="134" spans="1:4" x14ac:dyDescent="0.3">
      <c r="A134" s="2">
        <v>6.7836400000000001</v>
      </c>
      <c r="D134">
        <v>2.3753899999999999</v>
      </c>
    </row>
    <row r="135" spans="1:4" x14ac:dyDescent="0.3">
      <c r="A135" s="2">
        <v>6.8035299999999994</v>
      </c>
      <c r="C135">
        <v>1.45648</v>
      </c>
    </row>
    <row r="136" spans="1:4" x14ac:dyDescent="0.3">
      <c r="A136" s="2">
        <v>6.8193999999999999</v>
      </c>
      <c r="D136">
        <v>2.3596399999999997</v>
      </c>
    </row>
    <row r="137" spans="1:4" x14ac:dyDescent="0.3">
      <c r="A137" s="2">
        <v>6.8640299999999996</v>
      </c>
      <c r="D137">
        <v>2.1187</v>
      </c>
    </row>
    <row r="138" spans="1:4" x14ac:dyDescent="0.3">
      <c r="A138" s="2">
        <v>6.9191500000000001</v>
      </c>
      <c r="C138">
        <v>1.5732900000000001</v>
      </c>
    </row>
    <row r="139" spans="1:4" x14ac:dyDescent="0.3">
      <c r="A139" s="2">
        <v>6.9258200000000008</v>
      </c>
      <c r="D139">
        <v>2.3704499999999999</v>
      </c>
    </row>
    <row r="140" spans="1:4" x14ac:dyDescent="0.3">
      <c r="A140" s="2">
        <v>6.9487300000000003</v>
      </c>
      <c r="D140">
        <v>2.18866</v>
      </c>
    </row>
    <row r="141" spans="1:4" x14ac:dyDescent="0.3">
      <c r="A141" s="2">
        <v>6.98034</v>
      </c>
      <c r="D141">
        <v>2.3365199999999997</v>
      </c>
    </row>
    <row r="142" spans="1:4" x14ac:dyDescent="0.3">
      <c r="A142" s="2">
        <v>7.0296399999999997</v>
      </c>
      <c r="C142">
        <v>1.4606199999999998</v>
      </c>
    </row>
    <row r="143" spans="1:4" x14ac:dyDescent="0.3">
      <c r="A143" s="2">
        <v>7.1775699999999993</v>
      </c>
      <c r="D143">
        <v>2.1962200000000003</v>
      </c>
    </row>
    <row r="144" spans="1:4" x14ac:dyDescent="0.3">
      <c r="A144" s="2">
        <v>7.2351700000000001</v>
      </c>
      <c r="D144">
        <v>1.6036400000000002</v>
      </c>
    </row>
    <row r="145" spans="1:4" x14ac:dyDescent="0.3">
      <c r="A145" s="2">
        <v>7.2533799999999999</v>
      </c>
      <c r="D145">
        <v>2.5068899999999998</v>
      </c>
    </row>
    <row r="146" spans="1:4" x14ac:dyDescent="0.3">
      <c r="A146" s="2">
        <v>7.2573499999999997</v>
      </c>
      <c r="D146">
        <v>1.8650600000000002</v>
      </c>
    </row>
    <row r="147" spans="1:4" x14ac:dyDescent="0.3">
      <c r="A147" s="2">
        <v>7.3143000000000002</v>
      </c>
      <c r="D147">
        <v>1.83586</v>
      </c>
    </row>
    <row r="148" spans="1:4" x14ac:dyDescent="0.3">
      <c r="A148" s="2">
        <v>7.4931200000000002</v>
      </c>
      <c r="D148">
        <v>1.9511099999999999</v>
      </c>
    </row>
    <row r="149" spans="1:4" x14ac:dyDescent="0.3">
      <c r="A149" s="2">
        <v>7.61313</v>
      </c>
      <c r="D149">
        <v>2.1377000000000002</v>
      </c>
    </row>
    <row r="150" spans="1:4" x14ac:dyDescent="0.3">
      <c r="A150" s="2">
        <v>7.7463100000000003</v>
      </c>
      <c r="D150">
        <v>2.0969199999999999</v>
      </c>
    </row>
    <row r="151" spans="1:4" x14ac:dyDescent="0.3">
      <c r="A151" s="2">
        <v>7.7781099999999999</v>
      </c>
      <c r="D151">
        <v>2.21197</v>
      </c>
    </row>
    <row r="152" spans="1:4" x14ac:dyDescent="0.3">
      <c r="A152" s="2">
        <v>7.7871500000000005</v>
      </c>
      <c r="D152">
        <v>2.3797999999999999</v>
      </c>
    </row>
    <row r="153" spans="1:4" x14ac:dyDescent="0.3">
      <c r="A153" s="2">
        <v>7.7885600000000004</v>
      </c>
      <c r="D153">
        <v>2.3376399999999999</v>
      </c>
    </row>
    <row r="154" spans="1:4" x14ac:dyDescent="0.3">
      <c r="A154" s="2">
        <v>7.9360900000000001</v>
      </c>
      <c r="D154">
        <v>2.0117699999999998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466C88D-68AC-4FB7-AF41-F0A985CAD3AF}">
  <ds:schemaRefs/>
</ds:datastoreItem>
</file>

<file path=customXml/itemProps2.xml><?xml version="1.0" encoding="utf-8"?>
<ds:datastoreItem xmlns:ds="http://schemas.openxmlformats.org/officeDocument/2006/customXml" ds:itemID="{B5502D41-66FE-45BC-9D58-EA0943A3348D}">
  <ds:schemaRefs/>
</ds:datastoreItem>
</file>

<file path=customXml/itemProps3.xml><?xml version="1.0" encoding="utf-8"?>
<ds:datastoreItem xmlns:ds="http://schemas.openxmlformats.org/officeDocument/2006/customXml" ds:itemID="{49BF7E5B-480B-44FC-90AD-F0B5B1D4B95F}">
  <ds:schemaRefs/>
</ds:datastoreItem>
</file>

<file path=customXml/itemProps4.xml><?xml version="1.0" encoding="utf-8"?>
<ds:datastoreItem xmlns:ds="http://schemas.openxmlformats.org/officeDocument/2006/customXml" ds:itemID="{BD5220DF-F039-4126-83BB-9446B2D9818B}">
  <ds:schemaRefs/>
</ds:datastoreItem>
</file>

<file path=customXml/itemProps5.xml><?xml version="1.0" encoding="utf-8"?>
<ds:datastoreItem xmlns:ds="http://schemas.openxmlformats.org/officeDocument/2006/customXml" ds:itemID="{FFA261AA-FC46-405C-A41F-8A2C623D3B30}">
  <ds:schemaRefs/>
</ds:datastoreItem>
</file>

<file path=customXml/itemProps6.xml><?xml version="1.0" encoding="utf-8"?>
<ds:datastoreItem xmlns:ds="http://schemas.openxmlformats.org/officeDocument/2006/customXml" ds:itemID="{928A1C41-1673-47F3-8A18-610707711FF5}">
  <ds:schemaRefs/>
</ds:datastoreItem>
</file>

<file path=customXml/itemProps7.xml><?xml version="1.0" encoding="utf-8"?>
<ds:datastoreItem xmlns:ds="http://schemas.openxmlformats.org/officeDocument/2006/customXml" ds:itemID="{AD974332-8FAA-45B2-BEC0-BD4CFCB16726}">
  <ds:schemaRefs/>
</ds:datastoreItem>
</file>

<file path=customXml/itemProps8.xml><?xml version="1.0" encoding="utf-8"?>
<ds:datastoreItem xmlns:ds="http://schemas.openxmlformats.org/officeDocument/2006/customXml" ds:itemID="{39504FF1-7977-40A0-8AB3-AFC674845F70}">
  <ds:schemaRefs/>
</ds:datastoreItem>
</file>

<file path=customXml/itemProps9.xml><?xml version="1.0" encoding="utf-8"?>
<ds:datastoreItem xmlns:ds="http://schemas.openxmlformats.org/officeDocument/2006/customXml" ds:itemID="{73D6F563-34D9-435A-AE53-84030344F21A}">
  <ds:schemaRefs/>
</ds:datastoreItem>
</file>

<file path=customXml/itemProps10.xml><?xml version="1.0" encoding="utf-8"?>
<ds:datastoreItem xmlns:ds="http://schemas.openxmlformats.org/officeDocument/2006/customXml" ds:itemID="{B20B6ED0-9491-4F64-B341-243B9E6F25A0}">
  <ds:schemaRefs/>
</ds:datastoreItem>
</file>

<file path=customXml/itemProps11.xml><?xml version="1.0" encoding="utf-8"?>
<ds:datastoreItem xmlns:ds="http://schemas.openxmlformats.org/officeDocument/2006/customXml" ds:itemID="{7D1220E6-0215-4850-A12D-26D7114A9147}">
  <ds:schemaRefs/>
</ds:datastoreItem>
</file>

<file path=customXml/itemProps12.xml><?xml version="1.0" encoding="utf-8"?>
<ds:datastoreItem xmlns:ds="http://schemas.openxmlformats.org/officeDocument/2006/customXml" ds:itemID="{4FACAA9F-A822-441A-9FD3-FFE3549B1EC3}">
  <ds:schemaRefs/>
</ds:datastoreItem>
</file>

<file path=customXml/itemProps13.xml><?xml version="1.0" encoding="utf-8"?>
<ds:datastoreItem xmlns:ds="http://schemas.openxmlformats.org/officeDocument/2006/customXml" ds:itemID="{3A86B434-06C9-407B-9943-49CB8E73F4C0}">
  <ds:schemaRefs/>
</ds:datastoreItem>
</file>

<file path=customXml/itemProps14.xml><?xml version="1.0" encoding="utf-8"?>
<ds:datastoreItem xmlns:ds="http://schemas.openxmlformats.org/officeDocument/2006/customXml" ds:itemID="{3F40D381-8DF9-42FA-B6E6-83EDCEACB165}">
  <ds:schemaRefs/>
</ds:datastoreItem>
</file>

<file path=customXml/itemProps15.xml><?xml version="1.0" encoding="utf-8"?>
<ds:datastoreItem xmlns:ds="http://schemas.openxmlformats.org/officeDocument/2006/customXml" ds:itemID="{08ECD77C-B666-490E-9983-784B4FFB92F3}">
  <ds:schemaRefs/>
</ds:datastoreItem>
</file>

<file path=customXml/itemProps16.xml><?xml version="1.0" encoding="utf-8"?>
<ds:datastoreItem xmlns:ds="http://schemas.openxmlformats.org/officeDocument/2006/customXml" ds:itemID="{F8ED49E8-DAC7-4DFD-BB2C-F40C7CE5A145}">
  <ds:schemaRefs/>
</ds:datastoreItem>
</file>

<file path=customXml/itemProps17.xml><?xml version="1.0" encoding="utf-8"?>
<ds:datastoreItem xmlns:ds="http://schemas.openxmlformats.org/officeDocument/2006/customXml" ds:itemID="{3EE3433E-0828-4567-9AE8-89176B3941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iris_fisher</vt:lpstr>
      <vt:lpstr>iris_fisher (2)</vt:lpstr>
      <vt:lpstr>iris_fisher Plot Vidya</vt:lpstr>
      <vt:lpstr>Graf XY</vt:lpstr>
      <vt:lpstr>Graf XY (2)</vt:lpstr>
      <vt:lpstr>Graf XY PowerPivot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Riera</cp:lastModifiedBy>
  <dcterms:created xsi:type="dcterms:W3CDTF">2023-01-22T19:06:45Z</dcterms:created>
  <dcterms:modified xsi:type="dcterms:W3CDTF">2023-02-01T10:32:40Z</dcterms:modified>
</cp:coreProperties>
</file>