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hojas-excel/"/>
    </mc:Choice>
  </mc:AlternateContent>
  <xr:revisionPtr revIDLastSave="0" documentId="8_{2B880C7D-E8C1-4CC8-8EA2-9AEBCBEEC7F0}" xr6:coauthVersionLast="47" xr6:coauthVersionMax="47" xr10:uidLastSave="{00000000-0000-0000-0000-000000000000}"/>
  <bookViews>
    <workbookView xWindow="28680" yWindow="-120" windowWidth="19440" windowHeight="156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chart.v1.0" hidden="1">Hoja1!$D$2</definedName>
    <definedName name="_xlchart.v1.1" hidden="1">Hoja1!$D$3:$D$33</definedName>
    <definedName name="_xlchart.v1.2" hidden="1">Hoja1!$D$2</definedName>
    <definedName name="_xlchart.v1.3" hidden="1">Hoja1!$D$3:$D$33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0" i="1" l="1"/>
  <c r="B9" i="1"/>
  <c r="C9" i="1" s="1"/>
  <c r="C4" i="1"/>
  <c r="C3" i="1"/>
  <c r="B8" i="1" s="1"/>
  <c r="F3" i="1" l="1"/>
  <c r="F33" i="1"/>
  <c r="F25" i="1"/>
  <c r="F17" i="1"/>
  <c r="F9" i="1"/>
  <c r="F32" i="1"/>
  <c r="F8" i="1"/>
  <c r="F31" i="1"/>
  <c r="F23" i="1"/>
  <c r="F15" i="1"/>
  <c r="F7" i="1"/>
  <c r="F30" i="1"/>
  <c r="F22" i="1"/>
  <c r="F14" i="1"/>
  <c r="F6" i="1"/>
  <c r="F28" i="1"/>
  <c r="F20" i="1"/>
  <c r="F4" i="1"/>
  <c r="F29" i="1"/>
  <c r="F21" i="1"/>
  <c r="F13" i="1"/>
  <c r="F5" i="1"/>
  <c r="F12" i="1"/>
  <c r="F27" i="1"/>
  <c r="F19" i="1"/>
  <c r="F11" i="1"/>
  <c r="F26" i="1"/>
  <c r="F18" i="1"/>
  <c r="F10" i="1"/>
  <c r="F24" i="1"/>
  <c r="F16" i="1"/>
</calcChain>
</file>

<file path=xl/sharedStrings.xml><?xml version="1.0" encoding="utf-8"?>
<sst xmlns="http://schemas.openxmlformats.org/spreadsheetml/2006/main" count="14" uniqueCount="14">
  <si>
    <t>Media</t>
  </si>
  <si>
    <t>desvt</t>
  </si>
  <si>
    <t>teórica</t>
  </si>
  <si>
    <t>muestral</t>
  </si>
  <si>
    <t>media muestral</t>
  </si>
  <si>
    <t>muestra</t>
  </si>
  <si>
    <t>Simulación de muestra normalmente distribuída</t>
  </si>
  <si>
    <t>TU1</t>
  </si>
  <si>
    <t>TU2</t>
  </si>
  <si>
    <t>sobrepeso</t>
  </si>
  <si>
    <t>nominal</t>
  </si>
  <si>
    <t>&lt;241</t>
  </si>
  <si>
    <t>&lt;232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</si>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</sst>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Hoja1!$A$1</c:f>
          <c:strCache>
            <c:ptCount val="1"/>
            <c:pt idx="0">
              <c:v>Simulación de muestra normalmente distribuída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7.7709427216328147E-2"/>
          <c:y val="8.5274129767886453E-2"/>
          <c:w val="0.68622766103281674"/>
          <c:h val="0.76746716791097813"/>
        </c:manualLayout>
      </c:layout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muestra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Hoja1!$D$3:$D$33</c:f>
              <c:numCache>
                <c:formatCode>General</c:formatCode>
                <c:ptCount val="31"/>
                <c:pt idx="0">
                  <c:v>249.9617566265525</c:v>
                </c:pt>
                <c:pt idx="1">
                  <c:v>249.48082774719271</c:v>
                </c:pt>
                <c:pt idx="2">
                  <c:v>254.74293920728357</c:v>
                </c:pt>
                <c:pt idx="3">
                  <c:v>254.64550571352603</c:v>
                </c:pt>
                <c:pt idx="4">
                  <c:v>252.295773413891</c:v>
                </c:pt>
                <c:pt idx="5">
                  <c:v>250.38865704409699</c:v>
                </c:pt>
                <c:pt idx="6">
                  <c:v>255.22886868932071</c:v>
                </c:pt>
                <c:pt idx="7">
                  <c:v>254.86620508513261</c:v>
                </c:pt>
                <c:pt idx="8">
                  <c:v>262.26547909497685</c:v>
                </c:pt>
                <c:pt idx="9">
                  <c:v>263.78655790192909</c:v>
                </c:pt>
                <c:pt idx="10">
                  <c:v>243.96523221169838</c:v>
                </c:pt>
                <c:pt idx="11">
                  <c:v>258.62025320775837</c:v>
                </c:pt>
                <c:pt idx="12">
                  <c:v>236.50329273072691</c:v>
                </c:pt>
                <c:pt idx="13">
                  <c:v>255.40304384984509</c:v>
                </c:pt>
                <c:pt idx="14">
                  <c:v>256.20629701080605</c:v>
                </c:pt>
                <c:pt idx="15">
                  <c:v>262.03117868360505</c:v>
                </c:pt>
                <c:pt idx="16">
                  <c:v>252.72888403241396</c:v>
                </c:pt>
                <c:pt idx="17">
                  <c:v>260.37177563602648</c:v>
                </c:pt>
                <c:pt idx="18">
                  <c:v>253.26564196411724</c:v>
                </c:pt>
                <c:pt idx="19">
                  <c:v>269.62962702549123</c:v>
                </c:pt>
                <c:pt idx="20">
                  <c:v>260.2183916832779</c:v>
                </c:pt>
                <c:pt idx="21">
                  <c:v>251.88988950946015</c:v>
                </c:pt>
                <c:pt idx="22">
                  <c:v>247.00902952108027</c:v>
                </c:pt>
                <c:pt idx="23">
                  <c:v>253.97982746699708</c:v>
                </c:pt>
                <c:pt idx="24">
                  <c:v>246.29276565041852</c:v>
                </c:pt>
                <c:pt idx="25">
                  <c:v>242.52125407531756</c:v>
                </c:pt>
                <c:pt idx="26">
                  <c:v>244.21742305641214</c:v>
                </c:pt>
                <c:pt idx="27">
                  <c:v>245.44989295038073</c:v>
                </c:pt>
                <c:pt idx="28">
                  <c:v>248.1283664221319</c:v>
                </c:pt>
                <c:pt idx="29">
                  <c:v>246.40125048451586</c:v>
                </c:pt>
                <c:pt idx="30">
                  <c:v>254.01441495753923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9-4830-8B0B-370A24E5830C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val>
            <c:numRef>
              <c:f>Hoja1!$E$3:$E$33</c:f>
              <c:numCache>
                <c:formatCode>General</c:formatCode>
                <c:ptCount val="3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9-4830-8B0B-370A24E5830C}"/>
            </c:ext>
          </c:extLst>
        </c:ser>
        <c:ser>
          <c:idx val="2"/>
          <c:order val="2"/>
          <c:tx>
            <c:strRef>
              <c:f>Hoja1!$F$2</c:f>
              <c:strCache>
                <c:ptCount val="1"/>
                <c:pt idx="0">
                  <c:v>media muestral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Hoja1!$F$3:$F$33</c:f>
              <c:numCache>
                <c:formatCode>0.00</c:formatCode>
                <c:ptCount val="31"/>
                <c:pt idx="0">
                  <c:v>252.79065492432008</c:v>
                </c:pt>
                <c:pt idx="1">
                  <c:v>252.79065492432008</c:v>
                </c:pt>
                <c:pt idx="2">
                  <c:v>252.79065492432008</c:v>
                </c:pt>
                <c:pt idx="3">
                  <c:v>252.79065492432008</c:v>
                </c:pt>
                <c:pt idx="4">
                  <c:v>252.79065492432008</c:v>
                </c:pt>
                <c:pt idx="5">
                  <c:v>252.79065492432008</c:v>
                </c:pt>
                <c:pt idx="6">
                  <c:v>252.79065492432008</c:v>
                </c:pt>
                <c:pt idx="7">
                  <c:v>252.79065492432008</c:v>
                </c:pt>
                <c:pt idx="8">
                  <c:v>252.79065492432008</c:v>
                </c:pt>
                <c:pt idx="9">
                  <c:v>252.79065492432008</c:v>
                </c:pt>
                <c:pt idx="10">
                  <c:v>252.79065492432008</c:v>
                </c:pt>
                <c:pt idx="11">
                  <c:v>252.79065492432008</c:v>
                </c:pt>
                <c:pt idx="12">
                  <c:v>252.79065492432008</c:v>
                </c:pt>
                <c:pt idx="13">
                  <c:v>252.79065492432008</c:v>
                </c:pt>
                <c:pt idx="14">
                  <c:v>252.79065492432008</c:v>
                </c:pt>
                <c:pt idx="15">
                  <c:v>252.79065492432008</c:v>
                </c:pt>
                <c:pt idx="16">
                  <c:v>252.79065492432008</c:v>
                </c:pt>
                <c:pt idx="17">
                  <c:v>252.79065492432008</c:v>
                </c:pt>
                <c:pt idx="18">
                  <c:v>252.79065492432008</c:v>
                </c:pt>
                <c:pt idx="19">
                  <c:v>252.79065492432008</c:v>
                </c:pt>
                <c:pt idx="20">
                  <c:v>252.79065492432008</c:v>
                </c:pt>
                <c:pt idx="21">
                  <c:v>252.79065492432008</c:v>
                </c:pt>
                <c:pt idx="22">
                  <c:v>252.79065492432008</c:v>
                </c:pt>
                <c:pt idx="23">
                  <c:v>252.79065492432008</c:v>
                </c:pt>
                <c:pt idx="24">
                  <c:v>252.79065492432008</c:v>
                </c:pt>
                <c:pt idx="25">
                  <c:v>252.79065492432008</c:v>
                </c:pt>
                <c:pt idx="26">
                  <c:v>252.79065492432008</c:v>
                </c:pt>
                <c:pt idx="27">
                  <c:v>252.79065492432008</c:v>
                </c:pt>
                <c:pt idx="28">
                  <c:v>252.79065492432008</c:v>
                </c:pt>
                <c:pt idx="29">
                  <c:v>252.79065492432008</c:v>
                </c:pt>
                <c:pt idx="30">
                  <c:v>252.79065492432008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9-4830-8B0B-370A24E5830C}"/>
            </c:ext>
          </c:extLst>
        </c:ser>
        <c:ser>
          <c:idx val="3"/>
          <c:order val="3"/>
          <c:tx>
            <c:strRef>
              <c:f>Hoja1!$G$2</c:f>
              <c:strCache>
                <c:ptCount val="1"/>
                <c:pt idx="0">
                  <c:v>TU1</c:v>
                </c:pt>
              </c:strCache>
            </c:strRef>
          </c:tx>
          <c:marker>
            <c:symbol val="none"/>
          </c:marker>
          <c:val>
            <c:numRef>
              <c:f>Hoja1!$G$3:$G$33</c:f>
              <c:numCache>
                <c:formatCode>General</c:formatCode>
                <c:ptCount val="31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241</c:v>
                </c:pt>
                <c:pt idx="4">
                  <c:v>241</c:v>
                </c:pt>
                <c:pt idx="5">
                  <c:v>241</c:v>
                </c:pt>
                <c:pt idx="6">
                  <c:v>241</c:v>
                </c:pt>
                <c:pt idx="7">
                  <c:v>241</c:v>
                </c:pt>
                <c:pt idx="8">
                  <c:v>241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241</c:v>
                </c:pt>
                <c:pt idx="13">
                  <c:v>241</c:v>
                </c:pt>
                <c:pt idx="14">
                  <c:v>241</c:v>
                </c:pt>
                <c:pt idx="15">
                  <c:v>241</c:v>
                </c:pt>
                <c:pt idx="16">
                  <c:v>241</c:v>
                </c:pt>
                <c:pt idx="17">
                  <c:v>241</c:v>
                </c:pt>
                <c:pt idx="18">
                  <c:v>241</c:v>
                </c:pt>
                <c:pt idx="19">
                  <c:v>241</c:v>
                </c:pt>
                <c:pt idx="20">
                  <c:v>241</c:v>
                </c:pt>
                <c:pt idx="21">
                  <c:v>241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241</c:v>
                </c:pt>
                <c:pt idx="28">
                  <c:v>241</c:v>
                </c:pt>
                <c:pt idx="29">
                  <c:v>241</c:v>
                </c:pt>
                <c:pt idx="3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9-4830-8B0B-370A24E5830C}"/>
            </c:ext>
          </c:extLst>
        </c:ser>
        <c:ser>
          <c:idx val="4"/>
          <c:order val="4"/>
          <c:tx>
            <c:strRef>
              <c:f>Hoja1!$H$2</c:f>
              <c:strCache>
                <c:ptCount val="1"/>
                <c:pt idx="0">
                  <c:v>TU2</c:v>
                </c:pt>
              </c:strCache>
            </c:strRef>
          </c:tx>
          <c:marker>
            <c:symbol val="none"/>
          </c:marker>
          <c:val>
            <c:numRef>
              <c:f>Hoja1!$H$3:$H$33</c:f>
              <c:numCache>
                <c:formatCode>General</c:formatCode>
                <c:ptCount val="31"/>
                <c:pt idx="0">
                  <c:v>232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232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232</c:v>
                </c:pt>
                <c:pt idx="13">
                  <c:v>232</c:v>
                </c:pt>
                <c:pt idx="14">
                  <c:v>232</c:v>
                </c:pt>
                <c:pt idx="15">
                  <c:v>232</c:v>
                </c:pt>
                <c:pt idx="16">
                  <c:v>232</c:v>
                </c:pt>
                <c:pt idx="17">
                  <c:v>232</c:v>
                </c:pt>
                <c:pt idx="18">
                  <c:v>232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232</c:v>
                </c:pt>
                <c:pt idx="25">
                  <c:v>232</c:v>
                </c:pt>
                <c:pt idx="26">
                  <c:v>232</c:v>
                </c:pt>
                <c:pt idx="27">
                  <c:v>232</c:v>
                </c:pt>
                <c:pt idx="28">
                  <c:v>232</c:v>
                </c:pt>
                <c:pt idx="29">
                  <c:v>232</c:v>
                </c:pt>
                <c:pt idx="3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9-4830-8B0B-370A24E5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714928"/>
        <c:axId val="1"/>
      </c:lineChart>
      <c:catAx>
        <c:axId val="84871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20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48714928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90A0C1D0-F27F-441C-8FC6-A5E6A8476A1D}">
          <cx:tx>
            <cx:txData>
              <cx:f>_xlchart.v1.2</cx:f>
              <cx:v>muestra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8E75E2A2-D895-493B-A037-C8ECD105B393}">
          <cx:tx>
            <cx:txData>
              <cx:f>_xlchart.v1.0</cx:f>
              <cx:v>muestra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160021</xdr:rowOff>
    </xdr:from>
    <xdr:to>
      <xdr:col>15</xdr:col>
      <xdr:colOff>525780</xdr:colOff>
      <xdr:row>20</xdr:row>
      <xdr:rowOff>26895</xdr:rowOff>
    </xdr:to>
    <xdr:graphicFrame macro="">
      <xdr:nvGraphicFramePr>
        <xdr:cNvPr id="1028" name="Gráfico 4">
          <a:extLst>
            <a:ext uri="{FF2B5EF4-FFF2-40B4-BE49-F238E27FC236}">
              <a16:creationId xmlns:a16="http://schemas.microsoft.com/office/drawing/2014/main" id="{C4834235-55BB-4187-BBD3-2FFDF817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109816</xdr:colOff>
      <xdr:row>20</xdr:row>
      <xdr:rowOff>118559</xdr:rowOff>
    </xdr:from>
    <xdr:to>
      <xdr:col>12</xdr:col>
      <xdr:colOff>537883</xdr:colOff>
      <xdr:row>36</xdr:row>
      <xdr:rowOff>107576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D1290B0-945A-4C6F-9F9E-3E5761658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9661" y="3549464"/>
              <a:ext cx="3594177" cy="2728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53788</xdr:colOff>
      <xdr:row>20</xdr:row>
      <xdr:rowOff>31376</xdr:rowOff>
    </xdr:from>
    <xdr:to>
      <xdr:col>15</xdr:col>
      <xdr:colOff>519952</xdr:colOff>
      <xdr:row>36</xdr:row>
      <xdr:rowOff>62752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C1BFAC4-EAA5-4B23-B66F-224B1804E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2223" y="3458471"/>
              <a:ext cx="2039694" cy="2772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showGridLines="0" tabSelected="1" zoomScale="85" zoomScaleNormal="85" workbookViewId="0">
      <selection activeCell="F8" sqref="F8"/>
    </sheetView>
  </sheetViews>
  <sheetFormatPr baseColWidth="10" defaultRowHeight="13.2" x14ac:dyDescent="0.25"/>
  <cols>
    <col min="2" max="2" width="12.33203125" bestFit="1" customWidth="1"/>
  </cols>
  <sheetData>
    <row r="1" spans="1:8" x14ac:dyDescent="0.25">
      <c r="A1" s="9" t="s">
        <v>6</v>
      </c>
    </row>
    <row r="2" spans="1:8" x14ac:dyDescent="0.25">
      <c r="B2" s="3" t="s">
        <v>2</v>
      </c>
      <c r="C2" s="3" t="s">
        <v>3</v>
      </c>
      <c r="D2" s="8" t="s">
        <v>5</v>
      </c>
      <c r="E2" s="9" t="s">
        <v>10</v>
      </c>
      <c r="F2" s="9" t="s">
        <v>4</v>
      </c>
      <c r="G2" s="10" t="s">
        <v>7</v>
      </c>
      <c r="H2" s="10" t="s">
        <v>8</v>
      </c>
    </row>
    <row r="3" spans="1:8" x14ac:dyDescent="0.25">
      <c r="A3" s="1" t="s">
        <v>0</v>
      </c>
      <c r="B3" s="3">
        <v>250</v>
      </c>
      <c r="C3" s="4">
        <f ca="1">AVERAGE(D3:D33)</f>
        <v>252.79065492432008</v>
      </c>
      <c r="D3">
        <f t="shared" ref="D3:D33" ca="1" si="0">NORMINV(RAND(),$B$3,$B$4)+$B$5</f>
        <v>249.9617566265525</v>
      </c>
      <c r="E3">
        <f>$B$3</f>
        <v>250</v>
      </c>
      <c r="F3" s="7">
        <f ca="1">$C$3</f>
        <v>252.79065492432008</v>
      </c>
      <c r="G3">
        <v>241</v>
      </c>
      <c r="H3">
        <v>232</v>
      </c>
    </row>
    <row r="4" spans="1:8" x14ac:dyDescent="0.25">
      <c r="A4" s="2" t="s">
        <v>1</v>
      </c>
      <c r="B4" s="5">
        <v>7</v>
      </c>
      <c r="C4" s="6">
        <f ca="1">STDEV(D3:D33)</f>
        <v>7.0837724227126309</v>
      </c>
      <c r="D4">
        <f t="shared" ca="1" si="0"/>
        <v>249.48082774719271</v>
      </c>
      <c r="E4">
        <f t="shared" ref="E4:E33" si="1">$B$3</f>
        <v>250</v>
      </c>
      <c r="F4" s="7">
        <f t="shared" ref="F4:F33" ca="1" si="2">$C$3</f>
        <v>252.79065492432008</v>
      </c>
      <c r="G4">
        <v>241</v>
      </c>
      <c r="H4">
        <v>232</v>
      </c>
    </row>
    <row r="5" spans="1:8" x14ac:dyDescent="0.25">
      <c r="A5" s="9" t="s">
        <v>9</v>
      </c>
      <c r="B5">
        <v>2</v>
      </c>
      <c r="D5">
        <f t="shared" ca="1" si="0"/>
        <v>254.74293920728357</v>
      </c>
      <c r="E5">
        <f t="shared" si="1"/>
        <v>250</v>
      </c>
      <c r="F5" s="7">
        <f t="shared" ca="1" si="2"/>
        <v>252.79065492432008</v>
      </c>
      <c r="G5">
        <v>241</v>
      </c>
      <c r="H5">
        <v>232</v>
      </c>
    </row>
    <row r="6" spans="1:8" x14ac:dyDescent="0.25">
      <c r="D6">
        <f t="shared" ca="1" si="0"/>
        <v>254.64550571352603</v>
      </c>
      <c r="E6">
        <f t="shared" si="1"/>
        <v>250</v>
      </c>
      <c r="F6" s="7">
        <f t="shared" ca="1" si="2"/>
        <v>252.79065492432008</v>
      </c>
      <c r="G6">
        <v>241</v>
      </c>
      <c r="H6">
        <v>232</v>
      </c>
    </row>
    <row r="7" spans="1:8" x14ac:dyDescent="0.25">
      <c r="D7">
        <f t="shared" ca="1" si="0"/>
        <v>252.295773413891</v>
      </c>
      <c r="E7">
        <f t="shared" si="1"/>
        <v>250</v>
      </c>
      <c r="F7" s="7">
        <f t="shared" ca="1" si="2"/>
        <v>252.79065492432008</v>
      </c>
      <c r="G7">
        <v>241</v>
      </c>
      <c r="H7">
        <v>232</v>
      </c>
    </row>
    <row r="8" spans="1:8" x14ac:dyDescent="0.25">
      <c r="A8" s="9" t="s">
        <v>13</v>
      </c>
      <c r="B8" t="b">
        <f ca="1">(C3&gt;=B3)</f>
        <v>1</v>
      </c>
      <c r="D8">
        <f t="shared" ca="1" si="0"/>
        <v>250.38865704409699</v>
      </c>
      <c r="E8">
        <f t="shared" si="1"/>
        <v>250</v>
      </c>
      <c r="F8" s="7">
        <f t="shared" ca="1" si="2"/>
        <v>252.79065492432008</v>
      </c>
      <c r="G8">
        <v>241</v>
      </c>
      <c r="H8">
        <v>232</v>
      </c>
    </row>
    <row r="9" spans="1:8" x14ac:dyDescent="0.25">
      <c r="A9" s="9" t="s">
        <v>11</v>
      </c>
      <c r="B9">
        <f ca="1">COUNTIF(D3:D33,A9)</f>
        <v>1</v>
      </c>
      <c r="C9" s="11">
        <f ca="1">B9/COUNT(D3:D33)</f>
        <v>3.2258064516129031E-2</v>
      </c>
      <c r="D9">
        <f t="shared" ca="1" si="0"/>
        <v>255.22886868932071</v>
      </c>
      <c r="E9">
        <f t="shared" si="1"/>
        <v>250</v>
      </c>
      <c r="F9" s="7">
        <f t="shared" ca="1" si="2"/>
        <v>252.79065492432008</v>
      </c>
      <c r="G9">
        <v>241</v>
      </c>
      <c r="H9">
        <v>232</v>
      </c>
    </row>
    <row r="10" spans="1:8" x14ac:dyDescent="0.25">
      <c r="A10" s="9" t="s">
        <v>12</v>
      </c>
      <c r="B10">
        <f ca="1">COUNTIF(D3:D33,A10)</f>
        <v>0</v>
      </c>
      <c r="D10">
        <f t="shared" ca="1" si="0"/>
        <v>254.86620508513261</v>
      </c>
      <c r="E10">
        <f t="shared" si="1"/>
        <v>250</v>
      </c>
      <c r="F10" s="7">
        <f t="shared" ca="1" si="2"/>
        <v>252.79065492432008</v>
      </c>
      <c r="G10">
        <v>241</v>
      </c>
      <c r="H10">
        <v>232</v>
      </c>
    </row>
    <row r="11" spans="1:8" x14ac:dyDescent="0.25">
      <c r="D11">
        <f t="shared" ca="1" si="0"/>
        <v>262.26547909497685</v>
      </c>
      <c r="E11">
        <f t="shared" si="1"/>
        <v>250</v>
      </c>
      <c r="F11" s="7">
        <f t="shared" ca="1" si="2"/>
        <v>252.79065492432008</v>
      </c>
      <c r="G11">
        <v>241</v>
      </c>
      <c r="H11">
        <v>232</v>
      </c>
    </row>
    <row r="12" spans="1:8" x14ac:dyDescent="0.25">
      <c r="D12">
        <f t="shared" ca="1" si="0"/>
        <v>263.78655790192909</v>
      </c>
      <c r="E12">
        <f t="shared" si="1"/>
        <v>250</v>
      </c>
      <c r="F12" s="7">
        <f t="shared" ca="1" si="2"/>
        <v>252.79065492432008</v>
      </c>
      <c r="G12">
        <v>241</v>
      </c>
      <c r="H12">
        <v>232</v>
      </c>
    </row>
    <row r="13" spans="1:8" x14ac:dyDescent="0.25">
      <c r="D13">
        <f t="shared" ca="1" si="0"/>
        <v>243.96523221169838</v>
      </c>
      <c r="E13">
        <f t="shared" si="1"/>
        <v>250</v>
      </c>
      <c r="F13" s="7">
        <f t="shared" ca="1" si="2"/>
        <v>252.79065492432008</v>
      </c>
      <c r="G13">
        <v>241</v>
      </c>
      <c r="H13">
        <v>232</v>
      </c>
    </row>
    <row r="14" spans="1:8" x14ac:dyDescent="0.25">
      <c r="D14">
        <f t="shared" ca="1" si="0"/>
        <v>258.62025320775837</v>
      </c>
      <c r="E14">
        <f t="shared" si="1"/>
        <v>250</v>
      </c>
      <c r="F14" s="7">
        <f t="shared" ca="1" si="2"/>
        <v>252.79065492432008</v>
      </c>
      <c r="G14">
        <v>241</v>
      </c>
      <c r="H14">
        <v>232</v>
      </c>
    </row>
    <row r="15" spans="1:8" x14ac:dyDescent="0.25">
      <c r="D15">
        <f t="shared" ca="1" si="0"/>
        <v>236.50329273072691</v>
      </c>
      <c r="E15">
        <f t="shared" si="1"/>
        <v>250</v>
      </c>
      <c r="F15" s="7">
        <f t="shared" ca="1" si="2"/>
        <v>252.79065492432008</v>
      </c>
      <c r="G15">
        <v>241</v>
      </c>
      <c r="H15">
        <v>232</v>
      </c>
    </row>
    <row r="16" spans="1:8" x14ac:dyDescent="0.25">
      <c r="D16">
        <f t="shared" ca="1" si="0"/>
        <v>255.40304384984509</v>
      </c>
      <c r="E16">
        <f t="shared" si="1"/>
        <v>250</v>
      </c>
      <c r="F16" s="7">
        <f t="shared" ca="1" si="2"/>
        <v>252.79065492432008</v>
      </c>
      <c r="G16">
        <v>241</v>
      </c>
      <c r="H16">
        <v>232</v>
      </c>
    </row>
    <row r="17" spans="4:8" x14ac:dyDescent="0.25">
      <c r="D17">
        <f t="shared" ca="1" si="0"/>
        <v>256.20629701080605</v>
      </c>
      <c r="E17">
        <f t="shared" si="1"/>
        <v>250</v>
      </c>
      <c r="F17" s="7">
        <f t="shared" ca="1" si="2"/>
        <v>252.79065492432008</v>
      </c>
      <c r="G17">
        <v>241</v>
      </c>
      <c r="H17">
        <v>232</v>
      </c>
    </row>
    <row r="18" spans="4:8" x14ac:dyDescent="0.25">
      <c r="D18">
        <f t="shared" ca="1" si="0"/>
        <v>262.03117868360505</v>
      </c>
      <c r="E18">
        <f t="shared" si="1"/>
        <v>250</v>
      </c>
      <c r="F18" s="7">
        <f t="shared" ca="1" si="2"/>
        <v>252.79065492432008</v>
      </c>
      <c r="G18">
        <v>241</v>
      </c>
      <c r="H18">
        <v>232</v>
      </c>
    </row>
    <row r="19" spans="4:8" x14ac:dyDescent="0.25">
      <c r="D19">
        <f t="shared" ca="1" si="0"/>
        <v>252.72888403241396</v>
      </c>
      <c r="E19">
        <f t="shared" si="1"/>
        <v>250</v>
      </c>
      <c r="F19" s="7">
        <f t="shared" ca="1" si="2"/>
        <v>252.79065492432008</v>
      </c>
      <c r="G19">
        <v>241</v>
      </c>
      <c r="H19">
        <v>232</v>
      </c>
    </row>
    <row r="20" spans="4:8" x14ac:dyDescent="0.25">
      <c r="D20">
        <f t="shared" ca="1" si="0"/>
        <v>260.37177563602648</v>
      </c>
      <c r="E20">
        <f t="shared" si="1"/>
        <v>250</v>
      </c>
      <c r="F20" s="7">
        <f t="shared" ca="1" si="2"/>
        <v>252.79065492432008</v>
      </c>
      <c r="G20">
        <v>241</v>
      </c>
      <c r="H20">
        <v>232</v>
      </c>
    </row>
    <row r="21" spans="4:8" x14ac:dyDescent="0.25">
      <c r="D21">
        <f t="shared" ca="1" si="0"/>
        <v>253.26564196411724</v>
      </c>
      <c r="E21">
        <f t="shared" si="1"/>
        <v>250</v>
      </c>
      <c r="F21" s="7">
        <f t="shared" ca="1" si="2"/>
        <v>252.79065492432008</v>
      </c>
      <c r="G21">
        <v>241</v>
      </c>
      <c r="H21">
        <v>232</v>
      </c>
    </row>
    <row r="22" spans="4:8" x14ac:dyDescent="0.25">
      <c r="D22">
        <f t="shared" ca="1" si="0"/>
        <v>269.62962702549123</v>
      </c>
      <c r="E22">
        <f t="shared" si="1"/>
        <v>250</v>
      </c>
      <c r="F22" s="7">
        <f t="shared" ca="1" si="2"/>
        <v>252.79065492432008</v>
      </c>
      <c r="G22">
        <v>241</v>
      </c>
      <c r="H22">
        <v>232</v>
      </c>
    </row>
    <row r="23" spans="4:8" x14ac:dyDescent="0.25">
      <c r="D23">
        <f t="shared" ca="1" si="0"/>
        <v>260.2183916832779</v>
      </c>
      <c r="E23">
        <f t="shared" si="1"/>
        <v>250</v>
      </c>
      <c r="F23" s="7">
        <f t="shared" ca="1" si="2"/>
        <v>252.79065492432008</v>
      </c>
      <c r="G23">
        <v>241</v>
      </c>
      <c r="H23">
        <v>232</v>
      </c>
    </row>
    <row r="24" spans="4:8" x14ac:dyDescent="0.25">
      <c r="D24">
        <f t="shared" ca="1" si="0"/>
        <v>251.88988950946015</v>
      </c>
      <c r="E24">
        <f t="shared" si="1"/>
        <v>250</v>
      </c>
      <c r="F24" s="7">
        <f t="shared" ca="1" si="2"/>
        <v>252.79065492432008</v>
      </c>
      <c r="G24">
        <v>241</v>
      </c>
      <c r="H24">
        <v>232</v>
      </c>
    </row>
    <row r="25" spans="4:8" x14ac:dyDescent="0.25">
      <c r="D25">
        <f t="shared" ca="1" si="0"/>
        <v>247.00902952108027</v>
      </c>
      <c r="E25">
        <f t="shared" si="1"/>
        <v>250</v>
      </c>
      <c r="F25" s="7">
        <f t="shared" ca="1" si="2"/>
        <v>252.79065492432008</v>
      </c>
      <c r="G25">
        <v>241</v>
      </c>
      <c r="H25">
        <v>232</v>
      </c>
    </row>
    <row r="26" spans="4:8" x14ac:dyDescent="0.25">
      <c r="D26">
        <f t="shared" ca="1" si="0"/>
        <v>253.97982746699708</v>
      </c>
      <c r="E26">
        <f t="shared" si="1"/>
        <v>250</v>
      </c>
      <c r="F26" s="7">
        <f t="shared" ca="1" si="2"/>
        <v>252.79065492432008</v>
      </c>
      <c r="G26">
        <v>241</v>
      </c>
      <c r="H26">
        <v>232</v>
      </c>
    </row>
    <row r="27" spans="4:8" x14ac:dyDescent="0.25">
      <c r="D27">
        <f t="shared" ca="1" si="0"/>
        <v>246.29276565041852</v>
      </c>
      <c r="E27">
        <f t="shared" si="1"/>
        <v>250</v>
      </c>
      <c r="F27" s="7">
        <f t="shared" ca="1" si="2"/>
        <v>252.79065492432008</v>
      </c>
      <c r="G27">
        <v>241</v>
      </c>
      <c r="H27">
        <v>232</v>
      </c>
    </row>
    <row r="28" spans="4:8" x14ac:dyDescent="0.25">
      <c r="D28">
        <f t="shared" ca="1" si="0"/>
        <v>242.52125407531756</v>
      </c>
      <c r="E28">
        <f t="shared" si="1"/>
        <v>250</v>
      </c>
      <c r="F28" s="7">
        <f t="shared" ca="1" si="2"/>
        <v>252.79065492432008</v>
      </c>
      <c r="G28">
        <v>241</v>
      </c>
      <c r="H28">
        <v>232</v>
      </c>
    </row>
    <row r="29" spans="4:8" x14ac:dyDescent="0.25">
      <c r="D29">
        <f t="shared" ca="1" si="0"/>
        <v>244.21742305641214</v>
      </c>
      <c r="E29">
        <f t="shared" si="1"/>
        <v>250</v>
      </c>
      <c r="F29" s="7">
        <f t="shared" ca="1" si="2"/>
        <v>252.79065492432008</v>
      </c>
      <c r="G29">
        <v>241</v>
      </c>
      <c r="H29">
        <v>232</v>
      </c>
    </row>
    <row r="30" spans="4:8" x14ac:dyDescent="0.25">
      <c r="D30">
        <f t="shared" ca="1" si="0"/>
        <v>245.44989295038073</v>
      </c>
      <c r="E30">
        <f t="shared" si="1"/>
        <v>250</v>
      </c>
      <c r="F30" s="7">
        <f t="shared" ca="1" si="2"/>
        <v>252.79065492432008</v>
      </c>
      <c r="G30">
        <v>241</v>
      </c>
      <c r="H30">
        <v>232</v>
      </c>
    </row>
    <row r="31" spans="4:8" x14ac:dyDescent="0.25">
      <c r="D31">
        <f t="shared" ca="1" si="0"/>
        <v>248.1283664221319</v>
      </c>
      <c r="E31">
        <f t="shared" si="1"/>
        <v>250</v>
      </c>
      <c r="F31" s="7">
        <f t="shared" ca="1" si="2"/>
        <v>252.79065492432008</v>
      </c>
      <c r="G31">
        <v>241</v>
      </c>
      <c r="H31">
        <v>232</v>
      </c>
    </row>
    <row r="32" spans="4:8" x14ac:dyDescent="0.25">
      <c r="D32">
        <f t="shared" ca="1" si="0"/>
        <v>246.40125048451586</v>
      </c>
      <c r="E32">
        <f t="shared" si="1"/>
        <v>250</v>
      </c>
      <c r="F32" s="7">
        <f t="shared" ca="1" si="2"/>
        <v>252.79065492432008</v>
      </c>
      <c r="G32">
        <v>241</v>
      </c>
      <c r="H32">
        <v>232</v>
      </c>
    </row>
    <row r="33" spans="4:8" x14ac:dyDescent="0.25">
      <c r="D33">
        <f t="shared" ca="1" si="0"/>
        <v>254.01441495753923</v>
      </c>
      <c r="E33">
        <f t="shared" si="1"/>
        <v>250</v>
      </c>
      <c r="F33" s="7">
        <f t="shared" ca="1" si="2"/>
        <v>252.79065492432008</v>
      </c>
      <c r="G33">
        <v>241</v>
      </c>
      <c r="H33">
        <v>232</v>
      </c>
    </row>
  </sheetData>
  <phoneticPr fontId="0" type="noConversion"/>
  <conditionalFormatting sqref="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workbookViewId="0"/>
  </sheetViews>
  <sheetFormatPr baseColWidth="10" defaultRowHeight="13.2" x14ac:dyDescent="0.25"/>
  <sheetData/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GridLines="0" workbookViewId="0"/>
  </sheetViews>
  <sheetFormatPr baseColWidth="10" defaultRowHeight="13.2" x14ac:dyDescent="0.25"/>
  <sheetData/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Lafuente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2009-12-17T12:49:43Z</dcterms:created>
  <dcterms:modified xsi:type="dcterms:W3CDTF">2023-02-13T10:16:04Z</dcterms:modified>
</cp:coreProperties>
</file>