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BACKUP RRHH 26-10-22\DISCO C\Escritorio\Recursos Humanos-2024\HORARIOS - ROTACIONES-VACACIONES\AÑO 2024\AGOSTO\"/>
    </mc:Choice>
  </mc:AlternateContent>
  <bookViews>
    <workbookView xWindow="0" yWindow="0" windowWidth="8445" windowHeight="5400"/>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4" i="1" l="1"/>
  <c r="M14" i="1"/>
  <c r="T32" i="1"/>
  <c r="W14" i="1"/>
  <c r="W32" i="1" s="1"/>
  <c r="Z14" i="1"/>
  <c r="Z15" i="1"/>
  <c r="Z16" i="1"/>
  <c r="Z17" i="1"/>
  <c r="Z18" i="1"/>
  <c r="M5" i="1"/>
  <c r="Q31" i="1"/>
  <c r="J31" i="1"/>
  <c r="AG25" i="1"/>
  <c r="AG19" i="1"/>
  <c r="AG32" i="1"/>
  <c r="AG6" i="1"/>
  <c r="AG5" i="1"/>
  <c r="AG18" i="1"/>
  <c r="AG17" i="1"/>
  <c r="AG16" i="1"/>
  <c r="AG15" i="1"/>
  <c r="AG14" i="1"/>
  <c r="AG12" i="1"/>
  <c r="AG11" i="1"/>
  <c r="AG10" i="1"/>
  <c r="AG9" i="1"/>
  <c r="AG8" i="1"/>
  <c r="AG24" i="1"/>
  <c r="AG23" i="1"/>
  <c r="AG22" i="1"/>
  <c r="AG21" i="1"/>
  <c r="AG20" i="1"/>
  <c r="AG29" i="1"/>
  <c r="AG28" i="1"/>
  <c r="AG27" i="1"/>
  <c r="AG26" i="1"/>
  <c r="Q25" i="1"/>
  <c r="Q7" i="1"/>
  <c r="Z31" i="1"/>
  <c r="Z13" i="1"/>
  <c r="AD13" i="1"/>
  <c r="AD31" i="1"/>
  <c r="AD29" i="1"/>
  <c r="AD28" i="1"/>
  <c r="AD27" i="1"/>
  <c r="AD26" i="1"/>
  <c r="AD24" i="1"/>
  <c r="AD23" i="1"/>
  <c r="AD22" i="1"/>
  <c r="AD21" i="1"/>
  <c r="AD20" i="1"/>
  <c r="AD18" i="1"/>
  <c r="AD17" i="1"/>
  <c r="AD16" i="1"/>
  <c r="AD15" i="1"/>
  <c r="AD14" i="1"/>
  <c r="AD12" i="1"/>
  <c r="AD11" i="1"/>
  <c r="AD10" i="1"/>
  <c r="AD9" i="1"/>
  <c r="AD8" i="1"/>
  <c r="AD6" i="1"/>
  <c r="T5" i="1"/>
  <c r="Z29" i="1"/>
  <c r="Z28" i="1"/>
  <c r="Z27" i="1"/>
  <c r="Z26" i="1"/>
  <c r="Z24" i="1"/>
  <c r="Z23" i="1"/>
  <c r="Z22" i="1"/>
  <c r="Z21" i="1"/>
  <c r="Z20" i="1"/>
  <c r="Z19" i="1"/>
  <c r="Z12" i="1"/>
  <c r="Z11" i="1"/>
  <c r="Z10" i="1"/>
  <c r="Z9" i="1"/>
  <c r="Z8" i="1"/>
  <c r="Z6" i="1"/>
  <c r="Z5" i="1"/>
  <c r="T29" i="1"/>
  <c r="T27" i="1"/>
  <c r="T23" i="1"/>
  <c r="T21" i="1"/>
  <c r="T17" i="1"/>
  <c r="T15" i="1"/>
  <c r="T11" i="1"/>
  <c r="T9" i="1"/>
  <c r="W25" i="1"/>
  <c r="W30" i="1"/>
  <c r="W28" i="1"/>
  <c r="W26" i="1"/>
  <c r="W22" i="1"/>
  <c r="W20" i="1"/>
  <c r="W16" i="1"/>
  <c r="W10" i="1"/>
  <c r="W8" i="1"/>
  <c r="M7" i="1"/>
  <c r="G7" i="1"/>
  <c r="G31" i="1"/>
  <c r="G29" i="1"/>
  <c r="G28" i="1"/>
  <c r="G27" i="1"/>
  <c r="G26" i="1"/>
  <c r="G24" i="1"/>
  <c r="G23" i="1"/>
  <c r="G22" i="1"/>
  <c r="G21" i="1"/>
  <c r="G20" i="1"/>
  <c r="G18" i="1"/>
  <c r="G17" i="1"/>
  <c r="G16" i="1"/>
  <c r="G15" i="1"/>
  <c r="G14" i="1"/>
  <c r="G12" i="1"/>
  <c r="G11" i="1"/>
  <c r="G10" i="1"/>
  <c r="G8" i="1"/>
  <c r="G6" i="1"/>
  <c r="G5" i="1"/>
  <c r="D7" i="1"/>
  <c r="W6" i="1"/>
  <c r="Q29" i="1"/>
  <c r="M29" i="1"/>
  <c r="D31" i="1"/>
  <c r="D29" i="1"/>
  <c r="W12" i="1"/>
  <c r="W18" i="1"/>
  <c r="W24" i="1"/>
  <c r="Z32" i="1" l="1"/>
  <c r="M28" i="1" l="1"/>
  <c r="D28" i="1"/>
  <c r="Q27" i="1"/>
  <c r="M27" i="1"/>
  <c r="D27" i="1"/>
  <c r="Q26" i="1"/>
  <c r="M26" i="1"/>
  <c r="D26" i="1"/>
  <c r="T25" i="1"/>
  <c r="M25" i="1"/>
  <c r="G25" i="1"/>
  <c r="Q24" i="1"/>
  <c r="M24" i="1"/>
  <c r="D24" i="1"/>
  <c r="Q23" i="1"/>
  <c r="M23" i="1"/>
  <c r="D23" i="1"/>
  <c r="M22" i="1"/>
  <c r="D22" i="1"/>
  <c r="Q21" i="1"/>
  <c r="M21" i="1"/>
  <c r="D21" i="1"/>
  <c r="Q20" i="1"/>
  <c r="M20" i="1"/>
  <c r="D20" i="1"/>
  <c r="AD19" i="1"/>
  <c r="T19" i="1"/>
  <c r="Q19" i="1"/>
  <c r="D19" i="1"/>
  <c r="Q18" i="1"/>
  <c r="M18" i="1"/>
  <c r="D18" i="1"/>
  <c r="Q17" i="1"/>
  <c r="M17" i="1"/>
  <c r="D17" i="1"/>
  <c r="M16" i="1"/>
  <c r="D16" i="1"/>
  <c r="Q15" i="1"/>
  <c r="M15" i="1"/>
  <c r="D15" i="1"/>
  <c r="D14" i="1"/>
  <c r="T13" i="1"/>
  <c r="Q13" i="1"/>
  <c r="M13" i="1"/>
  <c r="G13" i="1"/>
  <c r="D13" i="1"/>
  <c r="Q12" i="1"/>
  <c r="M12" i="1"/>
  <c r="D12" i="1"/>
  <c r="Q11" i="1"/>
  <c r="M11" i="1"/>
  <c r="D11" i="1"/>
  <c r="M10" i="1"/>
  <c r="D10" i="1"/>
  <c r="Q8" i="1"/>
  <c r="M8" i="1"/>
  <c r="D8" i="1"/>
  <c r="Q6" i="1"/>
  <c r="M6" i="1"/>
  <c r="D6" i="1"/>
  <c r="AD5" i="1"/>
  <c r="AD32" i="1" s="1"/>
  <c r="Q5" i="1"/>
  <c r="D5" i="1"/>
  <c r="M32" i="1" l="1"/>
  <c r="Q32" i="1"/>
  <c r="D32" i="1"/>
  <c r="G32" i="1"/>
</calcChain>
</file>

<file path=xl/sharedStrings.xml><?xml version="1.0" encoding="utf-8"?>
<sst xmlns="http://schemas.openxmlformats.org/spreadsheetml/2006/main" count="151" uniqueCount="60">
  <si>
    <t>I PISO</t>
  </si>
  <si>
    <t>II PISO</t>
  </si>
  <si>
    <t>PLANCHADO</t>
  </si>
  <si>
    <t>LAVANDERIA</t>
  </si>
  <si>
    <t>OBSERVACIONES:</t>
  </si>
  <si>
    <t>FEC.</t>
  </si>
  <si>
    <t>FABRICIO</t>
  </si>
  <si>
    <t>HECTOR</t>
  </si>
  <si>
    <t>MODESTO</t>
  </si>
  <si>
    <t>DEYANIRA</t>
  </si>
  <si>
    <t>LUIS EDUARDO</t>
  </si>
  <si>
    <t>H</t>
  </si>
  <si>
    <t>ELDA</t>
  </si>
  <si>
    <t>DAYANA</t>
  </si>
  <si>
    <t>TEODORA</t>
  </si>
  <si>
    <t>MECHE</t>
  </si>
  <si>
    <t>P.M</t>
  </si>
  <si>
    <t>A.M</t>
  </si>
  <si>
    <t>J-01</t>
  </si>
  <si>
    <t xml:space="preserve">TEODORA </t>
  </si>
  <si>
    <t>V-02</t>
  </si>
  <si>
    <t>MERCEDES</t>
  </si>
  <si>
    <t>S-03</t>
  </si>
  <si>
    <t>L-05</t>
  </si>
  <si>
    <t>M-06</t>
  </si>
  <si>
    <t>08:30 - 09:15</t>
  </si>
  <si>
    <t>M-07</t>
  </si>
  <si>
    <t>09:00 - 09:45</t>
  </si>
  <si>
    <t>J-08</t>
  </si>
  <si>
    <t>V-09</t>
  </si>
  <si>
    <t>12:45 - 13:30</t>
  </si>
  <si>
    <t>S-10</t>
  </si>
  <si>
    <t>13:30 - 14:15</t>
  </si>
  <si>
    <t>L-12</t>
  </si>
  <si>
    <t>M-13</t>
  </si>
  <si>
    <t>14:30 - 15:15</t>
  </si>
  <si>
    <t>M-14</t>
  </si>
  <si>
    <t>14:00 - 14:45</t>
  </si>
  <si>
    <t>J-15</t>
  </si>
  <si>
    <t>V-16</t>
  </si>
  <si>
    <t>S-17</t>
  </si>
  <si>
    <t>L-19</t>
  </si>
  <si>
    <t>M-20</t>
  </si>
  <si>
    <t>M-21</t>
  </si>
  <si>
    <t>J-22</t>
  </si>
  <si>
    <t>V-23</t>
  </si>
  <si>
    <t>S-24</t>
  </si>
  <si>
    <t>L-26</t>
  </si>
  <si>
    <t>M-27</t>
  </si>
  <si>
    <t>M-28</t>
  </si>
  <si>
    <t>J-29</t>
  </si>
  <si>
    <t>V-30</t>
  </si>
  <si>
    <t>HORARIO AGOSTO 2024 LIMPIEZA - COSTURA - LAVANDERIA</t>
  </si>
  <si>
    <t xml:space="preserve">                                               </t>
  </si>
  <si>
    <t>S-31</t>
  </si>
  <si>
    <t>VACACIONES</t>
  </si>
  <si>
    <t>ADRÍAN</t>
  </si>
  <si>
    <r>
      <t>El personal del</t>
    </r>
    <r>
      <rPr>
        <b/>
        <u/>
        <sz val="11"/>
        <rFont val="Trebuchet MS"/>
        <family val="2"/>
      </rPr>
      <t xml:space="preserve"> </t>
    </r>
    <r>
      <rPr>
        <b/>
        <u/>
        <sz val="11"/>
        <color rgb="FFFF0000"/>
        <rFont val="Trebuchet MS"/>
        <family val="2"/>
      </rPr>
      <t>primer pis</t>
    </r>
    <r>
      <rPr>
        <b/>
        <sz val="11"/>
        <color rgb="FFFF0000"/>
        <rFont val="Trebuchet MS"/>
        <family val="2"/>
      </rPr>
      <t>o</t>
    </r>
    <r>
      <rPr>
        <b/>
        <sz val="11"/>
        <rFont val="Trebuchet MS"/>
        <family val="2"/>
      </rPr>
      <t xml:space="preserve"> debe realizar la limpieza de todos los ambientes de ese piso, incluyendo el pasadizo hacía la casa de las hermanas M.N.D.A, más la parte de  servicios higiénicos,  informática,  sala de Nebulizaciones del tercer piso.
El personal del </t>
    </r>
    <r>
      <rPr>
        <b/>
        <u/>
        <sz val="11"/>
        <color rgb="FFFF0000"/>
        <rFont val="Trebuchet MS"/>
        <family val="2"/>
      </rPr>
      <t>segundo piso</t>
    </r>
    <r>
      <rPr>
        <b/>
        <sz val="11"/>
        <rFont val="Trebuchet MS"/>
        <family val="2"/>
      </rPr>
      <t xml:space="preserve"> será responsable de la limpieza del mezanine, segundo piso, ginecología II, lactario, depósito de historias,  y de las tres oficinas adm. del cuarto piso 
El colaborador responsable del 1er piso se encarga de la limpieza y el orden del ambiente final que guarda los residuos sólidos 
</t>
    </r>
  </si>
  <si>
    <t>LUIS EDUARDO APOYA EN LIMPIEZA A Dayana Y DAYANA  LUNES 12 a lavanderia - DEYANIRA Sabado 03 y 24 - ELDA sabado 31</t>
  </si>
  <si>
    <t>feriado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</si>
</sst>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4">
    <font>
      <sz val="11"/>
      <color theme="1"/>
      <name val="Calibri"/>
      <family val="2"/>
      <scheme val="minor"/>
    </font>
    <font>
      <b/>
      <sz val="28"/>
      <color theme="1"/>
      <name val="Algerian"/>
      <family val="5"/>
    </font>
    <font>
      <b/>
      <sz val="18"/>
      <name val="Arial Black"/>
      <family val="2"/>
    </font>
    <font>
      <b/>
      <sz val="12"/>
      <name val="Arial Black"/>
      <family val="2"/>
    </font>
    <font>
      <b/>
      <sz val="18"/>
      <color theme="1"/>
      <name val="Calibri"/>
      <family val="2"/>
      <scheme val="minor"/>
    </font>
    <font>
      <b/>
      <sz val="14"/>
      <color theme="1"/>
      <name val="Calibri"/>
      <family val="2"/>
      <scheme val="minor"/>
    </font>
    <font>
      <b/>
      <sz val="20"/>
      <color theme="1"/>
      <name val="Calibri"/>
      <family val="2"/>
      <scheme val="minor"/>
    </font>
    <font>
      <b/>
      <u/>
      <sz val="14"/>
      <name val="MV Boli"/>
    </font>
    <font>
      <b/>
      <sz val="12"/>
      <color rgb="FFFF0000"/>
      <name val="Arial Black"/>
      <family val="2"/>
    </font>
    <font>
      <b/>
      <sz val="12"/>
      <color theme="1"/>
      <name val="Algerian"/>
      <family val="5"/>
    </font>
    <font>
      <b/>
      <sz val="14"/>
      <name val="MV Boli"/>
    </font>
    <font>
      <b/>
      <sz val="18"/>
      <name val="MV Boli"/>
    </font>
    <font>
      <b/>
      <sz val="12"/>
      <name val="MV Boli"/>
    </font>
    <font>
      <b/>
      <sz val="8"/>
      <color theme="1"/>
      <name val="MV Boli"/>
    </font>
    <font>
      <b/>
      <sz val="12"/>
      <color theme="1"/>
      <name val="MV Boli"/>
    </font>
    <font>
      <b/>
      <i/>
      <u/>
      <sz val="18"/>
      <name val="MV Boli"/>
    </font>
    <font>
      <b/>
      <sz val="14"/>
      <color theme="1"/>
      <name val="Arial Black"/>
      <family val="2"/>
    </font>
    <font>
      <b/>
      <sz val="12"/>
      <name val="Trebuchet MS"/>
      <family val="2"/>
    </font>
    <font>
      <b/>
      <sz val="11"/>
      <name val="Meiryo UI"/>
      <family val="2"/>
    </font>
    <font>
      <b/>
      <sz val="12"/>
      <name val="Calibri Light"/>
      <family val="2"/>
      <scheme val="major"/>
    </font>
    <font>
      <b/>
      <sz val="12"/>
      <name val="Meiryo UI"/>
      <family val="2"/>
    </font>
    <font>
      <b/>
      <sz val="11"/>
      <name val="Calibri Light"/>
      <family val="2"/>
      <scheme val="major"/>
    </font>
    <font>
      <b/>
      <sz val="12"/>
      <color theme="1"/>
      <name val="Arial"/>
      <family val="2"/>
    </font>
    <font>
      <b/>
      <sz val="11"/>
      <name val="Trebuchet MS"/>
      <family val="2"/>
    </font>
    <font>
      <b/>
      <u/>
      <sz val="11"/>
      <name val="Trebuchet MS"/>
      <family val="2"/>
    </font>
    <font>
      <b/>
      <u/>
      <sz val="11"/>
      <color rgb="FFFF0000"/>
      <name val="Trebuchet MS"/>
      <family val="2"/>
    </font>
    <font>
      <b/>
      <sz val="11"/>
      <color rgb="FFFF0000"/>
      <name val="Trebuchet MS"/>
      <family val="2"/>
    </font>
    <font>
      <sz val="11"/>
      <name val="Meiryo UI"/>
      <family val="2"/>
      <charset val="128"/>
    </font>
    <font>
      <b/>
      <sz val="22"/>
      <color theme="1"/>
      <name val="Calibri"/>
      <family val="2"/>
      <scheme val="minor"/>
    </font>
    <font>
      <b/>
      <sz val="11"/>
      <name val="Meiryo UI"/>
      <family val="2"/>
      <charset val="128"/>
    </font>
    <font>
      <b/>
      <sz val="11"/>
      <color theme="1"/>
      <name val="MV Boli"/>
    </font>
    <font>
      <b/>
      <sz val="12"/>
      <color theme="1"/>
      <name val="Calibri"/>
      <family val="2"/>
      <scheme val="minor"/>
    </font>
    <font>
      <b/>
      <sz val="16"/>
      <color rgb="FFFF0000"/>
      <name val="Calibri"/>
      <family val="2"/>
      <scheme val="minor"/>
    </font>
    <font>
      <b/>
      <sz val="12"/>
      <name val="Aptos Black"/>
      <family val="2"/>
    </font>
  </fonts>
  <fills count="8">
    <fill>
      <patternFill patternType="none"/>
    </fill>
    <fill>
      <patternFill patternType="gray125"/>
    </fill>
    <fill>
      <patternFill patternType="solid">
        <fgColor rgb="FF00B0F0"/>
        <bgColor indexed="64"/>
      </patternFill>
    </fill>
    <fill>
      <patternFill patternType="solid">
        <fgColor theme="8" tint="0.39997558519241921"/>
        <bgColor indexed="64"/>
      </patternFill>
    </fill>
    <fill>
      <patternFill patternType="solid">
        <fgColor theme="0"/>
        <bgColor indexed="64"/>
      </patternFill>
    </fill>
    <fill>
      <patternFill patternType="solid">
        <fgColor theme="7"/>
        <bgColor indexed="64"/>
      </patternFill>
    </fill>
    <fill>
      <patternFill patternType="solid">
        <fgColor rgb="FFFFFFFF"/>
        <bgColor indexed="64"/>
      </patternFill>
    </fill>
    <fill>
      <patternFill patternType="solid">
        <fgColor rgb="FFFFC000"/>
        <bgColor indexed="64"/>
      </patternFill>
    </fill>
  </fills>
  <borders count="21">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diagonal/>
    </border>
    <border>
      <left style="medium">
        <color indexed="64"/>
      </left>
      <right style="medium">
        <color indexed="64"/>
      </right>
      <top/>
      <bottom/>
      <diagonal/>
    </border>
    <border>
      <left style="thin">
        <color indexed="64"/>
      </left>
      <right/>
      <top/>
      <bottom/>
      <diagonal/>
    </border>
    <border>
      <left/>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108">
    <xf numFmtId="0" fontId="0" fillId="0" borderId="0" xfId="0"/>
    <xf numFmtId="0" fontId="2" fillId="2" borderId="1" xfId="0" applyFont="1" applyFill="1" applyBorder="1"/>
    <xf numFmtId="0" fontId="4" fillId="2" borderId="2" xfId="0" applyFont="1" applyFill="1" applyBorder="1" applyAlignment="1">
      <alignment horizontal="center"/>
    </xf>
    <xf numFmtId="0" fontId="4" fillId="2" borderId="5" xfId="0" applyFont="1" applyFill="1" applyBorder="1" applyAlignment="1">
      <alignment horizontal="center"/>
    </xf>
    <xf numFmtId="0" fontId="11" fillId="5" borderId="8" xfId="0" applyFont="1" applyFill="1" applyBorder="1" applyAlignment="1">
      <alignment horizontal="center" vertical="center"/>
    </xf>
    <xf numFmtId="0" fontId="11" fillId="5" borderId="9" xfId="0" applyFont="1" applyFill="1" applyBorder="1" applyAlignment="1">
      <alignment horizontal="center" vertical="center"/>
    </xf>
    <xf numFmtId="0" fontId="15" fillId="3" borderId="5" xfId="0" applyFont="1" applyFill="1" applyBorder="1" applyAlignment="1">
      <alignment horizontal="center" vertical="center"/>
    </xf>
    <xf numFmtId="0" fontId="15" fillId="3" borderId="2" xfId="0" applyFont="1" applyFill="1" applyBorder="1" applyAlignment="1">
      <alignment horizontal="center" vertical="center"/>
    </xf>
    <xf numFmtId="0" fontId="17" fillId="0" borderId="5" xfId="0" applyFont="1" applyBorder="1" applyAlignment="1">
      <alignment horizontal="left" vertical="center" wrapText="1"/>
    </xf>
    <xf numFmtId="0" fontId="8" fillId="6" borderId="5" xfId="0" applyFont="1" applyFill="1" applyBorder="1" applyAlignment="1">
      <alignment vertical="top"/>
    </xf>
    <xf numFmtId="20" fontId="18" fillId="4" borderId="5" xfId="0" applyNumberFormat="1" applyFont="1" applyFill="1" applyBorder="1" applyAlignment="1">
      <alignment horizontal="center"/>
    </xf>
    <xf numFmtId="2" fontId="18" fillId="7" borderId="5" xfId="0" applyNumberFormat="1" applyFont="1" applyFill="1" applyBorder="1" applyAlignment="1">
      <alignment horizontal="center"/>
    </xf>
    <xf numFmtId="20" fontId="18" fillId="4" borderId="5" xfId="0" applyNumberFormat="1" applyFont="1" applyFill="1" applyBorder="1" applyAlignment="1">
      <alignment horizontal="left"/>
    </xf>
    <xf numFmtId="20" fontId="19" fillId="4" borderId="5" xfId="0" applyNumberFormat="1" applyFont="1" applyFill="1" applyBorder="1" applyAlignment="1">
      <alignment horizontal="left"/>
    </xf>
    <xf numFmtId="20" fontId="19" fillId="4" borderId="5" xfId="0" applyNumberFormat="1" applyFont="1" applyFill="1" applyBorder="1" applyAlignment="1">
      <alignment horizontal="center"/>
    </xf>
    <xf numFmtId="2" fontId="19" fillId="7" borderId="5" xfId="0" applyNumberFormat="1" applyFont="1" applyFill="1" applyBorder="1" applyAlignment="1">
      <alignment horizontal="center"/>
    </xf>
    <xf numFmtId="0" fontId="8" fillId="6" borderId="5" xfId="0" applyFont="1" applyFill="1" applyBorder="1"/>
    <xf numFmtId="20" fontId="18" fillId="2" borderId="5" xfId="0" applyNumberFormat="1" applyFont="1" applyFill="1" applyBorder="1" applyAlignment="1">
      <alignment horizontal="center"/>
    </xf>
    <xf numFmtId="2" fontId="18" fillId="2" borderId="5" xfId="0" applyNumberFormat="1" applyFont="1" applyFill="1" applyBorder="1" applyAlignment="1">
      <alignment horizontal="center"/>
    </xf>
    <xf numFmtId="20" fontId="21" fillId="2" borderId="5" xfId="0" applyNumberFormat="1" applyFont="1" applyFill="1" applyBorder="1" applyAlignment="1">
      <alignment horizontal="center"/>
    </xf>
    <xf numFmtId="2" fontId="20" fillId="2" borderId="5" xfId="0" applyNumberFormat="1" applyFont="1" applyFill="1" applyBorder="1" applyAlignment="1">
      <alignment horizontal="center"/>
    </xf>
    <xf numFmtId="20" fontId="18" fillId="2" borderId="5" xfId="0" applyNumberFormat="1" applyFont="1" applyFill="1" applyBorder="1" applyAlignment="1">
      <alignment horizontal="left"/>
    </xf>
    <xf numFmtId="0" fontId="8" fillId="4" borderId="5" xfId="0" applyFont="1" applyFill="1" applyBorder="1"/>
    <xf numFmtId="0" fontId="8" fillId="4" borderId="13" xfId="0" applyFont="1" applyFill="1" applyBorder="1"/>
    <xf numFmtId="0" fontId="8" fillId="0" borderId="13" xfId="0" applyFont="1" applyBorder="1"/>
    <xf numFmtId="0" fontId="8" fillId="6" borderId="13" xfId="0" applyFont="1" applyFill="1" applyBorder="1"/>
    <xf numFmtId="0" fontId="17" fillId="0" borderId="5" xfId="0" applyFont="1" applyBorder="1" applyAlignment="1">
      <alignment vertical="top" wrapText="1"/>
    </xf>
    <xf numFmtId="0" fontId="8" fillId="6" borderId="15" xfId="0" applyFont="1" applyFill="1" applyBorder="1"/>
    <xf numFmtId="2" fontId="18" fillId="7" borderId="7" xfId="0" applyNumberFormat="1" applyFont="1" applyFill="1" applyBorder="1" applyAlignment="1">
      <alignment horizontal="center"/>
    </xf>
    <xf numFmtId="164" fontId="3" fillId="4" borderId="0" xfId="0" applyNumberFormat="1" applyFont="1" applyFill="1" applyAlignment="1">
      <alignment horizontal="left" vertical="center"/>
    </xf>
    <xf numFmtId="20" fontId="20" fillId="0" borderId="0" xfId="0" applyNumberFormat="1" applyFont="1" applyAlignment="1">
      <alignment horizontal="left"/>
    </xf>
    <xf numFmtId="20" fontId="20" fillId="0" borderId="0" xfId="0" applyNumberFormat="1" applyFont="1" applyAlignment="1">
      <alignment horizontal="center"/>
    </xf>
    <xf numFmtId="2" fontId="3" fillId="4" borderId="0" xfId="0" applyNumberFormat="1" applyFont="1" applyFill="1" applyAlignment="1">
      <alignment horizontal="center"/>
    </xf>
    <xf numFmtId="4" fontId="3" fillId="4" borderId="0" xfId="0" applyNumberFormat="1" applyFont="1" applyFill="1" applyAlignment="1">
      <alignment horizontal="center"/>
    </xf>
    <xf numFmtId="2" fontId="3" fillId="4" borderId="0" xfId="0" applyNumberFormat="1" applyFont="1" applyFill="1" applyAlignment="1">
      <alignment horizontal="center" wrapText="1"/>
    </xf>
    <xf numFmtId="20" fontId="27" fillId="2" borderId="5" xfId="0" applyNumberFormat="1" applyFont="1" applyFill="1" applyBorder="1" applyAlignment="1">
      <alignment horizontal="center"/>
    </xf>
    <xf numFmtId="0" fontId="8" fillId="4" borderId="7" xfId="0" applyFont="1" applyFill="1" applyBorder="1"/>
    <xf numFmtId="20" fontId="18" fillId="4" borderId="7" xfId="0" applyNumberFormat="1" applyFont="1" applyFill="1" applyBorder="1" applyAlignment="1">
      <alignment horizontal="center"/>
    </xf>
    <xf numFmtId="20" fontId="18" fillId="4" borderId="7" xfId="0" applyNumberFormat="1" applyFont="1" applyFill="1" applyBorder="1" applyAlignment="1">
      <alignment horizontal="left"/>
    </xf>
    <xf numFmtId="2" fontId="20" fillId="7" borderId="7" xfId="0" applyNumberFormat="1" applyFont="1" applyFill="1" applyBorder="1" applyAlignment="1">
      <alignment horizontal="center"/>
    </xf>
    <xf numFmtId="2" fontId="3" fillId="2" borderId="13" xfId="0" applyNumberFormat="1" applyFont="1" applyFill="1" applyBorder="1" applyAlignment="1">
      <alignment horizontal="center" wrapText="1"/>
    </xf>
    <xf numFmtId="2" fontId="3" fillId="2" borderId="13" xfId="0" applyNumberFormat="1" applyFont="1" applyFill="1" applyBorder="1" applyAlignment="1">
      <alignment horizontal="center"/>
    </xf>
    <xf numFmtId="0" fontId="6" fillId="2" borderId="0" xfId="0" applyFont="1" applyFill="1" applyAlignment="1">
      <alignment horizontal="center" wrapText="1"/>
    </xf>
    <xf numFmtId="20" fontId="29" fillId="4" borderId="5" xfId="0" applyNumberFormat="1" applyFont="1" applyFill="1" applyBorder="1" applyAlignment="1">
      <alignment horizontal="center"/>
    </xf>
    <xf numFmtId="20" fontId="19" fillId="2" borderId="5" xfId="0" applyNumberFormat="1" applyFont="1" applyFill="1" applyBorder="1" applyAlignment="1">
      <alignment horizontal="left"/>
    </xf>
    <xf numFmtId="20" fontId="19" fillId="2" borderId="5" xfId="0" applyNumberFormat="1" applyFont="1" applyFill="1" applyBorder="1" applyAlignment="1">
      <alignment horizontal="center"/>
    </xf>
    <xf numFmtId="2" fontId="19" fillId="2" borderId="5" xfId="0" applyNumberFormat="1" applyFont="1" applyFill="1" applyBorder="1" applyAlignment="1">
      <alignment horizontal="center"/>
    </xf>
    <xf numFmtId="0" fontId="8" fillId="2" borderId="5" xfId="0" applyFont="1" applyFill="1" applyBorder="1"/>
    <xf numFmtId="20" fontId="29" fillId="2" borderId="5" xfId="0" applyNumberFormat="1" applyFont="1" applyFill="1" applyBorder="1" applyAlignment="1">
      <alignment horizontal="center"/>
    </xf>
    <xf numFmtId="0" fontId="31" fillId="0" borderId="5" xfId="0" applyFont="1" applyBorder="1"/>
    <xf numFmtId="0" fontId="32" fillId="0" borderId="0" xfId="0" applyFont="1"/>
    <xf numFmtId="20" fontId="33" fillId="4" borderId="5" xfId="0" applyNumberFormat="1" applyFont="1" applyFill="1" applyBorder="1" applyAlignment="1">
      <alignment horizontal="left"/>
    </xf>
    <xf numFmtId="20" fontId="33" fillId="4" borderId="5" xfId="0" applyNumberFormat="1" applyFont="1" applyFill="1" applyBorder="1" applyAlignment="1">
      <alignment horizontal="center"/>
    </xf>
    <xf numFmtId="2" fontId="33" fillId="7" borderId="5" xfId="0" applyNumberFormat="1" applyFont="1" applyFill="1" applyBorder="1" applyAlignment="1">
      <alignment horizontal="center"/>
    </xf>
    <xf numFmtId="20" fontId="22" fillId="4" borderId="5" xfId="0" applyNumberFormat="1" applyFont="1" applyFill="1" applyBorder="1" applyAlignment="1">
      <alignment horizontal="center" vertical="top" wrapText="1"/>
    </xf>
    <xf numFmtId="0" fontId="8" fillId="4" borderId="7" xfId="0" applyFont="1" applyFill="1" applyBorder="1" applyAlignment="1">
      <alignment horizontal="center" vertical="center"/>
    </xf>
    <xf numFmtId="0" fontId="8" fillId="4" borderId="8" xfId="0" applyFont="1" applyFill="1" applyBorder="1" applyAlignment="1">
      <alignment horizontal="center" vertical="center"/>
    </xf>
    <xf numFmtId="20" fontId="22" fillId="4" borderId="2" xfId="0" applyNumberFormat="1" applyFont="1" applyFill="1" applyBorder="1" applyAlignment="1">
      <alignment horizontal="center" vertical="top" wrapText="1"/>
    </xf>
    <xf numFmtId="20" fontId="22" fillId="4" borderId="4" xfId="0" applyNumberFormat="1" applyFont="1" applyFill="1" applyBorder="1" applyAlignment="1">
      <alignment horizontal="center" vertical="top" wrapText="1"/>
    </xf>
    <xf numFmtId="0" fontId="10" fillId="4" borderId="2"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11" fillId="4" borderId="2" xfId="0" applyFont="1" applyFill="1" applyBorder="1" applyAlignment="1">
      <alignment horizontal="center" vertical="center"/>
    </xf>
    <xf numFmtId="0" fontId="11" fillId="4" borderId="4" xfId="0" applyFont="1" applyFill="1" applyBorder="1" applyAlignment="1">
      <alignment horizontal="center" vertical="center"/>
    </xf>
    <xf numFmtId="0" fontId="11" fillId="4" borderId="2"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2" fillId="5" borderId="6" xfId="0" applyFont="1" applyFill="1" applyBorder="1" applyAlignment="1">
      <alignment horizontal="center" vertical="center"/>
    </xf>
    <xf numFmtId="0" fontId="12" fillId="5" borderId="10" xfId="0" applyFont="1" applyFill="1" applyBorder="1" applyAlignment="1">
      <alignment horizontal="center" vertical="center"/>
    </xf>
    <xf numFmtId="0" fontId="30" fillId="4" borderId="2" xfId="0" applyFont="1" applyFill="1" applyBorder="1" applyAlignment="1">
      <alignment horizontal="center" vertical="center"/>
    </xf>
    <xf numFmtId="0" fontId="30" fillId="4" borderId="4"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1" fillId="5" borderId="7" xfId="0" applyFont="1" applyFill="1" applyBorder="1" applyAlignment="1">
      <alignment horizontal="center" vertical="center"/>
    </xf>
    <xf numFmtId="0" fontId="11" fillId="5" borderId="8" xfId="0" applyFont="1" applyFill="1" applyBorder="1" applyAlignment="1">
      <alignment horizontal="center" vertical="center"/>
    </xf>
    <xf numFmtId="0" fontId="12" fillId="4" borderId="9" xfId="0" applyFont="1" applyFill="1" applyBorder="1" applyAlignment="1">
      <alignment horizontal="center" vertical="center"/>
    </xf>
    <xf numFmtId="0" fontId="12" fillId="4" borderId="10" xfId="0" applyFont="1" applyFill="1" applyBorder="1" applyAlignment="1">
      <alignment horizontal="center" vertical="center"/>
    </xf>
    <xf numFmtId="0" fontId="12" fillId="5" borderId="20" xfId="0" applyFont="1" applyFill="1" applyBorder="1" applyAlignment="1">
      <alignment horizontal="center" vertical="center"/>
    </xf>
    <xf numFmtId="0" fontId="12" fillId="5" borderId="8" xfId="0" applyFont="1" applyFill="1" applyBorder="1" applyAlignment="1">
      <alignment horizontal="center" vertical="center"/>
    </xf>
    <xf numFmtId="0" fontId="1" fillId="0" borderId="0" xfId="0" applyFont="1" applyAlignment="1">
      <alignment horizontal="center"/>
    </xf>
    <xf numFmtId="0" fontId="0" fillId="0" borderId="0" xfId="0"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4" fillId="2" borderId="2" xfId="0" applyFont="1" applyFill="1" applyBorder="1" applyAlignment="1">
      <alignment horizontal="center"/>
    </xf>
    <xf numFmtId="0" fontId="4" fillId="2" borderId="4" xfId="0" applyFont="1" applyFill="1" applyBorder="1" applyAlignment="1">
      <alignment horizontal="center"/>
    </xf>
    <xf numFmtId="0" fontId="5" fillId="2" borderId="2" xfId="0" applyFont="1" applyFill="1" applyBorder="1" applyAlignment="1">
      <alignment horizontal="center"/>
    </xf>
    <xf numFmtId="0" fontId="5" fillId="2" borderId="4" xfId="0" applyFont="1" applyFill="1" applyBorder="1" applyAlignment="1">
      <alignment horizontal="center"/>
    </xf>
    <xf numFmtId="0" fontId="6" fillId="2" borderId="11" xfId="0" applyFont="1" applyFill="1" applyBorder="1" applyAlignment="1">
      <alignment horizontal="center" wrapText="1"/>
    </xf>
    <xf numFmtId="0" fontId="6" fillId="2" borderId="17" xfId="0" applyFont="1" applyFill="1" applyBorder="1" applyAlignment="1">
      <alignment horizontal="center" wrapText="1"/>
    </xf>
    <xf numFmtId="0" fontId="6" fillId="2" borderId="12" xfId="0" applyFont="1" applyFill="1" applyBorder="1" applyAlignment="1">
      <alignment horizontal="center" wrapText="1"/>
    </xf>
    <xf numFmtId="0" fontId="28" fillId="2" borderId="11" xfId="0" applyFont="1" applyFill="1" applyBorder="1" applyAlignment="1">
      <alignment horizontal="center" wrapText="1"/>
    </xf>
    <xf numFmtId="0" fontId="28" fillId="2" borderId="17" xfId="0" applyFont="1" applyFill="1" applyBorder="1" applyAlignment="1">
      <alignment horizontal="center" wrapText="1"/>
    </xf>
    <xf numFmtId="0" fontId="28" fillId="2" borderId="12" xfId="0" applyFont="1" applyFill="1" applyBorder="1" applyAlignment="1">
      <alignment horizontal="center" wrapText="1"/>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23" fillId="0" borderId="14" xfId="0" applyFont="1" applyBorder="1" applyAlignment="1">
      <alignment horizontal="center" vertical="top" wrapText="1"/>
    </xf>
    <xf numFmtId="0" fontId="23" fillId="0" borderId="0" xfId="0" applyFont="1" applyAlignment="1">
      <alignment horizontal="center" vertical="top" wrapText="1"/>
    </xf>
    <xf numFmtId="0" fontId="13" fillId="4" borderId="2" xfId="0" applyFont="1" applyFill="1" applyBorder="1" applyAlignment="1">
      <alignment horizontal="center" vertical="center"/>
    </xf>
    <xf numFmtId="0" fontId="13" fillId="4" borderId="4"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9" fillId="4" borderId="2"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4" xfId="0" applyFont="1" applyFill="1" applyBorder="1" applyAlignment="1">
      <alignment horizontal="center" vertical="center"/>
    </xf>
    <xf numFmtId="0" fontId="12" fillId="5" borderId="16" xfId="0" applyFont="1" applyFill="1" applyBorder="1" applyAlignment="1">
      <alignment horizontal="center" vertical="center"/>
    </xf>
    <xf numFmtId="0" fontId="12" fillId="5" borderId="9" xfId="0" applyFont="1" applyFill="1" applyBorder="1" applyAlignment="1">
      <alignment horizontal="center" vertical="center"/>
    </xf>
    <xf numFmtId="0" fontId="14" fillId="0" borderId="18" xfId="0" applyFont="1" applyBorder="1" applyAlignment="1">
      <alignment horizontal="center"/>
    </xf>
    <xf numFmtId="0" fontId="14" fillId="0" borderId="19" xfId="0" applyFont="1" applyBorder="1" applyAlignment="1">
      <alignment horizontal="center"/>
    </xf>
    <xf numFmtId="0" fontId="16" fillId="4" borderId="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85853</xdr:colOff>
      <xdr:row>28</xdr:row>
      <xdr:rowOff>145548</xdr:rowOff>
    </xdr:from>
    <xdr:ext cx="971292" cy="405432"/>
    <xdr:sp macro="" textlink="">
      <xdr:nvSpPr>
        <xdr:cNvPr id="2" name="Rectángulo 1">
          <a:extLst>
            <a:ext uri="{FF2B5EF4-FFF2-40B4-BE49-F238E27FC236}">
              <a16:creationId xmlns:a16="http://schemas.microsoft.com/office/drawing/2014/main" id="{D5B1B4C6-6F82-4DA1-97FE-670F20136E22}"/>
            </a:ext>
          </a:extLst>
        </xdr:cNvPr>
        <xdr:cNvSpPr/>
      </xdr:nvSpPr>
      <xdr:spPr>
        <a:xfrm>
          <a:off x="533528" y="7660773"/>
          <a:ext cx="971292" cy="405432"/>
        </a:xfrm>
        <a:prstGeom prst="rect">
          <a:avLst/>
        </a:prstGeom>
        <a:noFill/>
      </xdr:spPr>
      <xdr:txBody>
        <a:bodyPr wrap="none" lIns="91440" tIns="45720" rIns="91440" bIns="45720">
          <a:spAutoFit/>
        </a:bodyPr>
        <a:lstStyle/>
        <a:p>
          <a:pPr algn="ctr"/>
          <a:r>
            <a:rPr lang="es-ES" sz="2000" b="0" cap="none" spc="0">
              <a:ln w="0"/>
              <a:solidFill>
                <a:schemeClr val="tx1"/>
              </a:solidFill>
              <a:effectLst>
                <a:outerShdw blurRad="38100" dist="19050" dir="2700000" algn="tl" rotWithShape="0">
                  <a:schemeClr val="dk1">
                    <a:alpha val="40000"/>
                  </a:schemeClr>
                </a:outerShdw>
              </a:effectLst>
            </a:rPr>
            <a:t>Feriado</a:t>
          </a:r>
        </a:p>
      </xdr:txBody>
    </xdr:sp>
    <xdr:clientData/>
  </xdr:oneCellAnchor>
  <xdr:oneCellAnchor>
    <xdr:from>
      <xdr:col>4</xdr:col>
      <xdr:colOff>76200</xdr:colOff>
      <xdr:row>28</xdr:row>
      <xdr:rowOff>161925</xdr:rowOff>
    </xdr:from>
    <xdr:ext cx="1009392" cy="405432"/>
    <xdr:sp macro="" textlink="">
      <xdr:nvSpPr>
        <xdr:cNvPr id="3" name="Rectángulo 2">
          <a:extLst>
            <a:ext uri="{FF2B5EF4-FFF2-40B4-BE49-F238E27FC236}">
              <a16:creationId xmlns:a16="http://schemas.microsoft.com/office/drawing/2014/main" id="{D96E4939-116A-4761-8027-2DB99CBC77C4}"/>
            </a:ext>
          </a:extLst>
        </xdr:cNvPr>
        <xdr:cNvSpPr/>
      </xdr:nvSpPr>
      <xdr:spPr>
        <a:xfrm>
          <a:off x="2533650" y="7677150"/>
          <a:ext cx="1009392" cy="405432"/>
        </a:xfrm>
        <a:prstGeom prst="rect">
          <a:avLst/>
        </a:prstGeom>
        <a:noFill/>
      </xdr:spPr>
      <xdr:txBody>
        <a:bodyPr wrap="square" lIns="91440" tIns="45720" rIns="91440" bIns="45720">
          <a:spAutoFit/>
        </a:bodyPr>
        <a:lstStyle/>
        <a:p>
          <a:pPr algn="ctr"/>
          <a:r>
            <a:rPr lang="es-ES" sz="2000" b="0" cap="none" spc="0">
              <a:ln w="0"/>
              <a:solidFill>
                <a:schemeClr val="tx1"/>
              </a:solidFill>
              <a:effectLst>
                <a:outerShdw blurRad="38100" dist="19050" dir="2700000" algn="tl" rotWithShape="0">
                  <a:schemeClr val="dk1">
                    <a:alpha val="40000"/>
                  </a:schemeClr>
                </a:outerShdw>
              </a:effectLst>
            </a:rPr>
            <a:t>Feriado</a:t>
          </a:r>
        </a:p>
      </xdr:txBody>
    </xdr:sp>
    <xdr:clientData/>
  </xdr:oneCellAnchor>
  <xdr:oneCellAnchor>
    <xdr:from>
      <xdr:col>10</xdr:col>
      <xdr:colOff>95250</xdr:colOff>
      <xdr:row>28</xdr:row>
      <xdr:rowOff>190500</xdr:rowOff>
    </xdr:from>
    <xdr:ext cx="971292" cy="405432"/>
    <xdr:sp macro="" textlink="">
      <xdr:nvSpPr>
        <xdr:cNvPr id="5" name="Rectángulo 4">
          <a:extLst>
            <a:ext uri="{FF2B5EF4-FFF2-40B4-BE49-F238E27FC236}">
              <a16:creationId xmlns:a16="http://schemas.microsoft.com/office/drawing/2014/main" id="{2FC4FE6D-81E5-47B5-8277-00CEFD3A7C28}"/>
            </a:ext>
          </a:extLst>
        </xdr:cNvPr>
        <xdr:cNvSpPr/>
      </xdr:nvSpPr>
      <xdr:spPr>
        <a:xfrm>
          <a:off x="5753100" y="7705725"/>
          <a:ext cx="971292" cy="405432"/>
        </a:xfrm>
        <a:prstGeom prst="rect">
          <a:avLst/>
        </a:prstGeom>
        <a:noFill/>
      </xdr:spPr>
      <xdr:txBody>
        <a:bodyPr wrap="none" lIns="91440" tIns="45720" rIns="91440" bIns="45720">
          <a:spAutoFit/>
        </a:bodyPr>
        <a:lstStyle/>
        <a:p>
          <a:pPr algn="ctr"/>
          <a:r>
            <a:rPr lang="es-ES" sz="2000" b="0" cap="none" spc="0">
              <a:ln w="0"/>
              <a:solidFill>
                <a:schemeClr val="tx1"/>
              </a:solidFill>
              <a:effectLst>
                <a:outerShdw blurRad="38100" dist="19050" dir="2700000" algn="tl" rotWithShape="0">
                  <a:schemeClr val="dk1">
                    <a:alpha val="40000"/>
                  </a:schemeClr>
                </a:outerShdw>
              </a:effectLst>
            </a:rPr>
            <a:t>Feriado</a:t>
          </a:r>
        </a:p>
      </xdr:txBody>
    </xdr:sp>
    <xdr:clientData/>
  </xdr:oneCellAnchor>
  <xdr:oneCellAnchor>
    <xdr:from>
      <xdr:col>14</xdr:col>
      <xdr:colOff>66675</xdr:colOff>
      <xdr:row>28</xdr:row>
      <xdr:rowOff>209550</xdr:rowOff>
    </xdr:from>
    <xdr:ext cx="971292" cy="405432"/>
    <xdr:sp macro="" textlink="">
      <xdr:nvSpPr>
        <xdr:cNvPr id="6" name="Rectángulo 5">
          <a:extLst>
            <a:ext uri="{FF2B5EF4-FFF2-40B4-BE49-F238E27FC236}">
              <a16:creationId xmlns:a16="http://schemas.microsoft.com/office/drawing/2014/main" id="{74EA32E4-01DE-40D0-8225-C949EFE32993}"/>
            </a:ext>
          </a:extLst>
        </xdr:cNvPr>
        <xdr:cNvSpPr/>
      </xdr:nvSpPr>
      <xdr:spPr>
        <a:xfrm>
          <a:off x="7419975" y="7724775"/>
          <a:ext cx="971292" cy="405432"/>
        </a:xfrm>
        <a:prstGeom prst="rect">
          <a:avLst/>
        </a:prstGeom>
        <a:noFill/>
      </xdr:spPr>
      <xdr:txBody>
        <a:bodyPr wrap="none" lIns="91440" tIns="45720" rIns="91440" bIns="45720">
          <a:spAutoFit/>
        </a:bodyPr>
        <a:lstStyle/>
        <a:p>
          <a:pPr algn="ctr"/>
          <a:r>
            <a:rPr lang="es-ES" sz="2000" b="0" cap="none" spc="0">
              <a:ln w="0"/>
              <a:solidFill>
                <a:schemeClr val="tx1"/>
              </a:solidFill>
              <a:effectLst>
                <a:outerShdw blurRad="38100" dist="19050" dir="2700000" algn="tl" rotWithShape="0">
                  <a:schemeClr val="dk1">
                    <a:alpha val="40000"/>
                  </a:schemeClr>
                </a:outerShdw>
              </a:effectLst>
            </a:rPr>
            <a:t>Feriado</a:t>
          </a:r>
        </a:p>
      </xdr:txBody>
    </xdr:sp>
    <xdr:clientData/>
  </xdr:oneCellAnchor>
  <xdr:oneCellAnchor>
    <xdr:from>
      <xdr:col>7</xdr:col>
      <xdr:colOff>7976</xdr:colOff>
      <xdr:row>5</xdr:row>
      <xdr:rowOff>27949</xdr:rowOff>
    </xdr:from>
    <xdr:ext cx="1469954" cy="6163931"/>
    <xdr:sp macro="" textlink="">
      <xdr:nvSpPr>
        <xdr:cNvPr id="9" name="Rectángulo 8">
          <a:extLst>
            <a:ext uri="{FF2B5EF4-FFF2-40B4-BE49-F238E27FC236}">
              <a16:creationId xmlns:a16="http://schemas.microsoft.com/office/drawing/2014/main" id="{8BE904F5-3F7B-8004-0A3A-B719D49EBF90}"/>
            </a:ext>
          </a:extLst>
        </xdr:cNvPr>
        <xdr:cNvSpPr/>
      </xdr:nvSpPr>
      <xdr:spPr>
        <a:xfrm rot="16513341">
          <a:off x="1575762" y="4194213"/>
          <a:ext cx="6163931" cy="1469954"/>
        </a:xfrm>
        <a:prstGeom prst="rect">
          <a:avLst/>
        </a:prstGeom>
        <a:noFill/>
      </xdr:spPr>
      <xdr:txBody>
        <a:bodyPr wrap="none" lIns="91440" tIns="45720" rIns="91440" bIns="45720">
          <a:spAutoFit/>
        </a:bodyPr>
        <a:lstStyle/>
        <a:p>
          <a:pPr algn="ctr"/>
          <a:r>
            <a:rPr lang="es-ES" sz="8800" b="0" cap="none" spc="0">
              <a:ln w="0"/>
              <a:solidFill>
                <a:schemeClr val="tx1"/>
              </a:solidFill>
              <a:effectLst>
                <a:outerShdw blurRad="38100" dist="19050" dir="2700000" algn="tl" rotWithShape="0">
                  <a:schemeClr val="dk1">
                    <a:alpha val="40000"/>
                  </a:schemeClr>
                </a:outerShdw>
              </a:effectLst>
            </a:rPr>
            <a:t>VACACIONES</a:t>
          </a:r>
        </a:p>
      </xdr:txBody>
    </xdr:sp>
    <xdr:clientData/>
  </xdr:oneCellAnchor>
  <xdr:oneCellAnchor>
    <xdr:from>
      <xdr:col>23</xdr:col>
      <xdr:colOff>85853</xdr:colOff>
      <xdr:row>28</xdr:row>
      <xdr:rowOff>145548</xdr:rowOff>
    </xdr:from>
    <xdr:ext cx="971292" cy="405432"/>
    <xdr:sp macro="" textlink="">
      <xdr:nvSpPr>
        <xdr:cNvPr id="4" name="Rectángulo 3">
          <a:extLst>
            <a:ext uri="{FF2B5EF4-FFF2-40B4-BE49-F238E27FC236}">
              <a16:creationId xmlns:a16="http://schemas.microsoft.com/office/drawing/2014/main" id="{2490CC87-D3A8-4927-B664-8E5E13F7E490}"/>
            </a:ext>
          </a:extLst>
        </xdr:cNvPr>
        <xdr:cNvSpPr/>
      </xdr:nvSpPr>
      <xdr:spPr>
        <a:xfrm>
          <a:off x="533528" y="7603623"/>
          <a:ext cx="971292" cy="405432"/>
        </a:xfrm>
        <a:prstGeom prst="rect">
          <a:avLst/>
        </a:prstGeom>
        <a:noFill/>
      </xdr:spPr>
      <xdr:txBody>
        <a:bodyPr wrap="none" lIns="91440" tIns="45720" rIns="91440" bIns="45720">
          <a:spAutoFit/>
        </a:bodyPr>
        <a:lstStyle/>
        <a:p>
          <a:pPr algn="ctr"/>
          <a:r>
            <a:rPr lang="es-ES" sz="2000" b="0" cap="none" spc="0">
              <a:ln w="0"/>
              <a:solidFill>
                <a:schemeClr val="tx1"/>
              </a:solidFill>
              <a:effectLst>
                <a:outerShdw blurRad="38100" dist="19050" dir="2700000" algn="tl" rotWithShape="0">
                  <a:schemeClr val="dk1">
                    <a:alpha val="40000"/>
                  </a:schemeClr>
                </a:outerShdw>
              </a:effectLst>
            </a:rPr>
            <a:t>Feriado</a:t>
          </a:r>
        </a:p>
      </xdr:txBody>
    </xdr:sp>
    <xdr:clientData/>
  </xdr:oneCellAnchor>
  <xdr:oneCellAnchor>
    <xdr:from>
      <xdr:col>30</xdr:col>
      <xdr:colOff>114300</xdr:colOff>
      <xdr:row>28</xdr:row>
      <xdr:rowOff>171450</xdr:rowOff>
    </xdr:from>
    <xdr:ext cx="971292" cy="405432"/>
    <xdr:sp macro="" textlink="">
      <xdr:nvSpPr>
        <xdr:cNvPr id="10" name="Rectángulo 9">
          <a:extLst>
            <a:ext uri="{FF2B5EF4-FFF2-40B4-BE49-F238E27FC236}">
              <a16:creationId xmlns:a16="http://schemas.microsoft.com/office/drawing/2014/main" id="{3CC905A3-04E5-4082-9C83-A55203509212}"/>
            </a:ext>
          </a:extLst>
        </xdr:cNvPr>
        <xdr:cNvSpPr/>
      </xdr:nvSpPr>
      <xdr:spPr>
        <a:xfrm>
          <a:off x="16887825" y="7639050"/>
          <a:ext cx="971292" cy="405432"/>
        </a:xfrm>
        <a:prstGeom prst="rect">
          <a:avLst/>
        </a:prstGeom>
        <a:noFill/>
      </xdr:spPr>
      <xdr:txBody>
        <a:bodyPr wrap="none" lIns="91440" tIns="45720" rIns="91440" bIns="45720">
          <a:spAutoFit/>
        </a:bodyPr>
        <a:lstStyle/>
        <a:p>
          <a:pPr algn="ctr"/>
          <a:r>
            <a:rPr lang="es-ES" sz="2000" b="0" cap="none" spc="0">
              <a:ln w="0"/>
              <a:solidFill>
                <a:schemeClr val="tx1"/>
              </a:solidFill>
              <a:effectLst>
                <a:outerShdw blurRad="38100" dist="19050" dir="2700000" algn="tl" rotWithShape="0">
                  <a:schemeClr val="dk1">
                    <a:alpha val="40000"/>
                  </a:schemeClr>
                </a:outerShdw>
              </a:effectLst>
            </a:rPr>
            <a:t>Feriado</a:t>
          </a:r>
        </a:p>
      </xdr:txBody>
    </xdr:sp>
    <xdr:clientData/>
  </xdr:oneCellAnchor>
  <xdr:oneCellAnchor>
    <xdr:from>
      <xdr:col>27</xdr:col>
      <xdr:colOff>66675</xdr:colOff>
      <xdr:row>28</xdr:row>
      <xdr:rowOff>180975</xdr:rowOff>
    </xdr:from>
    <xdr:ext cx="971292" cy="405432"/>
    <xdr:sp macro="" textlink="">
      <xdr:nvSpPr>
        <xdr:cNvPr id="12" name="Rectángulo 11">
          <a:extLst>
            <a:ext uri="{FF2B5EF4-FFF2-40B4-BE49-F238E27FC236}">
              <a16:creationId xmlns:a16="http://schemas.microsoft.com/office/drawing/2014/main" id="{5234B61C-F8AE-44DF-9631-68DE90AD3D06}"/>
            </a:ext>
          </a:extLst>
        </xdr:cNvPr>
        <xdr:cNvSpPr/>
      </xdr:nvSpPr>
      <xdr:spPr>
        <a:xfrm>
          <a:off x="15125700" y="7648575"/>
          <a:ext cx="971292" cy="405432"/>
        </a:xfrm>
        <a:prstGeom prst="rect">
          <a:avLst/>
        </a:prstGeom>
        <a:noFill/>
      </xdr:spPr>
      <xdr:txBody>
        <a:bodyPr wrap="none" lIns="91440" tIns="45720" rIns="91440" bIns="45720">
          <a:spAutoFit/>
        </a:bodyPr>
        <a:lstStyle/>
        <a:p>
          <a:pPr algn="ctr"/>
          <a:r>
            <a:rPr lang="es-ES" sz="2000" b="0" cap="none" spc="0">
              <a:ln w="0"/>
              <a:solidFill>
                <a:schemeClr val="tx1"/>
              </a:solidFill>
              <a:effectLst>
                <a:outerShdw blurRad="38100" dist="19050" dir="2700000" algn="tl" rotWithShape="0">
                  <a:schemeClr val="dk1">
                    <a:alpha val="40000"/>
                  </a:schemeClr>
                </a:outerShdw>
              </a:effectLst>
            </a:rPr>
            <a:t>Feriado</a:t>
          </a:r>
        </a:p>
      </xdr:txBody>
    </xdr:sp>
    <xdr:clientData/>
  </xdr:oneCellAnchor>
  <xdr:oneCellAnchor>
    <xdr:from>
      <xdr:col>20</xdr:col>
      <xdr:colOff>19050</xdr:colOff>
      <xdr:row>28</xdr:row>
      <xdr:rowOff>152400</xdr:rowOff>
    </xdr:from>
    <xdr:ext cx="971292" cy="405432"/>
    <xdr:sp macro="" textlink="">
      <xdr:nvSpPr>
        <xdr:cNvPr id="7" name="Rectángulo 6">
          <a:extLst>
            <a:ext uri="{FF2B5EF4-FFF2-40B4-BE49-F238E27FC236}">
              <a16:creationId xmlns:a16="http://schemas.microsoft.com/office/drawing/2014/main" id="{A9CED2D4-FA2F-4BEC-972B-2E3C20AD89D1}"/>
            </a:ext>
          </a:extLst>
        </xdr:cNvPr>
        <xdr:cNvSpPr/>
      </xdr:nvSpPr>
      <xdr:spPr>
        <a:xfrm>
          <a:off x="11125200" y="7591425"/>
          <a:ext cx="971292" cy="405432"/>
        </a:xfrm>
        <a:prstGeom prst="rect">
          <a:avLst/>
        </a:prstGeom>
        <a:noFill/>
      </xdr:spPr>
      <xdr:txBody>
        <a:bodyPr wrap="none" lIns="91440" tIns="45720" rIns="91440" bIns="45720">
          <a:spAutoFit/>
        </a:bodyPr>
        <a:lstStyle/>
        <a:p>
          <a:pPr algn="ctr"/>
          <a:r>
            <a:rPr lang="es-ES" sz="2000" b="0" cap="none" spc="0">
              <a:ln w="0"/>
              <a:solidFill>
                <a:schemeClr val="tx1"/>
              </a:solidFill>
              <a:effectLst>
                <a:outerShdw blurRad="38100" dist="19050" dir="2700000" algn="tl" rotWithShape="0">
                  <a:schemeClr val="dk1">
                    <a:alpha val="40000"/>
                  </a:schemeClr>
                </a:outerShdw>
              </a:effectLst>
            </a:rPr>
            <a:t>Feriado</a:t>
          </a:r>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5"/>
  <sheetViews>
    <sheetView tabSelected="1" workbookViewId="0">
      <selection activeCell="AC9" sqref="AC9"/>
    </sheetView>
  </sheetViews>
  <sheetFormatPr baseColWidth="10" defaultRowHeight="15"/>
  <cols>
    <col min="1" max="1" width="6.7109375" customWidth="1"/>
    <col min="2" max="3" width="8" customWidth="1"/>
    <col min="4" max="4" width="10.28515625" customWidth="1"/>
    <col min="5" max="6" width="8" customWidth="1"/>
    <col min="7" max="7" width="9.85546875" customWidth="1"/>
    <col min="8" max="9" width="8" customWidth="1"/>
    <col min="10" max="10" width="10.140625" customWidth="1"/>
    <col min="11" max="12" width="8.28515625" customWidth="1"/>
    <col min="13" max="13" width="8.85546875" customWidth="1"/>
    <col min="14" max="14" width="7" customWidth="1"/>
    <col min="15" max="15" width="7.85546875" customWidth="1"/>
    <col min="16" max="16" width="8" customWidth="1"/>
    <col min="17" max="17" width="8.7109375" customWidth="1"/>
    <col min="18" max="18" width="8.42578125" customWidth="1"/>
    <col min="19" max="19" width="8.140625" customWidth="1"/>
    <col min="20" max="20" width="8" customWidth="1"/>
    <col min="21" max="21" width="7.5703125" customWidth="1"/>
    <col min="22" max="22" width="8.140625" customWidth="1"/>
    <col min="23" max="23" width="10.42578125" customWidth="1"/>
    <col min="24" max="25" width="8" customWidth="1"/>
    <col min="26" max="26" width="9.85546875" customWidth="1"/>
    <col min="27" max="27" width="7.28515625" customWidth="1"/>
    <col min="28" max="28" width="8" customWidth="1"/>
    <col min="29" max="29" width="7.85546875" customWidth="1"/>
    <col min="30" max="30" width="9.85546875" customWidth="1"/>
    <col min="31" max="31" width="8.28515625" customWidth="1"/>
    <col min="32" max="32" width="8" customWidth="1"/>
    <col min="33" max="33" width="9.7109375" customWidth="1"/>
    <col min="34" max="34" width="14.85546875" customWidth="1"/>
  </cols>
  <sheetData>
    <row r="1" spans="1:36" ht="39.75" thickBot="1">
      <c r="A1" s="77" t="s">
        <v>52</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row>
    <row r="2" spans="1:36" ht="30" thickBot="1">
      <c r="A2" s="1"/>
      <c r="B2" s="79" t="s">
        <v>0</v>
      </c>
      <c r="C2" s="80"/>
      <c r="D2" s="81"/>
      <c r="E2" s="82" t="s">
        <v>1</v>
      </c>
      <c r="F2" s="83"/>
      <c r="G2" s="3"/>
      <c r="H2" s="84" t="s">
        <v>55</v>
      </c>
      <c r="I2" s="85"/>
      <c r="J2" s="2"/>
      <c r="K2" s="82" t="s">
        <v>0</v>
      </c>
      <c r="L2" s="83"/>
      <c r="M2" s="2"/>
      <c r="N2" s="2"/>
      <c r="O2" s="79" t="s">
        <v>1</v>
      </c>
      <c r="P2" s="80"/>
      <c r="Q2" s="81"/>
      <c r="R2" s="82" t="s">
        <v>0</v>
      </c>
      <c r="S2" s="83"/>
      <c r="T2" s="3"/>
      <c r="U2" s="82" t="s">
        <v>0</v>
      </c>
      <c r="V2" s="83"/>
      <c r="W2" s="2"/>
      <c r="X2" s="86" t="s">
        <v>1</v>
      </c>
      <c r="Y2" s="87"/>
      <c r="Z2" s="88"/>
      <c r="AA2" s="42"/>
      <c r="AB2" s="86" t="s">
        <v>3</v>
      </c>
      <c r="AC2" s="87"/>
      <c r="AD2" s="88"/>
      <c r="AE2" s="89" t="s">
        <v>2</v>
      </c>
      <c r="AF2" s="90"/>
      <c r="AG2" s="91"/>
      <c r="AH2" s="92" t="s">
        <v>4</v>
      </c>
      <c r="AI2" s="92"/>
      <c r="AJ2" s="93"/>
    </row>
    <row r="3" spans="1:36" ht="25.5" thickBot="1">
      <c r="A3" s="55" t="s">
        <v>5</v>
      </c>
      <c r="B3" s="100" t="s">
        <v>6</v>
      </c>
      <c r="C3" s="101"/>
      <c r="D3" s="102"/>
      <c r="E3" s="98" t="s">
        <v>7</v>
      </c>
      <c r="F3" s="99"/>
      <c r="G3" s="4"/>
      <c r="H3" s="69" t="s">
        <v>8</v>
      </c>
      <c r="I3" s="70"/>
      <c r="J3" s="4"/>
      <c r="K3" s="96" t="s">
        <v>10</v>
      </c>
      <c r="L3" s="97"/>
      <c r="M3" s="4"/>
      <c r="N3" s="55" t="s">
        <v>5</v>
      </c>
      <c r="O3" s="69" t="s">
        <v>9</v>
      </c>
      <c r="P3" s="70"/>
      <c r="Q3" s="5"/>
      <c r="R3" s="67" t="s">
        <v>56</v>
      </c>
      <c r="S3" s="68"/>
      <c r="T3" s="4"/>
      <c r="U3" s="69" t="s">
        <v>13</v>
      </c>
      <c r="V3" s="70"/>
      <c r="W3" s="71" t="s">
        <v>11</v>
      </c>
      <c r="X3" s="73" t="s">
        <v>12</v>
      </c>
      <c r="Y3" s="74"/>
      <c r="Z3" s="75" t="s">
        <v>11</v>
      </c>
      <c r="AA3" s="55" t="s">
        <v>5</v>
      </c>
      <c r="AB3" s="73" t="s">
        <v>15</v>
      </c>
      <c r="AC3" s="74"/>
      <c r="AD3" s="103" t="s">
        <v>11</v>
      </c>
      <c r="AE3" s="105" t="s">
        <v>14</v>
      </c>
      <c r="AF3" s="106"/>
      <c r="AG3" s="65" t="s">
        <v>11</v>
      </c>
      <c r="AH3" s="6"/>
      <c r="AI3" s="6"/>
      <c r="AJ3" s="7"/>
    </row>
    <row r="4" spans="1:36" ht="22.5" customHeight="1">
      <c r="A4" s="56"/>
      <c r="B4" s="107" t="s">
        <v>16</v>
      </c>
      <c r="C4" s="107"/>
      <c r="D4" s="107"/>
      <c r="E4" s="63" t="s">
        <v>17</v>
      </c>
      <c r="F4" s="64"/>
      <c r="G4" s="4"/>
      <c r="H4" s="63" t="s">
        <v>17</v>
      </c>
      <c r="I4" s="64"/>
      <c r="J4" s="4"/>
      <c r="K4" s="59" t="s">
        <v>16</v>
      </c>
      <c r="L4" s="60"/>
      <c r="M4" s="4"/>
      <c r="N4" s="56"/>
      <c r="O4" s="61" t="s">
        <v>16</v>
      </c>
      <c r="P4" s="62"/>
      <c r="Q4" s="5"/>
      <c r="R4" s="63" t="s">
        <v>17</v>
      </c>
      <c r="S4" s="64"/>
      <c r="T4" s="4"/>
      <c r="U4" s="63" t="s">
        <v>17</v>
      </c>
      <c r="V4" s="64"/>
      <c r="W4" s="72"/>
      <c r="X4" s="69" t="s">
        <v>16</v>
      </c>
      <c r="Y4" s="70"/>
      <c r="Z4" s="76"/>
      <c r="AA4" s="56"/>
      <c r="AB4" s="69" t="s">
        <v>17</v>
      </c>
      <c r="AC4" s="70"/>
      <c r="AD4" s="104"/>
      <c r="AE4" s="73" t="s">
        <v>16</v>
      </c>
      <c r="AF4" s="74"/>
      <c r="AG4" s="66"/>
      <c r="AH4" s="8" t="s">
        <v>19</v>
      </c>
      <c r="AI4" s="57" t="s">
        <v>30</v>
      </c>
      <c r="AJ4" s="58"/>
    </row>
    <row r="5" spans="1:36" ht="19.5" customHeight="1">
      <c r="A5" s="9" t="s">
        <v>18</v>
      </c>
      <c r="B5" s="10">
        <v>0.5625</v>
      </c>
      <c r="C5" s="10">
        <v>0.86458333333333337</v>
      </c>
      <c r="D5" s="11">
        <f t="shared" ref="D5:D7" si="0">((C5-B5)-0.03125)*24</f>
        <v>6.5000000000000009</v>
      </c>
      <c r="E5" s="13">
        <v>0.27083333333333331</v>
      </c>
      <c r="F5" s="14">
        <v>0.57291666666666663</v>
      </c>
      <c r="G5" s="15">
        <f t="shared" ref="G5:G7" si="1">((F5-E5)-0.03125)*24</f>
        <v>6.5</v>
      </c>
      <c r="H5" s="12"/>
      <c r="I5" s="10"/>
      <c r="J5" s="11"/>
      <c r="K5" s="10">
        <v>0.72916666666666663</v>
      </c>
      <c r="L5" s="10">
        <v>0.86458333333333337</v>
      </c>
      <c r="M5" s="11">
        <f t="shared" ref="M5:M6" si="2">((L5-K5))*24</f>
        <v>3.2500000000000018</v>
      </c>
      <c r="N5" s="9" t="s">
        <v>18</v>
      </c>
      <c r="O5" s="10">
        <v>0.70833333333333337</v>
      </c>
      <c r="P5" s="10">
        <v>0.86458333333333337</v>
      </c>
      <c r="Q5" s="11">
        <f t="shared" ref="Q5:Q6" si="3">((P5-O5))*24</f>
        <v>3.75</v>
      </c>
      <c r="R5" s="13">
        <v>0.27083333333333331</v>
      </c>
      <c r="S5" s="14">
        <v>0.58333333333333337</v>
      </c>
      <c r="T5" s="15">
        <f t="shared" ref="T5" si="4">((S5-R5)-0.03125)*24</f>
        <v>6.7500000000000018</v>
      </c>
      <c r="U5" s="13"/>
      <c r="V5" s="14"/>
      <c r="W5" s="15"/>
      <c r="X5" s="10">
        <v>0.55208333333333337</v>
      </c>
      <c r="Y5" s="10">
        <v>0.86458333333333337</v>
      </c>
      <c r="Z5" s="11">
        <f t="shared" ref="Z5:Z24" si="5">((Y5-X5)-0.03125)*24</f>
        <v>6.75</v>
      </c>
      <c r="AA5" s="9" t="s">
        <v>18</v>
      </c>
      <c r="AB5" s="43">
        <v>0.33333333333333331</v>
      </c>
      <c r="AC5" s="10">
        <v>0.67708333333333337</v>
      </c>
      <c r="AD5" s="11">
        <f t="shared" ref="AD5" si="6">((AC5-AB5)-0.03125)*24</f>
        <v>7.5000000000000018</v>
      </c>
      <c r="AE5" s="43">
        <v>0.33333333333333331</v>
      </c>
      <c r="AF5" s="10">
        <v>0.66666666666666663</v>
      </c>
      <c r="AG5" s="11">
        <f t="shared" ref="AG5:AG7" si="7">((AF5-AE5)-0.03125)*24</f>
        <v>7.25</v>
      </c>
      <c r="AH5" s="8" t="s">
        <v>21</v>
      </c>
      <c r="AI5" s="54" t="s">
        <v>32</v>
      </c>
      <c r="AJ5" s="54"/>
    </row>
    <row r="6" spans="1:36" ht="19.5" customHeight="1">
      <c r="A6" s="16" t="s">
        <v>20</v>
      </c>
      <c r="B6" s="10">
        <v>0.5625</v>
      </c>
      <c r="C6" s="10">
        <v>0.86458333333333337</v>
      </c>
      <c r="D6" s="11">
        <f t="shared" si="0"/>
        <v>6.5000000000000009</v>
      </c>
      <c r="E6" s="13">
        <v>0.27083333333333331</v>
      </c>
      <c r="F6" s="14">
        <v>0.57291666666666663</v>
      </c>
      <c r="G6" s="15">
        <f t="shared" si="1"/>
        <v>6.5</v>
      </c>
      <c r="H6" s="12"/>
      <c r="I6" s="10"/>
      <c r="J6" s="11"/>
      <c r="K6" s="10">
        <v>0.72916666666666663</v>
      </c>
      <c r="L6" s="10">
        <v>0.86458333333333337</v>
      </c>
      <c r="M6" s="11">
        <f t="shared" si="2"/>
        <v>3.2500000000000018</v>
      </c>
      <c r="N6" s="16" t="s">
        <v>20</v>
      </c>
      <c r="O6" s="10">
        <v>0.70833333333333337</v>
      </c>
      <c r="P6" s="10">
        <v>0.86458333333333337</v>
      </c>
      <c r="Q6" s="11">
        <f t="shared" si="3"/>
        <v>3.75</v>
      </c>
      <c r="R6" s="10"/>
      <c r="S6" s="10"/>
      <c r="T6" s="11"/>
      <c r="U6" s="13">
        <v>0.27083333333333331</v>
      </c>
      <c r="V6" s="14">
        <v>0.57291666666666663</v>
      </c>
      <c r="W6" s="15">
        <f t="shared" ref="W6" si="8">((V6-U6)-0.03125)*24</f>
        <v>6.5</v>
      </c>
      <c r="X6" s="10">
        <v>0.55208333333333337</v>
      </c>
      <c r="Y6" s="10">
        <v>0.86458333333333337</v>
      </c>
      <c r="Z6" s="11">
        <f t="shared" si="5"/>
        <v>6.75</v>
      </c>
      <c r="AA6" s="16" t="s">
        <v>20</v>
      </c>
      <c r="AB6" s="43">
        <v>0.33333333333333331</v>
      </c>
      <c r="AC6" s="10">
        <v>0.67708333333333337</v>
      </c>
      <c r="AD6" s="11">
        <f t="shared" ref="AD6" si="9">((AC6-AB6)-0.03125)*24</f>
        <v>7.5000000000000018</v>
      </c>
      <c r="AE6" s="43">
        <v>0.33333333333333331</v>
      </c>
      <c r="AF6" s="10">
        <v>0.66666666666666663</v>
      </c>
      <c r="AG6" s="11">
        <f t="shared" si="7"/>
        <v>7.25</v>
      </c>
      <c r="AH6" s="8" t="s">
        <v>12</v>
      </c>
      <c r="AI6" s="54" t="s">
        <v>35</v>
      </c>
      <c r="AJ6" s="54"/>
    </row>
    <row r="7" spans="1:36" ht="19.5" customHeight="1">
      <c r="A7" s="16" t="s">
        <v>22</v>
      </c>
      <c r="B7" s="17">
        <v>0.27083333333333331</v>
      </c>
      <c r="C7" s="17">
        <v>0.75</v>
      </c>
      <c r="D7" s="18">
        <f t="shared" si="0"/>
        <v>10.75</v>
      </c>
      <c r="E7" s="17">
        <v>0.27083333333333331</v>
      </c>
      <c r="F7" s="17">
        <v>0.75</v>
      </c>
      <c r="G7" s="18">
        <f t="shared" si="1"/>
        <v>10.75</v>
      </c>
      <c r="H7" s="17"/>
      <c r="I7" s="17"/>
      <c r="J7" s="18"/>
      <c r="K7" s="17">
        <v>0.55208333333333337</v>
      </c>
      <c r="L7" s="17">
        <v>0.75</v>
      </c>
      <c r="M7" s="18">
        <f>((L7-K7))*24</f>
        <v>4.7499999999999991</v>
      </c>
      <c r="N7" s="16" t="s">
        <v>22</v>
      </c>
      <c r="O7" s="21">
        <v>0.33333333333333331</v>
      </c>
      <c r="P7" s="17">
        <v>0.66666666666666663</v>
      </c>
      <c r="Q7" s="20">
        <f t="shared" ref="Q7" si="10">((P7-O7)-0.03125)*24</f>
        <v>7.25</v>
      </c>
      <c r="R7" s="17"/>
      <c r="S7" s="17"/>
      <c r="T7" s="18"/>
      <c r="U7" s="17"/>
      <c r="V7" s="17"/>
      <c r="W7" s="18"/>
      <c r="X7" s="10" t="s">
        <v>59</v>
      </c>
      <c r="Y7" s="10" t="s">
        <v>59</v>
      </c>
      <c r="Z7" s="18">
        <v>10.75</v>
      </c>
      <c r="AA7" s="16" t="s">
        <v>22</v>
      </c>
      <c r="AB7" s="21"/>
      <c r="AC7" s="17"/>
      <c r="AD7" s="20"/>
      <c r="AE7" s="10" t="s">
        <v>59</v>
      </c>
      <c r="AF7" s="10" t="s">
        <v>59</v>
      </c>
      <c r="AG7" s="20">
        <v>7.25</v>
      </c>
      <c r="AH7" s="26" t="s">
        <v>7</v>
      </c>
      <c r="AI7" s="54" t="s">
        <v>27</v>
      </c>
      <c r="AJ7" s="54"/>
    </row>
    <row r="8" spans="1:36" ht="19.5" customHeight="1">
      <c r="A8" s="22" t="s">
        <v>23</v>
      </c>
      <c r="B8" s="10">
        <v>0.5625</v>
      </c>
      <c r="C8" s="10">
        <v>0.86458333333333337</v>
      </c>
      <c r="D8" s="11">
        <f t="shared" ref="D8:D24" si="11">((C8-B8)-0.03125)*24</f>
        <v>6.5000000000000009</v>
      </c>
      <c r="E8" s="13">
        <v>0.27083333333333331</v>
      </c>
      <c r="F8" s="14">
        <v>0.57291666666666663</v>
      </c>
      <c r="G8" s="15">
        <f t="shared" ref="G8:G12" si="12">((F8-E8)-0.03125)*24</f>
        <v>6.5</v>
      </c>
      <c r="H8" s="12"/>
      <c r="I8" s="10"/>
      <c r="J8" s="11"/>
      <c r="K8" s="10">
        <v>0.72916666666666663</v>
      </c>
      <c r="L8" s="10">
        <v>0.86458333333333337</v>
      </c>
      <c r="M8" s="11">
        <f t="shared" ref="M8:M12" si="13">((L8-K8))*24</f>
        <v>3.2500000000000018</v>
      </c>
      <c r="N8" s="22" t="s">
        <v>23</v>
      </c>
      <c r="O8" s="10">
        <v>0.70833333333333337</v>
      </c>
      <c r="P8" s="10">
        <v>0.86458333333333337</v>
      </c>
      <c r="Q8" s="11">
        <f t="shared" ref="Q8:Q12" si="14">((P8-O8))*24</f>
        <v>3.75</v>
      </c>
      <c r="R8" s="13"/>
      <c r="S8" s="14"/>
      <c r="T8" s="15"/>
      <c r="U8" s="13">
        <v>0.27083333333333331</v>
      </c>
      <c r="V8" s="14">
        <v>0.57291666666666663</v>
      </c>
      <c r="W8" s="15">
        <f t="shared" ref="W8" si="15">((V8-U8)-0.03125)*24</f>
        <v>6.5</v>
      </c>
      <c r="X8" s="10">
        <v>0.55208333333333337</v>
      </c>
      <c r="Y8" s="10">
        <v>0.86458333333333337</v>
      </c>
      <c r="Z8" s="11">
        <f t="shared" si="5"/>
        <v>6.75</v>
      </c>
      <c r="AA8" s="22" t="s">
        <v>23</v>
      </c>
      <c r="AB8" s="43">
        <v>0.33333333333333331</v>
      </c>
      <c r="AC8" s="10">
        <v>0.67708333333333337</v>
      </c>
      <c r="AD8" s="11">
        <f t="shared" ref="AD8:AD13" si="16">((AC8-AB8)-0.03125)*24</f>
        <v>7.5000000000000018</v>
      </c>
      <c r="AE8" s="43">
        <v>0.33333333333333331</v>
      </c>
      <c r="AF8" s="10">
        <v>0.66666666666666663</v>
      </c>
      <c r="AG8" s="11">
        <f t="shared" ref="AG8:AG12" si="17">((AF8-AE8)-0.03125)*24</f>
        <v>7.25</v>
      </c>
      <c r="AH8" s="8" t="s">
        <v>8</v>
      </c>
      <c r="AI8" s="54" t="s">
        <v>35</v>
      </c>
      <c r="AJ8" s="54"/>
    </row>
    <row r="9" spans="1:36" ht="19.5" customHeight="1">
      <c r="A9" s="22" t="s">
        <v>24</v>
      </c>
      <c r="B9" s="10" t="s">
        <v>59</v>
      </c>
      <c r="C9" s="10" t="s">
        <v>59</v>
      </c>
      <c r="D9" s="11">
        <v>6.5</v>
      </c>
      <c r="E9" s="10" t="s">
        <v>59</v>
      </c>
      <c r="F9" s="10" t="s">
        <v>59</v>
      </c>
      <c r="G9" s="11">
        <v>6.5</v>
      </c>
      <c r="H9" s="12"/>
      <c r="I9" s="10"/>
      <c r="J9" s="11"/>
      <c r="K9" s="10" t="s">
        <v>59</v>
      </c>
      <c r="L9" s="10" t="s">
        <v>59</v>
      </c>
      <c r="M9" s="11">
        <v>3.25</v>
      </c>
      <c r="N9" s="22" t="s">
        <v>24</v>
      </c>
      <c r="O9" s="10" t="s">
        <v>59</v>
      </c>
      <c r="P9" s="10" t="s">
        <v>59</v>
      </c>
      <c r="Q9" s="11">
        <v>3.75</v>
      </c>
      <c r="R9" s="13">
        <v>0.27083333333333331</v>
      </c>
      <c r="S9" s="14">
        <v>0.58333333333333337</v>
      </c>
      <c r="T9" s="15">
        <f t="shared" ref="T9" si="18">((S9-R9)-0.03125)*24</f>
        <v>6.7500000000000018</v>
      </c>
      <c r="U9" s="13"/>
      <c r="V9" s="14"/>
      <c r="W9" s="15"/>
      <c r="X9" s="10">
        <v>0.55208333333333337</v>
      </c>
      <c r="Y9" s="10">
        <v>0.86458333333333337</v>
      </c>
      <c r="Z9" s="11">
        <f t="shared" si="5"/>
        <v>6.75</v>
      </c>
      <c r="AA9" s="22" t="s">
        <v>24</v>
      </c>
      <c r="AB9" s="43">
        <v>0.33333333333333331</v>
      </c>
      <c r="AC9" s="10">
        <v>0.66666666666666663</v>
      </c>
      <c r="AD9" s="11">
        <f t="shared" si="16"/>
        <v>7.25</v>
      </c>
      <c r="AE9" s="43">
        <v>0.33333333333333331</v>
      </c>
      <c r="AF9" s="10">
        <v>0.66666666666666663</v>
      </c>
      <c r="AG9" s="11">
        <f t="shared" si="17"/>
        <v>7.25</v>
      </c>
      <c r="AH9" s="49" t="s">
        <v>13</v>
      </c>
      <c r="AI9" s="54" t="s">
        <v>25</v>
      </c>
      <c r="AJ9" s="54"/>
    </row>
    <row r="10" spans="1:36" ht="19.5" customHeight="1" thickBot="1">
      <c r="A10" s="23" t="s">
        <v>26</v>
      </c>
      <c r="B10" s="10">
        <v>0.5625</v>
      </c>
      <c r="C10" s="10">
        <v>0.86458333333333337</v>
      </c>
      <c r="D10" s="11">
        <f t="shared" si="11"/>
        <v>6.5000000000000009</v>
      </c>
      <c r="E10" s="13">
        <v>0.27083333333333331</v>
      </c>
      <c r="F10" s="14">
        <v>0.57291666666666663</v>
      </c>
      <c r="G10" s="15">
        <f t="shared" si="12"/>
        <v>6.5</v>
      </c>
      <c r="H10" s="12"/>
      <c r="I10" s="10"/>
      <c r="J10" s="11"/>
      <c r="K10" s="10">
        <v>0.72916666666666663</v>
      </c>
      <c r="L10" s="10">
        <v>0.86458333333333337</v>
      </c>
      <c r="M10" s="11">
        <f t="shared" si="13"/>
        <v>3.2500000000000018</v>
      </c>
      <c r="N10" s="23" t="s">
        <v>26</v>
      </c>
      <c r="O10" s="10"/>
      <c r="P10" s="10"/>
      <c r="Q10" s="11"/>
      <c r="R10" s="13"/>
      <c r="S10" s="14"/>
      <c r="T10" s="15"/>
      <c r="U10" s="13">
        <v>0.27083333333333331</v>
      </c>
      <c r="V10" s="14">
        <v>0.57291666666666663</v>
      </c>
      <c r="W10" s="15">
        <f t="shared" ref="W10" si="19">((V10-U10)-0.03125)*24</f>
        <v>6.5</v>
      </c>
      <c r="X10" s="10">
        <v>0.55208333333333337</v>
      </c>
      <c r="Y10" s="10">
        <v>0.86458333333333337</v>
      </c>
      <c r="Z10" s="11">
        <f t="shared" si="5"/>
        <v>6.75</v>
      </c>
      <c r="AA10" s="23" t="s">
        <v>26</v>
      </c>
      <c r="AB10" s="43">
        <v>0.33333333333333331</v>
      </c>
      <c r="AC10" s="10">
        <v>0.66666666666666663</v>
      </c>
      <c r="AD10" s="11">
        <f t="shared" si="16"/>
        <v>7.25</v>
      </c>
      <c r="AE10" s="43">
        <v>0.33333333333333331</v>
      </c>
      <c r="AF10" s="10">
        <v>0.66666666666666663</v>
      </c>
      <c r="AG10" s="11">
        <f t="shared" si="17"/>
        <v>7.25</v>
      </c>
      <c r="AH10" s="8" t="s">
        <v>6</v>
      </c>
      <c r="AI10" s="54" t="s">
        <v>37</v>
      </c>
      <c r="AJ10" s="54"/>
    </row>
    <row r="11" spans="1:36" ht="19.5" customHeight="1" thickBot="1">
      <c r="A11" s="24" t="s">
        <v>28</v>
      </c>
      <c r="B11" s="10">
        <v>0.5625</v>
      </c>
      <c r="C11" s="10">
        <v>0.86458333333333337</v>
      </c>
      <c r="D11" s="11">
        <f t="shared" si="11"/>
        <v>6.5000000000000009</v>
      </c>
      <c r="E11" s="13">
        <v>0.27083333333333331</v>
      </c>
      <c r="F11" s="14">
        <v>0.57291666666666663</v>
      </c>
      <c r="G11" s="15">
        <f t="shared" si="12"/>
        <v>6.5</v>
      </c>
      <c r="H11" s="12"/>
      <c r="I11" s="10"/>
      <c r="J11" s="11"/>
      <c r="K11" s="10">
        <v>0.72916666666666663</v>
      </c>
      <c r="L11" s="10">
        <v>0.86458333333333337</v>
      </c>
      <c r="M11" s="11">
        <f t="shared" si="13"/>
        <v>3.2500000000000018</v>
      </c>
      <c r="N11" s="24" t="s">
        <v>28</v>
      </c>
      <c r="O11" s="10">
        <v>0.70833333333333337</v>
      </c>
      <c r="P11" s="10">
        <v>0.86458333333333337</v>
      </c>
      <c r="Q11" s="11">
        <f t="shared" si="14"/>
        <v>3.75</v>
      </c>
      <c r="R11" s="13">
        <v>0.27083333333333331</v>
      </c>
      <c r="S11" s="14">
        <v>0.58333333333333337</v>
      </c>
      <c r="T11" s="15">
        <f t="shared" ref="T11" si="20">((S11-R11)-0.03125)*24</f>
        <v>6.7500000000000018</v>
      </c>
      <c r="U11" s="13"/>
      <c r="V11" s="14"/>
      <c r="W11" s="15"/>
      <c r="X11" s="10">
        <v>0.55208333333333337</v>
      </c>
      <c r="Y11" s="10">
        <v>0.86458333333333337</v>
      </c>
      <c r="Z11" s="11">
        <f t="shared" si="5"/>
        <v>6.75</v>
      </c>
      <c r="AA11" s="24" t="s">
        <v>28</v>
      </c>
      <c r="AB11" s="43">
        <v>0.33333333333333331</v>
      </c>
      <c r="AC11" s="10">
        <v>0.66666666666666663</v>
      </c>
      <c r="AD11" s="11">
        <f t="shared" si="16"/>
        <v>7.25</v>
      </c>
      <c r="AE11" s="43">
        <v>0.33333333333333331</v>
      </c>
      <c r="AF11" s="10">
        <v>0.66666666666666663</v>
      </c>
      <c r="AG11" s="11">
        <f t="shared" si="17"/>
        <v>7.25</v>
      </c>
      <c r="AH11" s="8" t="s">
        <v>56</v>
      </c>
      <c r="AI11" s="54" t="s">
        <v>25</v>
      </c>
      <c r="AJ11" s="54"/>
    </row>
    <row r="12" spans="1:36" ht="19.5" customHeight="1" thickBot="1">
      <c r="A12" s="25" t="s">
        <v>29</v>
      </c>
      <c r="B12" s="10">
        <v>0.5625</v>
      </c>
      <c r="C12" s="10">
        <v>0.86458333333333337</v>
      </c>
      <c r="D12" s="11">
        <f t="shared" si="11"/>
        <v>6.5000000000000009</v>
      </c>
      <c r="E12" s="13">
        <v>0.27083333333333331</v>
      </c>
      <c r="F12" s="14">
        <v>0.57291666666666663</v>
      </c>
      <c r="G12" s="15">
        <f t="shared" si="12"/>
        <v>6.5</v>
      </c>
      <c r="H12" s="12"/>
      <c r="I12" s="10"/>
      <c r="J12" s="11"/>
      <c r="K12" s="10">
        <v>0.72916666666666663</v>
      </c>
      <c r="L12" s="10">
        <v>0.86458333333333337</v>
      </c>
      <c r="M12" s="11">
        <f t="shared" si="13"/>
        <v>3.2500000000000018</v>
      </c>
      <c r="N12" s="25" t="s">
        <v>29</v>
      </c>
      <c r="O12" s="10">
        <v>0.70833333333333337</v>
      </c>
      <c r="P12" s="10">
        <v>0.86458333333333337</v>
      </c>
      <c r="Q12" s="11">
        <f t="shared" si="14"/>
        <v>3.75</v>
      </c>
      <c r="R12" s="12"/>
      <c r="S12" s="10"/>
      <c r="T12" s="11"/>
      <c r="U12" s="13">
        <v>0.27083333333333331</v>
      </c>
      <c r="V12" s="14">
        <v>0.57291666666666663</v>
      </c>
      <c r="W12" s="15">
        <f t="shared" ref="W12" si="21">((V12-U12)-0.03125)*24</f>
        <v>6.5</v>
      </c>
      <c r="X12" s="10">
        <v>0.55208333333333337</v>
      </c>
      <c r="Y12" s="10">
        <v>0.86458333333333337</v>
      </c>
      <c r="Z12" s="11">
        <f t="shared" si="5"/>
        <v>6.75</v>
      </c>
      <c r="AA12" s="25" t="s">
        <v>29</v>
      </c>
      <c r="AB12" s="43">
        <v>0.33333333333333331</v>
      </c>
      <c r="AC12" s="10">
        <v>0.66666666666666663</v>
      </c>
      <c r="AD12" s="11">
        <f t="shared" si="16"/>
        <v>7.25</v>
      </c>
      <c r="AE12" s="43">
        <v>0.33333333333333331</v>
      </c>
      <c r="AF12" s="10">
        <v>0.66666666666666663</v>
      </c>
      <c r="AG12" s="11">
        <f t="shared" si="17"/>
        <v>7.25</v>
      </c>
      <c r="AH12" s="8"/>
      <c r="AI12" s="54"/>
      <c r="AJ12" s="54"/>
    </row>
    <row r="13" spans="1:36" ht="19.5" customHeight="1" thickBot="1">
      <c r="A13" s="25" t="s">
        <v>31</v>
      </c>
      <c r="B13" s="17">
        <v>0.27083333333333331</v>
      </c>
      <c r="C13" s="17">
        <v>0.75</v>
      </c>
      <c r="D13" s="18">
        <f t="shared" si="11"/>
        <v>10.75</v>
      </c>
      <c r="E13" s="17">
        <v>0.27083333333333331</v>
      </c>
      <c r="F13" s="17">
        <v>0.75</v>
      </c>
      <c r="G13" s="18">
        <f t="shared" ref="G13:G29" si="22">((F13-E13)-0.03125)*24</f>
        <v>10.75</v>
      </c>
      <c r="H13" s="17"/>
      <c r="I13" s="17"/>
      <c r="J13" s="18"/>
      <c r="K13" s="17">
        <v>0.55208333333333337</v>
      </c>
      <c r="L13" s="17">
        <v>0.75</v>
      </c>
      <c r="M13" s="18">
        <f>((L13-K13))*24</f>
        <v>4.7499999999999991</v>
      </c>
      <c r="N13" s="25" t="s">
        <v>31</v>
      </c>
      <c r="O13" s="19">
        <v>0.5625</v>
      </c>
      <c r="P13" s="17">
        <v>0.75</v>
      </c>
      <c r="Q13" s="18">
        <f>((P13-O13))*24</f>
        <v>4.5</v>
      </c>
      <c r="R13" s="19">
        <v>0.34375</v>
      </c>
      <c r="S13" s="17">
        <v>0.75</v>
      </c>
      <c r="T13" s="18">
        <f>((S13-R13))*24</f>
        <v>9.75</v>
      </c>
      <c r="U13" s="17"/>
      <c r="V13" s="17"/>
      <c r="W13" s="20"/>
      <c r="X13" s="21">
        <v>0.33333333333333331</v>
      </c>
      <c r="Y13" s="17">
        <v>0.66666666666666663</v>
      </c>
      <c r="Z13" s="20">
        <f t="shared" si="5"/>
        <v>7.25</v>
      </c>
      <c r="AA13" s="25" t="s">
        <v>31</v>
      </c>
      <c r="AB13" s="21">
        <v>0.33333333333333331</v>
      </c>
      <c r="AC13" s="17">
        <v>0.66666666666666663</v>
      </c>
      <c r="AD13" s="20">
        <f t="shared" si="16"/>
        <v>7.25</v>
      </c>
      <c r="AE13" s="21"/>
      <c r="AF13" s="17"/>
      <c r="AG13" s="20"/>
      <c r="AH13" s="8"/>
      <c r="AI13" s="54"/>
      <c r="AJ13" s="54"/>
    </row>
    <row r="14" spans="1:36" ht="19.5" customHeight="1" thickBot="1">
      <c r="A14" s="25" t="s">
        <v>33</v>
      </c>
      <c r="B14" s="10">
        <v>0.5625</v>
      </c>
      <c r="C14" s="10">
        <v>0.86458333333333337</v>
      </c>
      <c r="D14" s="11">
        <f t="shared" si="11"/>
        <v>6.5000000000000009</v>
      </c>
      <c r="E14" s="13">
        <v>0.27083333333333331</v>
      </c>
      <c r="F14" s="14">
        <v>0.57291666666666663</v>
      </c>
      <c r="G14" s="15">
        <f t="shared" si="22"/>
        <v>6.5</v>
      </c>
      <c r="H14" s="12"/>
      <c r="I14" s="10"/>
      <c r="J14" s="11"/>
      <c r="K14" s="51">
        <v>0.27083333333333331</v>
      </c>
      <c r="L14" s="52">
        <v>0.57291666666666663</v>
      </c>
      <c r="M14" s="53">
        <f t="shared" ref="M14" si="23">((L14-K14)-0.03125)*24</f>
        <v>6.5</v>
      </c>
      <c r="N14" s="25" t="s">
        <v>33</v>
      </c>
      <c r="O14" s="10">
        <v>0.70833333333333337</v>
      </c>
      <c r="P14" s="10">
        <v>0.86458333333333337</v>
      </c>
      <c r="Q14" s="11">
        <f t="shared" ref="Q14" si="24">((P14-O14))*24</f>
        <v>3.75</v>
      </c>
      <c r="R14" s="13"/>
      <c r="S14" s="14"/>
      <c r="T14" s="15"/>
      <c r="U14" s="43">
        <v>0.34375</v>
      </c>
      <c r="V14" s="10">
        <v>0.66666666666666663</v>
      </c>
      <c r="W14" s="11">
        <f t="shared" ref="W14" si="25">((V14-U14)-0.03125)*24</f>
        <v>6.9999999999999991</v>
      </c>
      <c r="X14" s="10">
        <v>0.55208333333333337</v>
      </c>
      <c r="Y14" s="10">
        <v>0.86458333333333337</v>
      </c>
      <c r="Z14" s="11">
        <f t="shared" si="5"/>
        <v>6.75</v>
      </c>
      <c r="AA14" s="25" t="s">
        <v>33</v>
      </c>
      <c r="AB14" s="43">
        <v>0.33333333333333331</v>
      </c>
      <c r="AC14" s="10">
        <v>0.66666666666666663</v>
      </c>
      <c r="AD14" s="11">
        <f t="shared" ref="AD14:AD18" si="26">((AC14-AB14)-0.03125)*24</f>
        <v>7.25</v>
      </c>
      <c r="AE14" s="43">
        <v>0.33333333333333331</v>
      </c>
      <c r="AF14" s="10">
        <v>0.66666666666666663</v>
      </c>
      <c r="AG14" s="11">
        <f t="shared" ref="AG14:AG19" si="27">((AF14-AE14)-0.03125)*24</f>
        <v>7.25</v>
      </c>
      <c r="AH14" s="8"/>
      <c r="AI14" s="54"/>
      <c r="AJ14" s="54"/>
    </row>
    <row r="15" spans="1:36" ht="19.5" customHeight="1" thickBot="1">
      <c r="A15" s="23" t="s">
        <v>34</v>
      </c>
      <c r="B15" s="10">
        <v>0.5625</v>
      </c>
      <c r="C15" s="10">
        <v>0.86458333333333337</v>
      </c>
      <c r="D15" s="11">
        <f t="shared" si="11"/>
        <v>6.5000000000000009</v>
      </c>
      <c r="E15" s="13">
        <v>0.27083333333333331</v>
      </c>
      <c r="F15" s="14">
        <v>0.57291666666666663</v>
      </c>
      <c r="G15" s="15">
        <f t="shared" si="22"/>
        <v>6.5</v>
      </c>
      <c r="H15" s="12"/>
      <c r="I15" s="10"/>
      <c r="J15" s="11"/>
      <c r="K15" s="10">
        <v>0.72916666666666663</v>
      </c>
      <c r="L15" s="10">
        <v>0.86458333333333337</v>
      </c>
      <c r="M15" s="11">
        <f t="shared" ref="M15:M18" si="28">((L15-K15))*24</f>
        <v>3.2500000000000018</v>
      </c>
      <c r="N15" s="23" t="s">
        <v>34</v>
      </c>
      <c r="O15" s="10">
        <v>0.70833333333333337</v>
      </c>
      <c r="P15" s="10">
        <v>0.86458333333333337</v>
      </c>
      <c r="Q15" s="11">
        <f t="shared" ref="Q15" si="29">((P15-O15))*24</f>
        <v>3.75</v>
      </c>
      <c r="R15" s="13">
        <v>0.27083333333333331</v>
      </c>
      <c r="S15" s="14">
        <v>0.58333333333333337</v>
      </c>
      <c r="T15" s="15">
        <f t="shared" ref="T15" si="30">((S15-R15)-0.03125)*24</f>
        <v>6.7500000000000018</v>
      </c>
      <c r="U15" s="13"/>
      <c r="V15" s="14"/>
      <c r="W15" s="15"/>
      <c r="X15" s="10">
        <v>0.55208333333333337</v>
      </c>
      <c r="Y15" s="10">
        <v>0.86458333333333337</v>
      </c>
      <c r="Z15" s="11">
        <f t="shared" si="5"/>
        <v>6.75</v>
      </c>
      <c r="AA15" s="23" t="s">
        <v>34</v>
      </c>
      <c r="AB15" s="43">
        <v>0.33333333333333331</v>
      </c>
      <c r="AC15" s="10">
        <v>0.66666666666666663</v>
      </c>
      <c r="AD15" s="11">
        <f t="shared" si="26"/>
        <v>7.25</v>
      </c>
      <c r="AE15" s="43">
        <v>0.33333333333333331</v>
      </c>
      <c r="AF15" s="10">
        <v>0.66666666666666663</v>
      </c>
      <c r="AG15" s="11">
        <f t="shared" si="27"/>
        <v>7.25</v>
      </c>
      <c r="AH15" s="94" t="s">
        <v>57</v>
      </c>
      <c r="AI15" s="94"/>
      <c r="AJ15" s="94"/>
    </row>
    <row r="16" spans="1:36" ht="19.5" customHeight="1" thickBot="1">
      <c r="A16" s="23" t="s">
        <v>36</v>
      </c>
      <c r="B16" s="10">
        <v>0.5625</v>
      </c>
      <c r="C16" s="10">
        <v>0.86458333333333337</v>
      </c>
      <c r="D16" s="11">
        <f t="shared" si="11"/>
        <v>6.5000000000000009</v>
      </c>
      <c r="E16" s="13">
        <v>0.27083333333333331</v>
      </c>
      <c r="F16" s="14">
        <v>0.57291666666666663</v>
      </c>
      <c r="G16" s="15">
        <f t="shared" si="22"/>
        <v>6.5</v>
      </c>
      <c r="H16" s="12"/>
      <c r="I16" s="10"/>
      <c r="J16" s="11"/>
      <c r="K16" s="10">
        <v>0.72916666666666663</v>
      </c>
      <c r="L16" s="10">
        <v>0.86458333333333337</v>
      </c>
      <c r="M16" s="11">
        <f t="shared" si="28"/>
        <v>3.2500000000000018</v>
      </c>
      <c r="N16" s="23" t="s">
        <v>36</v>
      </c>
      <c r="O16" s="10"/>
      <c r="P16" s="10"/>
      <c r="Q16" s="11"/>
      <c r="R16" s="13"/>
      <c r="S16" s="14"/>
      <c r="T16" s="15"/>
      <c r="U16" s="13">
        <v>0.27083333333333331</v>
      </c>
      <c r="V16" s="14">
        <v>0.57291666666666663</v>
      </c>
      <c r="W16" s="15">
        <f t="shared" ref="W16" si="31">((V16-U16)-0.03125)*24</f>
        <v>6.5</v>
      </c>
      <c r="X16" s="10">
        <v>0.55208333333333337</v>
      </c>
      <c r="Y16" s="10">
        <v>0.86458333333333337</v>
      </c>
      <c r="Z16" s="11">
        <f t="shared" si="5"/>
        <v>6.75</v>
      </c>
      <c r="AA16" s="23" t="s">
        <v>36</v>
      </c>
      <c r="AB16" s="43">
        <v>0.33333333333333331</v>
      </c>
      <c r="AC16" s="10">
        <v>0.66666666666666663</v>
      </c>
      <c r="AD16" s="11">
        <f t="shared" si="26"/>
        <v>7.25</v>
      </c>
      <c r="AE16" s="43">
        <v>0.33333333333333331</v>
      </c>
      <c r="AF16" s="10">
        <v>0.66666666666666663</v>
      </c>
      <c r="AG16" s="11">
        <f t="shared" si="27"/>
        <v>7.25</v>
      </c>
      <c r="AH16" s="95"/>
      <c r="AI16" s="95"/>
      <c r="AJ16" s="95"/>
    </row>
    <row r="17" spans="1:36" ht="19.5" customHeight="1" thickBot="1">
      <c r="A17" s="23" t="s">
        <v>38</v>
      </c>
      <c r="B17" s="10">
        <v>0.5625</v>
      </c>
      <c r="C17" s="10">
        <v>0.86458333333333337</v>
      </c>
      <c r="D17" s="11">
        <f t="shared" si="11"/>
        <v>6.5000000000000009</v>
      </c>
      <c r="E17" s="13">
        <v>0.27083333333333331</v>
      </c>
      <c r="F17" s="14">
        <v>0.57291666666666663</v>
      </c>
      <c r="G17" s="15">
        <f t="shared" si="22"/>
        <v>6.5</v>
      </c>
      <c r="H17" s="12"/>
      <c r="I17" s="10"/>
      <c r="J17" s="11"/>
      <c r="K17" s="10">
        <v>0.72916666666666663</v>
      </c>
      <c r="L17" s="10">
        <v>0.86458333333333337</v>
      </c>
      <c r="M17" s="11">
        <f t="shared" si="28"/>
        <v>3.2500000000000018</v>
      </c>
      <c r="N17" s="23" t="s">
        <v>38</v>
      </c>
      <c r="O17" s="10">
        <v>0.70833333333333337</v>
      </c>
      <c r="P17" s="10">
        <v>0.86458333333333337</v>
      </c>
      <c r="Q17" s="11">
        <f>((P17-O17))*24</f>
        <v>3.75</v>
      </c>
      <c r="R17" s="13">
        <v>0.27083333333333331</v>
      </c>
      <c r="S17" s="14">
        <v>0.58333333333333337</v>
      </c>
      <c r="T17" s="15">
        <f t="shared" ref="T17" si="32">((S17-R17)-0.03125)*24</f>
        <v>6.7500000000000018</v>
      </c>
      <c r="U17" s="13"/>
      <c r="V17" s="14"/>
      <c r="W17" s="15"/>
      <c r="X17" s="10">
        <v>0.55208333333333337</v>
      </c>
      <c r="Y17" s="10">
        <v>0.86458333333333337</v>
      </c>
      <c r="Z17" s="11">
        <f t="shared" si="5"/>
        <v>6.75</v>
      </c>
      <c r="AA17" s="23" t="s">
        <v>38</v>
      </c>
      <c r="AB17" s="43">
        <v>0.33333333333333331</v>
      </c>
      <c r="AC17" s="10">
        <v>0.66666666666666663</v>
      </c>
      <c r="AD17" s="11">
        <f t="shared" si="26"/>
        <v>7.25</v>
      </c>
      <c r="AE17" s="43">
        <v>0.33333333333333331</v>
      </c>
      <c r="AF17" s="10">
        <v>0.66666666666666663</v>
      </c>
      <c r="AG17" s="11">
        <f t="shared" si="27"/>
        <v>7.25</v>
      </c>
      <c r="AH17" s="95"/>
      <c r="AI17" s="95"/>
      <c r="AJ17" s="95"/>
    </row>
    <row r="18" spans="1:36" ht="19.5" customHeight="1" thickBot="1">
      <c r="A18" s="25" t="s">
        <v>39</v>
      </c>
      <c r="B18" s="10">
        <v>0.5625</v>
      </c>
      <c r="C18" s="10">
        <v>0.86458333333333337</v>
      </c>
      <c r="D18" s="11">
        <f t="shared" si="11"/>
        <v>6.5000000000000009</v>
      </c>
      <c r="E18" s="13">
        <v>0.27083333333333331</v>
      </c>
      <c r="F18" s="14">
        <v>0.57291666666666663</v>
      </c>
      <c r="G18" s="15">
        <f t="shared" si="22"/>
        <v>6.5</v>
      </c>
      <c r="H18" s="12"/>
      <c r="I18" s="10"/>
      <c r="J18" s="11"/>
      <c r="K18" s="10">
        <v>0.72916666666666663</v>
      </c>
      <c r="L18" s="10">
        <v>0.86458333333333337</v>
      </c>
      <c r="M18" s="11">
        <f t="shared" si="28"/>
        <v>3.2500000000000018</v>
      </c>
      <c r="N18" s="25" t="s">
        <v>39</v>
      </c>
      <c r="O18" s="10">
        <v>0.70833333333333337</v>
      </c>
      <c r="P18" s="10">
        <v>0.86458333333333337</v>
      </c>
      <c r="Q18" s="11">
        <f>((P18-O18))*24</f>
        <v>3.75</v>
      </c>
      <c r="R18" s="10"/>
      <c r="S18" s="10"/>
      <c r="T18" s="11"/>
      <c r="U18" s="13">
        <v>0.27083333333333331</v>
      </c>
      <c r="V18" s="14">
        <v>0.57291666666666663</v>
      </c>
      <c r="W18" s="15">
        <f t="shared" ref="W18" si="33">((V18-U18)-0.03125)*24</f>
        <v>6.5</v>
      </c>
      <c r="X18" s="10">
        <v>0.55208333333333337</v>
      </c>
      <c r="Y18" s="10">
        <v>0.86458333333333337</v>
      </c>
      <c r="Z18" s="11">
        <f t="shared" si="5"/>
        <v>6.75</v>
      </c>
      <c r="AA18" s="25" t="s">
        <v>39</v>
      </c>
      <c r="AB18" s="43">
        <v>0.33333333333333331</v>
      </c>
      <c r="AC18" s="10">
        <v>0.66666666666666663</v>
      </c>
      <c r="AD18" s="11">
        <f t="shared" si="26"/>
        <v>7.25</v>
      </c>
      <c r="AE18" s="43">
        <v>0.33333333333333331</v>
      </c>
      <c r="AF18" s="10">
        <v>0.66666666666666663</v>
      </c>
      <c r="AG18" s="11">
        <f t="shared" si="27"/>
        <v>7.25</v>
      </c>
      <c r="AH18" s="95"/>
      <c r="AI18" s="95"/>
      <c r="AJ18" s="95"/>
    </row>
    <row r="19" spans="1:36" ht="19.5" customHeight="1" thickBot="1">
      <c r="A19" s="25" t="s">
        <v>40</v>
      </c>
      <c r="B19" s="17">
        <v>0.27083333333333331</v>
      </c>
      <c r="C19" s="17">
        <v>0.75</v>
      </c>
      <c r="D19" s="18">
        <f t="shared" si="11"/>
        <v>10.75</v>
      </c>
      <c r="E19" s="17"/>
      <c r="F19" s="17"/>
      <c r="G19" s="18"/>
      <c r="H19" s="17"/>
      <c r="I19" s="17"/>
      <c r="J19" s="18"/>
      <c r="K19" s="17"/>
      <c r="L19" s="17"/>
      <c r="M19" s="18"/>
      <c r="N19" s="25" t="s">
        <v>40</v>
      </c>
      <c r="O19" s="19">
        <v>0.5625</v>
      </c>
      <c r="P19" s="19">
        <v>0.75</v>
      </c>
      <c r="Q19" s="18">
        <f>((P19-O19))*24</f>
        <v>4.5</v>
      </c>
      <c r="R19" s="19">
        <v>0.34375</v>
      </c>
      <c r="S19" s="35">
        <v>0.75</v>
      </c>
      <c r="T19" s="18">
        <f>((S19-R19))*24</f>
        <v>9.75</v>
      </c>
      <c r="U19" s="17"/>
      <c r="V19" s="17"/>
      <c r="W19" s="20"/>
      <c r="X19" s="17">
        <v>0.27083333333333331</v>
      </c>
      <c r="Y19" s="17">
        <v>0.75</v>
      </c>
      <c r="Z19" s="18">
        <f t="shared" si="5"/>
        <v>10.75</v>
      </c>
      <c r="AA19" s="25" t="s">
        <v>40</v>
      </c>
      <c r="AB19" s="21">
        <v>0.33333333333333331</v>
      </c>
      <c r="AC19" s="17">
        <v>0.66666666666666663</v>
      </c>
      <c r="AD19" s="20">
        <f t="shared" ref="AD19:AD31" si="34">((AC19-AB19)-0.03125)*24</f>
        <v>7.25</v>
      </c>
      <c r="AE19" s="21">
        <v>0.33333333333333331</v>
      </c>
      <c r="AF19" s="17">
        <v>0.66666666666666663</v>
      </c>
      <c r="AG19" s="20">
        <f t="shared" si="27"/>
        <v>7.25</v>
      </c>
      <c r="AH19" s="95"/>
      <c r="AI19" s="95"/>
      <c r="AJ19" s="95"/>
    </row>
    <row r="20" spans="1:36" ht="19.5" customHeight="1" thickBot="1">
      <c r="A20" s="25" t="s">
        <v>41</v>
      </c>
      <c r="B20" s="10">
        <v>0.5625</v>
      </c>
      <c r="C20" s="10">
        <v>0.86458333333333337</v>
      </c>
      <c r="D20" s="11">
        <f t="shared" si="11"/>
        <v>6.5000000000000009</v>
      </c>
      <c r="E20" s="13">
        <v>0.27083333333333331</v>
      </c>
      <c r="F20" s="14">
        <v>0.57291666666666663</v>
      </c>
      <c r="G20" s="15">
        <f t="shared" ref="G20" si="35">((F20-E20)-0.03125)*24</f>
        <v>6.5</v>
      </c>
      <c r="H20" s="12"/>
      <c r="I20" s="10"/>
      <c r="J20" s="11"/>
      <c r="K20" s="10">
        <v>0.72916666666666663</v>
      </c>
      <c r="L20" s="10">
        <v>0.86458333333333337</v>
      </c>
      <c r="M20" s="11">
        <f t="shared" ref="M20:M24" si="36">((L20-K20))*24</f>
        <v>3.2500000000000018</v>
      </c>
      <c r="N20" s="25" t="s">
        <v>41</v>
      </c>
      <c r="O20" s="10">
        <v>0.70833333333333337</v>
      </c>
      <c r="P20" s="10">
        <v>0.86458333333333337</v>
      </c>
      <c r="Q20" s="11">
        <f>((P20-O20))*24</f>
        <v>3.75</v>
      </c>
      <c r="R20" s="13"/>
      <c r="S20" s="14"/>
      <c r="T20" s="15"/>
      <c r="U20" s="13">
        <v>0.27083333333333331</v>
      </c>
      <c r="V20" s="14">
        <v>0.57291666666666663</v>
      </c>
      <c r="W20" s="15">
        <f t="shared" ref="W20:W22" si="37">((V20-U20)-0.03125)*24</f>
        <v>6.5</v>
      </c>
      <c r="X20" s="10">
        <v>0.5625</v>
      </c>
      <c r="Y20" s="10">
        <v>0.86458333333333337</v>
      </c>
      <c r="Z20" s="11">
        <f t="shared" si="5"/>
        <v>6.5000000000000009</v>
      </c>
      <c r="AA20" s="25" t="s">
        <v>41</v>
      </c>
      <c r="AB20" s="43">
        <v>0.33333333333333331</v>
      </c>
      <c r="AC20" s="10">
        <v>0.66666666666666663</v>
      </c>
      <c r="AD20" s="11">
        <f t="shared" si="34"/>
        <v>7.25</v>
      </c>
      <c r="AE20" s="43">
        <v>0.33333333333333331</v>
      </c>
      <c r="AF20" s="10">
        <v>0.66666666666666663</v>
      </c>
      <c r="AG20" s="11">
        <f t="shared" ref="AG20:AG29" si="38">((AF20-AE20)-0.03125)*24</f>
        <v>7.25</v>
      </c>
      <c r="AH20" s="95"/>
      <c r="AI20" s="95"/>
      <c r="AJ20" s="95"/>
    </row>
    <row r="21" spans="1:36" ht="19.5" customHeight="1" thickBot="1">
      <c r="A21" s="25" t="s">
        <v>42</v>
      </c>
      <c r="B21" s="10">
        <v>0.5625</v>
      </c>
      <c r="C21" s="10">
        <v>0.86458333333333337</v>
      </c>
      <c r="D21" s="11">
        <f t="shared" si="11"/>
        <v>6.5000000000000009</v>
      </c>
      <c r="E21" s="13">
        <v>0.27083333333333331</v>
      </c>
      <c r="F21" s="14">
        <v>0.57291666666666663</v>
      </c>
      <c r="G21" s="15">
        <f t="shared" ref="G21:G24" si="39">((F21-E21)-0.03125)*24</f>
        <v>6.5</v>
      </c>
      <c r="H21" s="12"/>
      <c r="I21" s="10"/>
      <c r="J21" s="11"/>
      <c r="K21" s="10">
        <v>0.72916666666666663</v>
      </c>
      <c r="L21" s="10">
        <v>0.86458333333333337</v>
      </c>
      <c r="M21" s="11">
        <f t="shared" si="36"/>
        <v>3.2500000000000018</v>
      </c>
      <c r="N21" s="25" t="s">
        <v>42</v>
      </c>
      <c r="O21" s="10">
        <v>0.70833333333333337</v>
      </c>
      <c r="P21" s="10">
        <v>0.86458333333333337</v>
      </c>
      <c r="Q21" s="11">
        <f>((P21-O21))*24</f>
        <v>3.75</v>
      </c>
      <c r="R21" s="13">
        <v>0.27083333333333331</v>
      </c>
      <c r="S21" s="14">
        <v>0.58333333333333337</v>
      </c>
      <c r="T21" s="15">
        <f t="shared" ref="T21" si="40">((S21-R21)-0.03125)*24</f>
        <v>6.7500000000000018</v>
      </c>
      <c r="U21" s="13"/>
      <c r="V21" s="14"/>
      <c r="W21" s="15"/>
      <c r="X21" s="10">
        <v>0.5625</v>
      </c>
      <c r="Y21" s="10">
        <v>0.86458333333333337</v>
      </c>
      <c r="Z21" s="11">
        <f t="shared" si="5"/>
        <v>6.5000000000000009</v>
      </c>
      <c r="AA21" s="25" t="s">
        <v>42</v>
      </c>
      <c r="AB21" s="43">
        <v>0.33333333333333331</v>
      </c>
      <c r="AC21" s="10">
        <v>0.66666666666666663</v>
      </c>
      <c r="AD21" s="11">
        <f t="shared" si="34"/>
        <v>7.25</v>
      </c>
      <c r="AE21" s="43">
        <v>0.33333333333333331</v>
      </c>
      <c r="AF21" s="10">
        <v>0.66666666666666663</v>
      </c>
      <c r="AG21" s="11">
        <f t="shared" si="38"/>
        <v>7.25</v>
      </c>
      <c r="AH21" s="95"/>
      <c r="AI21" s="95"/>
      <c r="AJ21" s="95"/>
    </row>
    <row r="22" spans="1:36" ht="19.5" customHeight="1" thickBot="1">
      <c r="A22" s="23" t="s">
        <v>43</v>
      </c>
      <c r="B22" s="10">
        <v>0.5625</v>
      </c>
      <c r="C22" s="10">
        <v>0.86458333333333337</v>
      </c>
      <c r="D22" s="11">
        <f t="shared" si="11"/>
        <v>6.5000000000000009</v>
      </c>
      <c r="E22" s="13">
        <v>0.27083333333333331</v>
      </c>
      <c r="F22" s="14">
        <v>0.57291666666666663</v>
      </c>
      <c r="G22" s="15">
        <f t="shared" si="39"/>
        <v>6.5</v>
      </c>
      <c r="H22" s="12"/>
      <c r="I22" s="10"/>
      <c r="J22" s="11"/>
      <c r="K22" s="10">
        <v>0.72916666666666663</v>
      </c>
      <c r="L22" s="10">
        <v>0.86458333333333337</v>
      </c>
      <c r="M22" s="11">
        <f t="shared" si="36"/>
        <v>3.2500000000000018</v>
      </c>
      <c r="N22" s="23" t="s">
        <v>43</v>
      </c>
      <c r="O22" s="10"/>
      <c r="P22" s="10"/>
      <c r="Q22" s="11"/>
      <c r="R22" s="13"/>
      <c r="S22" s="14"/>
      <c r="T22" s="15"/>
      <c r="U22" s="13">
        <v>0.27083333333333331</v>
      </c>
      <c r="V22" s="14">
        <v>0.57291666666666663</v>
      </c>
      <c r="W22" s="15">
        <f t="shared" si="37"/>
        <v>6.5</v>
      </c>
      <c r="X22" s="10">
        <v>0.5625</v>
      </c>
      <c r="Y22" s="10">
        <v>0.86458333333333337</v>
      </c>
      <c r="Z22" s="11">
        <f t="shared" si="5"/>
        <v>6.5000000000000009</v>
      </c>
      <c r="AA22" s="23" t="s">
        <v>43</v>
      </c>
      <c r="AB22" s="43">
        <v>0.33333333333333331</v>
      </c>
      <c r="AC22" s="10">
        <v>0.66666666666666663</v>
      </c>
      <c r="AD22" s="11">
        <f t="shared" si="34"/>
        <v>7.25</v>
      </c>
      <c r="AE22" s="43">
        <v>0.33333333333333331</v>
      </c>
      <c r="AF22" s="10">
        <v>0.66666666666666663</v>
      </c>
      <c r="AG22" s="11">
        <f t="shared" si="38"/>
        <v>7.25</v>
      </c>
      <c r="AH22" s="95"/>
      <c r="AI22" s="95"/>
      <c r="AJ22" s="95"/>
    </row>
    <row r="23" spans="1:36" ht="19.5" customHeight="1" thickBot="1">
      <c r="A23" s="23" t="s">
        <v>44</v>
      </c>
      <c r="B23" s="10">
        <v>0.5625</v>
      </c>
      <c r="C23" s="10">
        <v>0.86458333333333337</v>
      </c>
      <c r="D23" s="11">
        <f t="shared" si="11"/>
        <v>6.5000000000000009</v>
      </c>
      <c r="E23" s="13">
        <v>0.27083333333333331</v>
      </c>
      <c r="F23" s="14">
        <v>0.57291666666666663</v>
      </c>
      <c r="G23" s="15">
        <f t="shared" si="39"/>
        <v>6.5</v>
      </c>
      <c r="H23" s="12"/>
      <c r="I23" s="10"/>
      <c r="J23" s="11"/>
      <c r="K23" s="10">
        <v>0.72916666666666663</v>
      </c>
      <c r="L23" s="10">
        <v>0.86458333333333337</v>
      </c>
      <c r="M23" s="11">
        <f t="shared" si="36"/>
        <v>3.2500000000000018</v>
      </c>
      <c r="N23" s="23" t="s">
        <v>44</v>
      </c>
      <c r="O23" s="10">
        <v>0.70833333333333337</v>
      </c>
      <c r="P23" s="10">
        <v>0.86458333333333337</v>
      </c>
      <c r="Q23" s="11">
        <f t="shared" ref="Q23:Q24" si="41">((P23-O23))*24</f>
        <v>3.75</v>
      </c>
      <c r="R23" s="13">
        <v>0.27083333333333331</v>
      </c>
      <c r="S23" s="14">
        <v>0.58333333333333337</v>
      </c>
      <c r="T23" s="15">
        <f t="shared" ref="T23" si="42">((S23-R23)-0.03125)*24</f>
        <v>6.7500000000000018</v>
      </c>
      <c r="U23" s="13"/>
      <c r="V23" s="14"/>
      <c r="W23" s="15"/>
      <c r="X23" s="10">
        <v>0.5625</v>
      </c>
      <c r="Y23" s="10">
        <v>0.86458333333333337</v>
      </c>
      <c r="Z23" s="11">
        <f t="shared" si="5"/>
        <v>6.5000000000000009</v>
      </c>
      <c r="AA23" s="23" t="s">
        <v>44</v>
      </c>
      <c r="AB23" s="43">
        <v>0.33333333333333331</v>
      </c>
      <c r="AC23" s="10">
        <v>0.66666666666666663</v>
      </c>
      <c r="AD23" s="11">
        <f t="shared" si="34"/>
        <v>7.25</v>
      </c>
      <c r="AE23" s="43">
        <v>0.33333333333333331</v>
      </c>
      <c r="AF23" s="10">
        <v>0.66666666666666663</v>
      </c>
      <c r="AG23" s="11">
        <f t="shared" si="38"/>
        <v>7.25</v>
      </c>
      <c r="AH23" s="95"/>
      <c r="AI23" s="95"/>
      <c r="AJ23" s="95"/>
    </row>
    <row r="24" spans="1:36" ht="19.5" customHeight="1" thickBot="1">
      <c r="A24" s="25" t="s">
        <v>45</v>
      </c>
      <c r="B24" s="10">
        <v>0.5625</v>
      </c>
      <c r="C24" s="10">
        <v>0.86458333333333337</v>
      </c>
      <c r="D24" s="11">
        <f t="shared" si="11"/>
        <v>6.5000000000000009</v>
      </c>
      <c r="E24" s="13">
        <v>0.27083333333333331</v>
      </c>
      <c r="F24" s="14">
        <v>0.57291666666666663</v>
      </c>
      <c r="G24" s="15">
        <f t="shared" si="39"/>
        <v>6.5</v>
      </c>
      <c r="H24" s="12"/>
      <c r="I24" s="10"/>
      <c r="J24" s="11"/>
      <c r="K24" s="10">
        <v>0.72916666666666663</v>
      </c>
      <c r="L24" s="10">
        <v>0.86458333333333337</v>
      </c>
      <c r="M24" s="11">
        <f t="shared" si="36"/>
        <v>3.2500000000000018</v>
      </c>
      <c r="N24" s="25" t="s">
        <v>45</v>
      </c>
      <c r="O24" s="10">
        <v>0.70833333333333337</v>
      </c>
      <c r="P24" s="10">
        <v>0.86458333333333337</v>
      </c>
      <c r="Q24" s="11">
        <f t="shared" si="41"/>
        <v>3.75</v>
      </c>
      <c r="R24" s="12"/>
      <c r="S24" s="10"/>
      <c r="T24" s="11"/>
      <c r="U24" s="13">
        <v>0.27083333333333331</v>
      </c>
      <c r="V24" s="14">
        <v>0.57291666666666663</v>
      </c>
      <c r="W24" s="15">
        <f t="shared" ref="W24" si="43">((V24-U24)-0.03125)*24</f>
        <v>6.5</v>
      </c>
      <c r="X24" s="10">
        <v>0.5625</v>
      </c>
      <c r="Y24" s="10">
        <v>0.86458333333333337</v>
      </c>
      <c r="Z24" s="11">
        <f t="shared" si="5"/>
        <v>6.5000000000000009</v>
      </c>
      <c r="AA24" s="25" t="s">
        <v>45</v>
      </c>
      <c r="AB24" s="43">
        <v>0.33333333333333331</v>
      </c>
      <c r="AC24" s="10">
        <v>0.66666666666666663</v>
      </c>
      <c r="AD24" s="11">
        <f t="shared" si="34"/>
        <v>7.25</v>
      </c>
      <c r="AE24" s="43">
        <v>0.33333333333333331</v>
      </c>
      <c r="AF24" s="10">
        <v>0.66666666666666663</v>
      </c>
      <c r="AG24" s="11">
        <f t="shared" si="38"/>
        <v>7.25</v>
      </c>
      <c r="AH24" s="95"/>
      <c r="AI24" s="95"/>
      <c r="AJ24" s="95"/>
    </row>
    <row r="25" spans="1:36" ht="19.5" customHeight="1" thickBot="1">
      <c r="A25" s="25" t="s">
        <v>46</v>
      </c>
      <c r="B25" s="17"/>
      <c r="C25" s="17"/>
      <c r="D25" s="18"/>
      <c r="E25" s="17">
        <v>0.27083333333333331</v>
      </c>
      <c r="F25" s="17">
        <v>0.75</v>
      </c>
      <c r="G25" s="18">
        <f t="shared" si="22"/>
        <v>10.75</v>
      </c>
      <c r="H25" s="17"/>
      <c r="I25" s="17"/>
      <c r="J25" s="18"/>
      <c r="K25" s="17">
        <v>0.55208333333333337</v>
      </c>
      <c r="L25" s="17">
        <v>0.75</v>
      </c>
      <c r="M25" s="18">
        <f>((L25-K25))*24</f>
        <v>4.7499999999999991</v>
      </c>
      <c r="N25" s="25" t="s">
        <v>46</v>
      </c>
      <c r="O25" s="21">
        <v>0.33333333333333331</v>
      </c>
      <c r="P25" s="17">
        <v>0.66666666666666663</v>
      </c>
      <c r="Q25" s="20">
        <f t="shared" ref="Q25" si="44">((P25-O25)-0.03125)*24</f>
        <v>7.25</v>
      </c>
      <c r="R25" s="17">
        <v>0.27083333333333331</v>
      </c>
      <c r="S25" s="17">
        <v>0.67708333333333337</v>
      </c>
      <c r="T25" s="18">
        <f>((S25-R25))*24</f>
        <v>9.7500000000000018</v>
      </c>
      <c r="U25" s="17">
        <v>0.54166666666666663</v>
      </c>
      <c r="V25" s="17">
        <v>0.75</v>
      </c>
      <c r="W25" s="18">
        <f>((V25-U25))*24</f>
        <v>5.0000000000000009</v>
      </c>
      <c r="X25" s="17"/>
      <c r="Y25" s="17"/>
      <c r="Z25" s="18"/>
      <c r="AA25" s="25" t="s">
        <v>46</v>
      </c>
      <c r="AB25" s="21"/>
      <c r="AC25" s="17"/>
      <c r="AD25" s="20"/>
      <c r="AE25" s="21">
        <v>0.33333333333333331</v>
      </c>
      <c r="AF25" s="17">
        <v>0.66666666666666663</v>
      </c>
      <c r="AG25" s="20">
        <f t="shared" si="38"/>
        <v>7.25</v>
      </c>
      <c r="AH25" s="95"/>
      <c r="AI25" s="95"/>
      <c r="AJ25" s="95"/>
    </row>
    <row r="26" spans="1:36" ht="19.5" customHeight="1" thickBot="1">
      <c r="A26" s="25" t="s">
        <v>47</v>
      </c>
      <c r="B26" s="10">
        <v>0.5625</v>
      </c>
      <c r="C26" s="10">
        <v>0.86458333333333337</v>
      </c>
      <c r="D26" s="11">
        <f t="shared" ref="D26:D28" si="45">((C26-B26)-0.03125)*24</f>
        <v>6.5000000000000009</v>
      </c>
      <c r="E26" s="13">
        <v>0.27083333333333331</v>
      </c>
      <c r="F26" s="14">
        <v>0.57291666666666663</v>
      </c>
      <c r="G26" s="15">
        <f t="shared" si="22"/>
        <v>6.5</v>
      </c>
      <c r="H26" s="12"/>
      <c r="I26" s="10"/>
      <c r="J26" s="11"/>
      <c r="K26" s="10">
        <v>0.71875</v>
      </c>
      <c r="L26" s="10">
        <v>0.86458333333333337</v>
      </c>
      <c r="M26" s="11">
        <f t="shared" ref="M26:M28" si="46">((L26-K26))*24</f>
        <v>3.5000000000000009</v>
      </c>
      <c r="N26" s="25" t="s">
        <v>47</v>
      </c>
      <c r="O26" s="10">
        <v>0.70833333333333337</v>
      </c>
      <c r="P26" s="10">
        <v>0.86458333333333337</v>
      </c>
      <c r="Q26" s="11">
        <f t="shared" ref="Q26:Q29" si="47">((P26-O26))*24</f>
        <v>3.75</v>
      </c>
      <c r="R26" s="13"/>
      <c r="S26" s="14"/>
      <c r="T26" s="15"/>
      <c r="U26" s="13">
        <v>0.27083333333333331</v>
      </c>
      <c r="V26" s="14">
        <v>0.57291666666666663</v>
      </c>
      <c r="W26" s="15">
        <f t="shared" ref="W26:W30" si="48">((V26-U26)-0.03125)*24</f>
        <v>6.5</v>
      </c>
      <c r="X26" s="10">
        <v>0.5625</v>
      </c>
      <c r="Y26" s="10">
        <v>0.86458333333333337</v>
      </c>
      <c r="Z26" s="11">
        <f t="shared" ref="Z26:Z29" si="49">((Y26-X26)-0.03125)*24</f>
        <v>6.5000000000000009</v>
      </c>
      <c r="AA26" s="25" t="s">
        <v>47</v>
      </c>
      <c r="AB26" s="43">
        <v>0.33333333333333331</v>
      </c>
      <c r="AC26" s="10">
        <v>0.66666666666666663</v>
      </c>
      <c r="AD26" s="11">
        <f t="shared" si="34"/>
        <v>7.25</v>
      </c>
      <c r="AE26" s="43">
        <v>0.33333333333333331</v>
      </c>
      <c r="AF26" s="10">
        <v>0.66666666666666663</v>
      </c>
      <c r="AG26" s="11">
        <f t="shared" si="38"/>
        <v>7.25</v>
      </c>
      <c r="AH26" s="95"/>
      <c r="AI26" s="95"/>
      <c r="AJ26" s="95"/>
    </row>
    <row r="27" spans="1:36" ht="19.5">
      <c r="A27" s="27" t="s">
        <v>48</v>
      </c>
      <c r="B27" s="10">
        <v>0.5625</v>
      </c>
      <c r="C27" s="10">
        <v>0.86458333333333337</v>
      </c>
      <c r="D27" s="11">
        <f t="shared" si="45"/>
        <v>6.5000000000000009</v>
      </c>
      <c r="E27" s="13">
        <v>0.27083333333333331</v>
      </c>
      <c r="F27" s="14">
        <v>0.57291666666666663</v>
      </c>
      <c r="G27" s="15">
        <f t="shared" si="22"/>
        <v>6.5</v>
      </c>
      <c r="H27" s="12"/>
      <c r="I27" s="10"/>
      <c r="J27" s="11"/>
      <c r="K27" s="10">
        <v>0.71875</v>
      </c>
      <c r="L27" s="10">
        <v>0.86458333333333337</v>
      </c>
      <c r="M27" s="11">
        <f t="shared" si="46"/>
        <v>3.5000000000000009</v>
      </c>
      <c r="N27" s="27" t="s">
        <v>48</v>
      </c>
      <c r="O27" s="10">
        <v>0.72916666666666663</v>
      </c>
      <c r="P27" s="10">
        <v>0.86458333333333337</v>
      </c>
      <c r="Q27" s="11">
        <f t="shared" si="47"/>
        <v>3.2500000000000018</v>
      </c>
      <c r="R27" s="13">
        <v>0.27083333333333331</v>
      </c>
      <c r="S27" s="14">
        <v>0.58333333333333337</v>
      </c>
      <c r="T27" s="15">
        <f t="shared" ref="T27" si="50">((S27-R27)-0.03125)*24</f>
        <v>6.7500000000000018</v>
      </c>
      <c r="U27" s="13"/>
      <c r="V27" s="14"/>
      <c r="W27" s="15"/>
      <c r="X27" s="10">
        <v>0.5625</v>
      </c>
      <c r="Y27" s="10">
        <v>0.86458333333333337</v>
      </c>
      <c r="Z27" s="11">
        <f t="shared" si="49"/>
        <v>6.5000000000000009</v>
      </c>
      <c r="AA27" s="27" t="s">
        <v>48</v>
      </c>
      <c r="AB27" s="43">
        <v>0.33333333333333331</v>
      </c>
      <c r="AC27" s="10">
        <v>0.66666666666666663</v>
      </c>
      <c r="AD27" s="11">
        <f t="shared" si="34"/>
        <v>7.25</v>
      </c>
      <c r="AE27" s="43">
        <v>0.33333333333333331</v>
      </c>
      <c r="AF27" s="10">
        <v>0.67708333333333337</v>
      </c>
      <c r="AG27" s="11">
        <f t="shared" si="38"/>
        <v>7.5000000000000018</v>
      </c>
      <c r="AH27" s="95"/>
      <c r="AI27" s="95"/>
      <c r="AJ27" s="95"/>
    </row>
    <row r="28" spans="1:36" ht="19.5">
      <c r="A28" s="16" t="s">
        <v>49</v>
      </c>
      <c r="B28" s="10">
        <v>0.5625</v>
      </c>
      <c r="C28" s="10">
        <v>0.86458333333333337</v>
      </c>
      <c r="D28" s="11">
        <f t="shared" si="45"/>
        <v>6.5000000000000009</v>
      </c>
      <c r="E28" s="13">
        <v>0.27083333333333331</v>
      </c>
      <c r="F28" s="14">
        <v>0.57291666666666663</v>
      </c>
      <c r="G28" s="15">
        <f t="shared" si="22"/>
        <v>6.5</v>
      </c>
      <c r="H28" s="12"/>
      <c r="I28" s="10"/>
      <c r="J28" s="11"/>
      <c r="K28" s="10">
        <v>0.71875</v>
      </c>
      <c r="L28" s="10">
        <v>0.86458333333333337</v>
      </c>
      <c r="M28" s="11">
        <f t="shared" si="46"/>
        <v>3.5000000000000009</v>
      </c>
      <c r="N28" s="16" t="s">
        <v>49</v>
      </c>
      <c r="O28" s="10"/>
      <c r="P28" s="10"/>
      <c r="Q28" s="11"/>
      <c r="R28" s="13"/>
      <c r="S28" s="14"/>
      <c r="T28" s="15"/>
      <c r="U28" s="13">
        <v>0.27083333333333331</v>
      </c>
      <c r="V28" s="14">
        <v>0.57291666666666663</v>
      </c>
      <c r="W28" s="15">
        <f t="shared" si="48"/>
        <v>6.5</v>
      </c>
      <c r="X28" s="10">
        <v>0.5625</v>
      </c>
      <c r="Y28" s="10">
        <v>0.86458333333333337</v>
      </c>
      <c r="Z28" s="11">
        <f t="shared" si="49"/>
        <v>6.5000000000000009</v>
      </c>
      <c r="AA28" s="16" t="s">
        <v>49</v>
      </c>
      <c r="AB28" s="43">
        <v>0.33333333333333331</v>
      </c>
      <c r="AC28" s="10">
        <v>0.66666666666666663</v>
      </c>
      <c r="AD28" s="11">
        <f t="shared" si="34"/>
        <v>7.25</v>
      </c>
      <c r="AE28" s="43">
        <v>0.33333333333333331</v>
      </c>
      <c r="AF28" s="10">
        <v>0.67708333333333337</v>
      </c>
      <c r="AG28" s="11">
        <f t="shared" si="38"/>
        <v>7.5000000000000018</v>
      </c>
      <c r="AH28" s="95"/>
      <c r="AI28" s="95"/>
      <c r="AJ28" s="95"/>
    </row>
    <row r="29" spans="1:36" ht="19.5">
      <c r="A29" s="16" t="s">
        <v>50</v>
      </c>
      <c r="B29" s="10">
        <v>0.5625</v>
      </c>
      <c r="C29" s="10">
        <v>0.86458333333333337</v>
      </c>
      <c r="D29" s="11">
        <f t="shared" ref="D29" si="51">((C29-B29)-0.03125)*24</f>
        <v>6.5000000000000009</v>
      </c>
      <c r="E29" s="13">
        <v>0.27083333333333331</v>
      </c>
      <c r="F29" s="14">
        <v>0.57291666666666663</v>
      </c>
      <c r="G29" s="15">
        <f t="shared" si="22"/>
        <v>6.5</v>
      </c>
      <c r="H29" s="12"/>
      <c r="I29" s="10"/>
      <c r="J29" s="11"/>
      <c r="K29" s="10">
        <v>0.71875</v>
      </c>
      <c r="L29" s="10">
        <v>0.86458333333333337</v>
      </c>
      <c r="M29" s="11">
        <f t="shared" ref="M29" si="52">((L29-K29))*24</f>
        <v>3.5000000000000009</v>
      </c>
      <c r="N29" s="16" t="s">
        <v>50</v>
      </c>
      <c r="O29" s="10">
        <v>0.72916666666666663</v>
      </c>
      <c r="P29" s="10">
        <v>0.86458333333333337</v>
      </c>
      <c r="Q29" s="11">
        <f t="shared" si="47"/>
        <v>3.2500000000000018</v>
      </c>
      <c r="R29" s="13">
        <v>0.27083333333333331</v>
      </c>
      <c r="S29" s="14">
        <v>0.58333333333333337</v>
      </c>
      <c r="T29" s="15">
        <f t="shared" ref="T29" si="53">((S29-R29)-0.03125)*24</f>
        <v>6.7500000000000018</v>
      </c>
      <c r="U29" s="13"/>
      <c r="V29" s="14"/>
      <c r="W29" s="15"/>
      <c r="X29" s="10">
        <v>0.5625</v>
      </c>
      <c r="Y29" s="10">
        <v>0.86458333333333337</v>
      </c>
      <c r="Z29" s="11">
        <f t="shared" si="49"/>
        <v>6.5000000000000009</v>
      </c>
      <c r="AA29" s="16" t="s">
        <v>50</v>
      </c>
      <c r="AB29" s="43">
        <v>0.33333333333333331</v>
      </c>
      <c r="AC29" s="10">
        <v>0.66666666666666663</v>
      </c>
      <c r="AD29" s="11">
        <f t="shared" si="34"/>
        <v>7.25</v>
      </c>
      <c r="AE29" s="43">
        <v>0.33333333333333331</v>
      </c>
      <c r="AF29" s="10">
        <v>0.67708333333333337</v>
      </c>
      <c r="AG29" s="11">
        <f t="shared" si="38"/>
        <v>7.5000000000000018</v>
      </c>
      <c r="AH29" s="95"/>
      <c r="AI29" s="95"/>
      <c r="AJ29" s="95"/>
    </row>
    <row r="30" spans="1:36" ht="19.5">
      <c r="A30" s="36" t="s">
        <v>51</v>
      </c>
      <c r="B30" s="37"/>
      <c r="C30" s="37"/>
      <c r="D30" s="28">
        <v>7</v>
      </c>
      <c r="E30" s="37"/>
      <c r="F30" s="37"/>
      <c r="G30" s="28">
        <v>7</v>
      </c>
      <c r="H30" s="38"/>
      <c r="I30" s="37"/>
      <c r="J30" s="28"/>
      <c r="K30" s="37"/>
      <c r="L30" s="37"/>
      <c r="M30" s="28">
        <v>3.25</v>
      </c>
      <c r="N30" s="36" t="s">
        <v>51</v>
      </c>
      <c r="O30" s="37"/>
      <c r="P30" s="37"/>
      <c r="Q30" s="28">
        <v>3.75</v>
      </c>
      <c r="R30" s="37"/>
      <c r="S30" s="37"/>
      <c r="T30" s="28"/>
      <c r="U30" s="13">
        <v>0.27083333333333331</v>
      </c>
      <c r="V30" s="14">
        <v>0.57291666666666663</v>
      </c>
      <c r="W30" s="15">
        <f t="shared" si="48"/>
        <v>6.5</v>
      </c>
      <c r="X30" s="37"/>
      <c r="Y30" s="37"/>
      <c r="Z30" s="28">
        <v>6.5</v>
      </c>
      <c r="AA30" s="36" t="s">
        <v>51</v>
      </c>
      <c r="AB30" s="43"/>
      <c r="AC30" s="10"/>
      <c r="AD30" s="11">
        <v>7.25</v>
      </c>
      <c r="AE30" s="37"/>
      <c r="AF30" s="37"/>
      <c r="AG30" s="39">
        <v>7.25</v>
      </c>
      <c r="AH30" s="95"/>
      <c r="AI30" s="95"/>
      <c r="AJ30" s="95"/>
    </row>
    <row r="31" spans="1:36" ht="19.5">
      <c r="A31" s="22" t="s">
        <v>54</v>
      </c>
      <c r="B31" s="17">
        <v>0.57291666666666663</v>
      </c>
      <c r="C31" s="17">
        <v>0.86458333333333337</v>
      </c>
      <c r="D31" s="18">
        <f t="shared" ref="D31" si="54">((C31-B31)-0.03125)*24</f>
        <v>6.2500000000000018</v>
      </c>
      <c r="E31" s="44">
        <v>0.27083333333333331</v>
      </c>
      <c r="F31" s="45">
        <v>0.5625</v>
      </c>
      <c r="G31" s="46">
        <f t="shared" ref="G31" si="55">((F31-E31)-0.03125)*24</f>
        <v>6.25</v>
      </c>
      <c r="H31" s="17">
        <v>0.27083333333333331</v>
      </c>
      <c r="I31" s="19">
        <v>0.75</v>
      </c>
      <c r="J31" s="18">
        <f t="shared" ref="J31" si="56">((I31-H31))*24</f>
        <v>11.5</v>
      </c>
      <c r="K31" s="17"/>
      <c r="L31" s="17"/>
      <c r="M31" s="18"/>
      <c r="N31" s="47" t="s">
        <v>54</v>
      </c>
      <c r="O31" s="17">
        <v>0.27083333333333331</v>
      </c>
      <c r="P31" s="19">
        <v>0.75</v>
      </c>
      <c r="Q31" s="20">
        <f t="shared" ref="Q31" si="57">((P31-O31)-0.03125)*24</f>
        <v>10.75</v>
      </c>
      <c r="R31" s="17"/>
      <c r="S31" s="17"/>
      <c r="T31" s="18"/>
      <c r="U31" s="44"/>
      <c r="V31" s="45"/>
      <c r="W31" s="46"/>
      <c r="X31" s="48">
        <v>0.33333333333333331</v>
      </c>
      <c r="Y31" s="17">
        <v>0.66666666666666663</v>
      </c>
      <c r="Z31" s="18">
        <f t="shared" ref="Z31" si="58">((Y31-X31)-0.03125)*24</f>
        <v>7.25</v>
      </c>
      <c r="AA31" s="47" t="s">
        <v>54</v>
      </c>
      <c r="AB31" s="48">
        <v>0.33333333333333331</v>
      </c>
      <c r="AC31" s="17">
        <v>0.66666666666666663</v>
      </c>
      <c r="AD31" s="18">
        <f t="shared" si="34"/>
        <v>7.25</v>
      </c>
      <c r="AE31" s="17"/>
      <c r="AF31" s="17"/>
      <c r="AG31" s="20"/>
      <c r="AH31" s="95"/>
      <c r="AI31" s="95"/>
      <c r="AJ31" s="95"/>
    </row>
    <row r="32" spans="1:36" ht="20.25" thickBot="1">
      <c r="A32" s="29"/>
      <c r="B32" s="30"/>
      <c r="C32" s="31"/>
      <c r="D32" s="40">
        <f>SUM(D5:D31)</f>
        <v>182</v>
      </c>
      <c r="E32" s="30"/>
      <c r="F32" s="31"/>
      <c r="G32" s="40">
        <f>SUM(G5:G31)</f>
        <v>182</v>
      </c>
      <c r="H32" s="30"/>
      <c r="I32" s="31"/>
      <c r="J32" s="40">
        <v>7</v>
      </c>
      <c r="K32" s="30"/>
      <c r="L32" s="31"/>
      <c r="M32" s="41">
        <f>SUM(M5:M31)</f>
        <v>90.000000000000014</v>
      </c>
      <c r="N32" s="32"/>
      <c r="O32" s="32"/>
      <c r="P32" s="32"/>
      <c r="Q32" s="41">
        <f>SUM(Q5:Q30)</f>
        <v>90</v>
      </c>
      <c r="R32" s="30"/>
      <c r="S32" s="31"/>
      <c r="T32" s="40">
        <f>SUM(T5:T30)</f>
        <v>90.000000000000014</v>
      </c>
      <c r="U32" s="30"/>
      <c r="V32" s="31"/>
      <c r="W32" s="41">
        <f>SUM(W6:W31)</f>
        <v>90</v>
      </c>
      <c r="X32" s="30"/>
      <c r="Y32" s="31"/>
      <c r="Z32" s="40">
        <f>SUM(Z5:Z31)</f>
        <v>182</v>
      </c>
      <c r="AA32" s="32"/>
      <c r="AB32" s="33"/>
      <c r="AC32" s="33"/>
      <c r="AD32" s="40">
        <f>SUM(AD5:AD31)</f>
        <v>182</v>
      </c>
      <c r="AE32" s="34"/>
      <c r="AF32" s="34"/>
      <c r="AG32" s="40">
        <f>SUM(AG5:AG31)</f>
        <v>182</v>
      </c>
      <c r="AH32" s="95"/>
      <c r="AI32" s="95"/>
      <c r="AJ32" s="95"/>
    </row>
    <row r="33" spans="7:36" ht="15" customHeight="1">
      <c r="I33" t="s">
        <v>53</v>
      </c>
      <c r="AH33" s="95"/>
      <c r="AI33" s="95"/>
      <c r="AJ33" s="95"/>
    </row>
    <row r="34" spans="7:36" ht="15" customHeight="1">
      <c r="AH34" s="95"/>
      <c r="AI34" s="95"/>
      <c r="AJ34" s="95"/>
    </row>
    <row r="35" spans="7:36" s="50" customFormat="1" ht="21">
      <c r="G35" s="50" t="s">
        <v>58</v>
      </c>
    </row>
  </sheetData>
  <mergeCells count="51">
    <mergeCell ref="A3:A4"/>
    <mergeCell ref="AI8:AJ8"/>
    <mergeCell ref="AH15:AJ34"/>
    <mergeCell ref="O3:P3"/>
    <mergeCell ref="K3:L3"/>
    <mergeCell ref="H3:I3"/>
    <mergeCell ref="E3:F3"/>
    <mergeCell ref="B3:D3"/>
    <mergeCell ref="AB3:AC3"/>
    <mergeCell ref="AD3:AD4"/>
    <mergeCell ref="AE3:AF3"/>
    <mergeCell ref="AB4:AC4"/>
    <mergeCell ref="AE4:AF4"/>
    <mergeCell ref="B4:D4"/>
    <mergeCell ref="E4:F4"/>
    <mergeCell ref="H4:I4"/>
    <mergeCell ref="A1:AJ1"/>
    <mergeCell ref="B2:D2"/>
    <mergeCell ref="E2:F2"/>
    <mergeCell ref="H2:I2"/>
    <mergeCell ref="K2:L2"/>
    <mergeCell ref="O2:Q2"/>
    <mergeCell ref="R2:S2"/>
    <mergeCell ref="U2:V2"/>
    <mergeCell ref="X2:Z2"/>
    <mergeCell ref="AB2:AD2"/>
    <mergeCell ref="AE2:AG2"/>
    <mergeCell ref="AH2:AJ2"/>
    <mergeCell ref="K4:L4"/>
    <mergeCell ref="O4:P4"/>
    <mergeCell ref="R4:S4"/>
    <mergeCell ref="AG3:AG4"/>
    <mergeCell ref="R3:S3"/>
    <mergeCell ref="U3:V3"/>
    <mergeCell ref="W3:W4"/>
    <mergeCell ref="X3:Y3"/>
    <mergeCell ref="Z3:Z4"/>
    <mergeCell ref="U4:V4"/>
    <mergeCell ref="X4:Y4"/>
    <mergeCell ref="N3:N4"/>
    <mergeCell ref="AI11:AJ11"/>
    <mergeCell ref="AI12:AJ12"/>
    <mergeCell ref="AI13:AJ13"/>
    <mergeCell ref="AI14:AJ14"/>
    <mergeCell ref="AA3:AA4"/>
    <mergeCell ref="AI4:AJ4"/>
    <mergeCell ref="AI5:AJ5"/>
    <mergeCell ref="AI6:AJ6"/>
    <mergeCell ref="AI9:AJ9"/>
    <mergeCell ref="AI10:AJ10"/>
    <mergeCell ref="AI7:AJ7"/>
  </mergeCells>
  <pageMargins left="0.11811023622047245" right="0.11811023622047245" top="0.15748031496062992" bottom="0.15748031496062992" header="0.31496062992125984" footer="0.31496062992125984"/>
  <pageSetup paperSize="9" scale="80" orientation="landscape"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Enfermeria</dc:creator>
  <cp:lastModifiedBy>RR.HH.</cp:lastModifiedBy>
  <cp:lastPrinted>2024-07-20T13:53:45Z</cp:lastPrinted>
  <dcterms:created xsi:type="dcterms:W3CDTF">2024-07-08T21:30:25Z</dcterms:created>
  <dcterms:modified xsi:type="dcterms:W3CDTF">2024-07-24T19:57:58Z</dcterms:modified>
</cp:coreProperties>
</file>