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20490" windowHeight="7350"/>
  </bookViews>
  <sheets>
    <sheet name="JULIO 2024" sheetId="4" r:id="rId1"/>
    <sheet name="Hoja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5" i="4" l="1"/>
  <c r="AU26" i="4"/>
  <c r="AU27" i="4"/>
  <c r="AU28" i="4"/>
  <c r="V17" i="4"/>
  <c r="AU23" i="4"/>
  <c r="AU22" i="4"/>
  <c r="AU21" i="4"/>
  <c r="AU20" i="4"/>
  <c r="AU19" i="4"/>
  <c r="AU17" i="4"/>
  <c r="AU16" i="4"/>
  <c r="AU15" i="4"/>
  <c r="AU14" i="4"/>
  <c r="AU13" i="4"/>
  <c r="AU11" i="4"/>
  <c r="AU10" i="4"/>
  <c r="AU9" i="4"/>
  <c r="AU7" i="4"/>
  <c r="AU5" i="4"/>
  <c r="AU4" i="4"/>
  <c r="AN26" i="4"/>
  <c r="AN25" i="4"/>
  <c r="AN22" i="4"/>
  <c r="AN16" i="4"/>
  <c r="AN7" i="4"/>
  <c r="AB17" i="4"/>
  <c r="AB16" i="4"/>
  <c r="V16" i="4"/>
  <c r="V15" i="4"/>
  <c r="AB30" i="4"/>
  <c r="V24" i="4"/>
  <c r="AB18" i="4"/>
  <c r="V12" i="4"/>
  <c r="AH20" i="4"/>
  <c r="AB28" i="4"/>
  <c r="AB15" i="4"/>
  <c r="AB14" i="4"/>
  <c r="AB13" i="4"/>
  <c r="AH24" i="4"/>
  <c r="AH25" i="4"/>
  <c r="AU31" i="4" l="1"/>
  <c r="AH6" i="4"/>
  <c r="AB27" i="4" l="1"/>
  <c r="AB26" i="4"/>
  <c r="AB25" i="4"/>
  <c r="AB23" i="4"/>
  <c r="AB22" i="4"/>
  <c r="AB21" i="4"/>
  <c r="AB20" i="4"/>
  <c r="AB19" i="4"/>
  <c r="V23" i="4"/>
  <c r="V22" i="4"/>
  <c r="V21" i="4"/>
  <c r="V20" i="4"/>
  <c r="V19" i="4"/>
  <c r="V14" i="4"/>
  <c r="V13" i="4"/>
  <c r="AH10" i="4"/>
  <c r="AH12" i="4"/>
  <c r="V28" i="4"/>
  <c r="V27" i="4"/>
  <c r="V26" i="4"/>
  <c r="V25" i="4"/>
  <c r="AN30" i="4"/>
  <c r="AH30" i="4"/>
  <c r="P30" i="4"/>
  <c r="K30" i="4" l="1"/>
  <c r="K24" i="4"/>
  <c r="K18" i="4"/>
  <c r="K6" i="4"/>
  <c r="K28" i="4"/>
  <c r="K27" i="4"/>
  <c r="K26" i="4"/>
  <c r="K25" i="4"/>
  <c r="K23" i="4"/>
  <c r="K22" i="4"/>
  <c r="K21" i="4"/>
  <c r="K20" i="4"/>
  <c r="K19" i="4"/>
  <c r="K17" i="4"/>
  <c r="K16" i="4"/>
  <c r="K15" i="4"/>
  <c r="K14" i="4"/>
  <c r="K13" i="4"/>
  <c r="K11" i="4"/>
  <c r="K10" i="4"/>
  <c r="K9" i="4"/>
  <c r="K8" i="4"/>
  <c r="K7" i="4"/>
  <c r="K5" i="4"/>
  <c r="K4" i="4"/>
  <c r="P12" i="4"/>
  <c r="P14" i="4"/>
  <c r="P13" i="4"/>
  <c r="P27" i="4"/>
  <c r="P26" i="4"/>
  <c r="P25" i="4"/>
  <c r="P21" i="4"/>
  <c r="P20" i="4"/>
  <c r="P19" i="4"/>
  <c r="P4" i="4"/>
  <c r="F26" i="4"/>
  <c r="F20" i="4"/>
  <c r="F25" i="4"/>
  <c r="K31" i="4" l="1"/>
  <c r="H20" i="5"/>
  <c r="AN19" i="4" l="1"/>
  <c r="AN21" i="4"/>
  <c r="AN24" i="4"/>
  <c r="AN23" i="4"/>
  <c r="AN17" i="4"/>
  <c r="AN9" i="4"/>
  <c r="AN18" i="4"/>
  <c r="AN11" i="4"/>
  <c r="AN10" i="4"/>
  <c r="AN4" i="4"/>
  <c r="AN5" i="4"/>
  <c r="AH16" i="4"/>
  <c r="AH17" i="4"/>
  <c r="AH15" i="4"/>
  <c r="AH21" i="4"/>
  <c r="AH26" i="4"/>
  <c r="AH11" i="4"/>
  <c r="AH9" i="4"/>
  <c r="AH7" i="4"/>
  <c r="AH5" i="4"/>
  <c r="AH4" i="4"/>
  <c r="AH13" i="4"/>
  <c r="AH19" i="4"/>
  <c r="AB6" i="4" l="1"/>
  <c r="V11" i="4" l="1"/>
  <c r="V10" i="4"/>
  <c r="V9" i="4"/>
  <c r="V7" i="4"/>
  <c r="V4" i="4"/>
  <c r="V5" i="4"/>
  <c r="AB9" i="4"/>
  <c r="AB10" i="4"/>
  <c r="AB11" i="4"/>
  <c r="AB7" i="4"/>
  <c r="AB4" i="4"/>
  <c r="AB5" i="4"/>
  <c r="F19" i="4"/>
  <c r="F21" i="4"/>
  <c r="F22" i="4"/>
  <c r="F23" i="4"/>
  <c r="F17" i="4"/>
  <c r="F16" i="4"/>
  <c r="F15" i="4"/>
  <c r="F14" i="4"/>
  <c r="F13" i="4"/>
  <c r="AH28" i="4"/>
  <c r="AB31" i="4" l="1"/>
  <c r="F27" i="4"/>
  <c r="V31" i="4" l="1"/>
  <c r="P18" i="4"/>
  <c r="P24" i="4"/>
  <c r="P22" i="4" l="1"/>
  <c r="P17" i="4"/>
  <c r="P16" i="4"/>
  <c r="P15" i="4"/>
  <c r="P11" i="4"/>
  <c r="P10" i="4"/>
  <c r="P9" i="4"/>
  <c r="P8" i="4"/>
  <c r="P7" i="4"/>
  <c r="P5" i="4"/>
  <c r="P28" i="4"/>
  <c r="P23" i="4"/>
  <c r="P31" i="4" l="1"/>
  <c r="AH23" i="4"/>
  <c r="AH31" i="4" s="1"/>
  <c r="AN14" i="4" l="1"/>
  <c r="AN13" i="4"/>
  <c r="AN6" i="4"/>
  <c r="AN28" i="4"/>
  <c r="F9" i="4"/>
  <c r="AN31" i="4" l="1"/>
  <c r="F11" i="4"/>
  <c r="F10" i="4"/>
  <c r="F7" i="4"/>
  <c r="F5" i="4"/>
  <c r="F4" i="4"/>
  <c r="F28" i="4"/>
  <c r="F31" i="4" l="1"/>
</calcChain>
</file>

<file path=xl/sharedStrings.xml><?xml version="1.0" encoding="utf-8"?>
<sst xmlns="http://schemas.openxmlformats.org/spreadsheetml/2006/main" count="244" uniqueCount="25">
  <si>
    <t>Sra. MARÍA TOLENTINO</t>
  </si>
  <si>
    <t>Sra. DORIS HUAMANÍ</t>
  </si>
  <si>
    <t>Sr. Alexander Salas</t>
  </si>
  <si>
    <t>Lu</t>
  </si>
  <si>
    <t>Ma</t>
  </si>
  <si>
    <t>Mi</t>
  </si>
  <si>
    <t>Ju</t>
  </si>
  <si>
    <t>Vi</t>
  </si>
  <si>
    <t>S</t>
  </si>
  <si>
    <t>FERIADO</t>
  </si>
  <si>
    <t>SRA. KATERINE DELGADO</t>
  </si>
  <si>
    <t>SRA. JANET JUDITH YARASCA DELGADO</t>
  </si>
  <si>
    <t>Srta. Patricia Condori. Bautista</t>
  </si>
  <si>
    <t>SA</t>
  </si>
  <si>
    <t xml:space="preserve">    FERIADO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</si>
  <si>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</t>
  </si>
  <si>
    <t>Sr. Cristopher Padilla Eyzaguirre Practicante Profesional</t>
  </si>
  <si>
    <t xml:space="preserve"> HORARIO  CONTABILIDAD-CAJA 4    MES DE AGOSTO  2024</t>
  </si>
  <si>
    <t>s</t>
  </si>
  <si>
    <t xml:space="preserve">   FER IADO </t>
  </si>
  <si>
    <t xml:space="preserve">   FERIADO</t>
  </si>
  <si>
    <t xml:space="preserve"> HORARIO  CONTABILIDAD-CAJA 4    MES DE  AGOSTO  2024</t>
  </si>
  <si>
    <t>APOYO</t>
  </si>
  <si>
    <t>FER</t>
  </si>
  <si>
    <t>REFRIGERIOS: 45 m. según coordinaciónes de Jefe de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</si>
</sst>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80A]General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8"/>
      <name val="Copperplate Gothic Bold"/>
      <family val="2"/>
    </font>
    <font>
      <sz val="8"/>
      <name val="Arial"/>
      <family val="2"/>
    </font>
    <font>
      <b/>
      <sz val="8"/>
      <name val="Arial"/>
      <family val="2"/>
    </font>
    <font>
      <sz val="7"/>
      <color theme="1"/>
      <name val="Arial"/>
      <family val="2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sz val="8"/>
      <color rgb="FFFF00FF"/>
      <name val="Calibri"/>
      <family val="2"/>
      <scheme val="minor"/>
    </font>
    <font>
      <b/>
      <sz val="8"/>
      <color theme="9" tint="-0.499984740745262"/>
      <name val="Arial"/>
      <family val="2"/>
    </font>
    <font>
      <b/>
      <sz val="8"/>
      <color rgb="FFFF000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b/>
      <sz val="7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13" fillId="0" borderId="0" applyBorder="0" applyProtection="0"/>
  </cellStyleXfs>
  <cellXfs count="108">
    <xf numFmtId="0" fontId="0" fillId="0" borderId="0" xfId="0"/>
    <xf numFmtId="20" fontId="4" fillId="2" borderId="13" xfId="1" applyNumberFormat="1" applyFont="1" applyFill="1" applyBorder="1" applyAlignment="1">
      <alignment horizontal="center" vertical="center"/>
    </xf>
    <xf numFmtId="20" fontId="4" fillId="2" borderId="14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/>
    </xf>
    <xf numFmtId="2" fontId="4" fillId="3" borderId="15" xfId="0" applyNumberFormat="1" applyFont="1" applyFill="1" applyBorder="1" applyAlignment="1">
      <alignment horizontal="center"/>
    </xf>
    <xf numFmtId="20" fontId="4" fillId="3" borderId="13" xfId="1" applyNumberFormat="1" applyFont="1" applyFill="1" applyBorder="1" applyAlignment="1">
      <alignment horizontal="center" vertical="center"/>
    </xf>
    <xf numFmtId="20" fontId="4" fillId="4" borderId="13" xfId="1" applyNumberFormat="1" applyFont="1" applyFill="1" applyBorder="1" applyAlignment="1">
      <alignment horizontal="center" vertical="center"/>
    </xf>
    <xf numFmtId="20" fontId="4" fillId="4" borderId="14" xfId="0" applyNumberFormat="1" applyFont="1" applyFill="1" applyBorder="1" applyAlignment="1">
      <alignment horizontal="center"/>
    </xf>
    <xf numFmtId="2" fontId="4" fillId="4" borderId="15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 vertical="center"/>
    </xf>
    <xf numFmtId="0" fontId="1" fillId="3" borderId="0" xfId="0" applyFont="1" applyFill="1"/>
    <xf numFmtId="0" fontId="6" fillId="5" borderId="13" xfId="0" applyFont="1" applyFill="1" applyBorder="1" applyAlignment="1">
      <alignment horizontal="center"/>
    </xf>
    <xf numFmtId="2" fontId="4" fillId="6" borderId="15" xfId="0" applyNumberFormat="1" applyFont="1" applyFill="1" applyBorder="1" applyAlignment="1">
      <alignment horizontal="center"/>
    </xf>
    <xf numFmtId="20" fontId="5" fillId="5" borderId="13" xfId="1" applyNumberFormat="1" applyFont="1" applyFill="1" applyBorder="1" applyAlignment="1">
      <alignment horizontal="center" vertical="center"/>
    </xf>
    <xf numFmtId="20" fontId="5" fillId="5" borderId="14" xfId="0" applyNumberFormat="1" applyFont="1" applyFill="1" applyBorder="1" applyAlignment="1">
      <alignment horizontal="center"/>
    </xf>
    <xf numFmtId="2" fontId="5" fillId="5" borderId="15" xfId="0" applyNumberFormat="1" applyFont="1" applyFill="1" applyBorder="1" applyAlignment="1">
      <alignment horizontal="center"/>
    </xf>
    <xf numFmtId="0" fontId="6" fillId="0" borderId="12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2" fontId="8" fillId="0" borderId="16" xfId="0" applyNumberFormat="1" applyFont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20" fontId="9" fillId="7" borderId="13" xfId="1" applyNumberFormat="1" applyFont="1" applyFill="1" applyBorder="1" applyAlignment="1">
      <alignment horizontal="center" vertical="center"/>
    </xf>
    <xf numFmtId="20" fontId="9" fillId="7" borderId="14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" fillId="0" borderId="0" xfId="0" applyFont="1"/>
    <xf numFmtId="0" fontId="7" fillId="2" borderId="13" xfId="0" applyFont="1" applyFill="1" applyBorder="1" applyAlignment="1">
      <alignment horizontal="center"/>
    </xf>
    <xf numFmtId="20" fontId="14" fillId="4" borderId="14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0" fontId="4" fillId="8" borderId="13" xfId="1" applyNumberFormat="1" applyFont="1" applyFill="1" applyBorder="1" applyAlignment="1">
      <alignment horizontal="center" vertical="center"/>
    </xf>
    <xf numFmtId="20" fontId="4" fillId="8" borderId="14" xfId="0" applyNumberFormat="1" applyFont="1" applyFill="1" applyBorder="1" applyAlignment="1">
      <alignment horizontal="center"/>
    </xf>
    <xf numFmtId="2" fontId="4" fillId="8" borderId="15" xfId="0" applyNumberFormat="1" applyFont="1" applyFill="1" applyBorder="1" applyAlignment="1">
      <alignment horizontal="center"/>
    </xf>
    <xf numFmtId="0" fontId="3" fillId="0" borderId="0" xfId="1" applyFont="1" applyAlignment="1">
      <alignment horizontal="center" vertical="center" wrapText="1"/>
    </xf>
    <xf numFmtId="20" fontId="5" fillId="8" borderId="13" xfId="1" applyNumberFormat="1" applyFont="1" applyFill="1" applyBorder="1" applyAlignment="1">
      <alignment horizontal="left" vertical="center"/>
    </xf>
    <xf numFmtId="20" fontId="5" fillId="8" borderId="14" xfId="0" applyNumberFormat="1" applyFont="1" applyFill="1" applyBorder="1" applyAlignment="1">
      <alignment horizontal="center"/>
    </xf>
    <xf numFmtId="2" fontId="5" fillId="8" borderId="15" xfId="0" applyNumberFormat="1" applyFont="1" applyFill="1" applyBorder="1" applyAlignment="1">
      <alignment horizontal="center"/>
    </xf>
    <xf numFmtId="20" fontId="4" fillId="7" borderId="19" xfId="0" applyNumberFormat="1" applyFont="1" applyFill="1" applyBorder="1" applyAlignment="1">
      <alignment horizontal="center"/>
    </xf>
    <xf numFmtId="0" fontId="10" fillId="0" borderId="0" xfId="0" applyFont="1"/>
    <xf numFmtId="2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20" fontId="16" fillId="9" borderId="13" xfId="1" applyNumberFormat="1" applyFont="1" applyFill="1" applyBorder="1" applyAlignment="1">
      <alignment horizontal="center" vertical="center"/>
    </xf>
    <xf numFmtId="20" fontId="5" fillId="9" borderId="14" xfId="0" applyNumberFormat="1" applyFont="1" applyFill="1" applyBorder="1" applyAlignment="1">
      <alignment horizontal="center"/>
    </xf>
    <xf numFmtId="20" fontId="5" fillId="10" borderId="14" xfId="0" applyNumberFormat="1" applyFont="1" applyFill="1" applyBorder="1" applyAlignment="1">
      <alignment horizontal="center"/>
    </xf>
    <xf numFmtId="20" fontId="4" fillId="3" borderId="13" xfId="0" applyNumberFormat="1" applyFont="1" applyFill="1" applyBorder="1" applyAlignment="1">
      <alignment horizontal="center"/>
    </xf>
    <xf numFmtId="20" fontId="4" fillId="0" borderId="0" xfId="1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0" fontId="14" fillId="4" borderId="13" xfId="1" applyNumberFormat="1" applyFont="1" applyFill="1" applyBorder="1" applyAlignment="1">
      <alignment horizontal="center" vertical="center"/>
    </xf>
    <xf numFmtId="2" fontId="14" fillId="4" borderId="15" xfId="0" applyNumberFormat="1" applyFont="1" applyFill="1" applyBorder="1" applyAlignment="1">
      <alignment horizontal="center"/>
    </xf>
    <xf numFmtId="20" fontId="4" fillId="6" borderId="13" xfId="1" applyNumberFormat="1" applyFont="1" applyFill="1" applyBorder="1" applyAlignment="1">
      <alignment horizontal="center" vertical="center"/>
    </xf>
    <xf numFmtId="20" fontId="4" fillId="6" borderId="14" xfId="0" applyNumberFormat="1" applyFont="1" applyFill="1" applyBorder="1" applyAlignment="1">
      <alignment horizontal="center"/>
    </xf>
    <xf numFmtId="20" fontId="17" fillId="3" borderId="13" xfId="1" applyNumberFormat="1" applyFont="1" applyFill="1" applyBorder="1" applyAlignment="1">
      <alignment horizontal="center" vertical="center"/>
    </xf>
    <xf numFmtId="2" fontId="4" fillId="5" borderId="15" xfId="0" applyNumberFormat="1" applyFont="1" applyFill="1" applyBorder="1" applyAlignment="1">
      <alignment horizontal="center"/>
    </xf>
    <xf numFmtId="20" fontId="4" fillId="5" borderId="14" xfId="0" applyNumberFormat="1" applyFont="1" applyFill="1" applyBorder="1" applyAlignment="1">
      <alignment horizontal="center"/>
    </xf>
    <xf numFmtId="0" fontId="3" fillId="7" borderId="0" xfId="1" applyFont="1" applyFill="1" applyAlignment="1">
      <alignment vertical="center" wrapText="1"/>
    </xf>
    <xf numFmtId="20" fontId="18" fillId="2" borderId="14" xfId="0" applyNumberFormat="1" applyFont="1" applyFill="1" applyBorder="1" applyAlignment="1">
      <alignment horizontal="center"/>
    </xf>
    <xf numFmtId="20" fontId="5" fillId="3" borderId="14" xfId="0" applyNumberFormat="1" applyFont="1" applyFill="1" applyBorder="1" applyAlignment="1">
      <alignment horizontal="center"/>
    </xf>
    <xf numFmtId="0" fontId="19" fillId="2" borderId="12" xfId="1" applyFont="1" applyFill="1" applyBorder="1" applyAlignment="1">
      <alignment horizontal="center" vertical="center"/>
    </xf>
    <xf numFmtId="20" fontId="5" fillId="11" borderId="13" xfId="1" applyNumberFormat="1" applyFont="1" applyFill="1" applyBorder="1" applyAlignment="1">
      <alignment horizontal="left" vertical="center"/>
    </xf>
    <xf numFmtId="20" fontId="5" fillId="11" borderId="20" xfId="0" applyNumberFormat="1" applyFont="1" applyFill="1" applyBorder="1" applyAlignment="1">
      <alignment horizontal="center"/>
    </xf>
    <xf numFmtId="2" fontId="5" fillId="11" borderId="13" xfId="0" applyNumberFormat="1" applyFont="1" applyFill="1" applyBorder="1" applyAlignment="1">
      <alignment horizontal="center"/>
    </xf>
    <xf numFmtId="20" fontId="4" fillId="5" borderId="13" xfId="1" applyNumberFormat="1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/>
    </xf>
    <xf numFmtId="20" fontId="4" fillId="11" borderId="13" xfId="1" applyNumberFormat="1" applyFont="1" applyFill="1" applyBorder="1" applyAlignment="1">
      <alignment horizontal="center" vertical="center"/>
    </xf>
    <xf numFmtId="20" fontId="4" fillId="11" borderId="14" xfId="0" applyNumberFormat="1" applyFont="1" applyFill="1" applyBorder="1" applyAlignment="1">
      <alignment horizontal="center"/>
    </xf>
    <xf numFmtId="2" fontId="4" fillId="11" borderId="15" xfId="0" applyNumberFormat="1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20" fontId="4" fillId="11" borderId="13" xfId="0" applyNumberFormat="1" applyFont="1" applyFill="1" applyBorder="1" applyAlignment="1">
      <alignment horizontal="center"/>
    </xf>
    <xf numFmtId="20" fontId="4" fillId="2" borderId="13" xfId="1" applyNumberFormat="1" applyFont="1" applyFill="1" applyBorder="1" applyAlignment="1">
      <alignment horizontal="left" vertical="center"/>
    </xf>
    <xf numFmtId="20" fontId="5" fillId="2" borderId="13" xfId="1" applyNumberFormat="1" applyFont="1" applyFill="1" applyBorder="1" applyAlignment="1">
      <alignment horizontal="left" vertical="center"/>
    </xf>
    <xf numFmtId="20" fontId="17" fillId="12" borderId="13" xfId="1" applyNumberFormat="1" applyFont="1" applyFill="1" applyBorder="1" applyAlignment="1">
      <alignment horizontal="center" vertical="center"/>
    </xf>
    <xf numFmtId="0" fontId="0" fillId="12" borderId="21" xfId="0" applyFill="1" applyBorder="1"/>
    <xf numFmtId="0" fontId="0" fillId="12" borderId="22" xfId="0" applyFill="1" applyBorder="1"/>
    <xf numFmtId="0" fontId="0" fillId="12" borderId="23" xfId="0" applyFill="1" applyBorder="1"/>
    <xf numFmtId="20" fontId="4" fillId="13" borderId="13" xfId="1" applyNumberFormat="1" applyFont="1" applyFill="1" applyBorder="1" applyAlignment="1">
      <alignment horizontal="center" vertical="center"/>
    </xf>
    <xf numFmtId="2" fontId="4" fillId="13" borderId="15" xfId="0" applyNumberFormat="1" applyFont="1" applyFill="1" applyBorder="1" applyAlignment="1">
      <alignment horizontal="center"/>
    </xf>
    <xf numFmtId="20" fontId="5" fillId="13" borderId="14" xfId="0" applyNumberFormat="1" applyFont="1" applyFill="1" applyBorder="1" applyAlignment="1">
      <alignment horizontal="center"/>
    </xf>
    <xf numFmtId="2" fontId="5" fillId="13" borderId="15" xfId="0" applyNumberFormat="1" applyFont="1" applyFill="1" applyBorder="1" applyAlignment="1">
      <alignment horizontal="center"/>
    </xf>
    <xf numFmtId="20" fontId="4" fillId="13" borderId="13" xfId="0" applyNumberFormat="1" applyFont="1" applyFill="1" applyBorder="1" applyAlignment="1">
      <alignment horizontal="center"/>
    </xf>
    <xf numFmtId="20" fontId="5" fillId="13" borderId="13" xfId="1" applyNumberFormat="1" applyFont="1" applyFill="1" applyBorder="1" applyAlignment="1">
      <alignment horizontal="left" vertical="center"/>
    </xf>
    <xf numFmtId="2" fontId="14" fillId="13" borderId="15" xfId="0" applyNumberFormat="1" applyFont="1" applyFill="1" applyBorder="1" applyAlignment="1">
      <alignment horizontal="center"/>
    </xf>
    <xf numFmtId="20" fontId="14" fillId="13" borderId="13" xfId="1" applyNumberFormat="1" applyFont="1" applyFill="1" applyBorder="1" applyAlignment="1">
      <alignment horizontal="center" vertical="center"/>
    </xf>
    <xf numFmtId="20" fontId="14" fillId="13" borderId="14" xfId="0" applyNumberFormat="1" applyFont="1" applyFill="1" applyBorder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3" fillId="0" borderId="2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00FFFF"/>
      <color rgb="FFA0FB99"/>
      <color rgb="FFFF0066"/>
      <color rgb="FFFF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16</xdr:row>
      <xdr:rowOff>0</xdr:rowOff>
    </xdr:from>
    <xdr:to>
      <xdr:col>24</xdr:col>
      <xdr:colOff>95250</xdr:colOff>
      <xdr:row>17</xdr:row>
      <xdr:rowOff>114300</xdr:rowOff>
    </xdr:to>
    <xdr:sp macro="" textlink="">
      <xdr:nvSpPr>
        <xdr:cNvPr id="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0287000" y="7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74</xdr:col>
      <xdr:colOff>0</xdr:colOff>
      <xdr:row>1</xdr:row>
      <xdr:rowOff>76200</xdr:rowOff>
    </xdr:from>
    <xdr:to>
      <xdr:col>76</xdr:col>
      <xdr:colOff>434310</xdr:colOff>
      <xdr:row>29</xdr:row>
      <xdr:rowOff>36685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4425" y="352425"/>
          <a:ext cx="1958310" cy="5351635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1</xdr:row>
      <xdr:rowOff>142875</xdr:rowOff>
    </xdr:from>
    <xdr:to>
      <xdr:col>74</xdr:col>
      <xdr:colOff>394838</xdr:colOff>
      <xdr:row>27</xdr:row>
      <xdr:rowOff>141258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419100"/>
          <a:ext cx="394838" cy="4960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</xdr:row>
      <xdr:rowOff>161925</xdr:rowOff>
    </xdr:from>
    <xdr:to>
      <xdr:col>74</xdr:col>
      <xdr:colOff>171450</xdr:colOff>
      <xdr:row>2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43815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</xdr:row>
      <xdr:rowOff>47625</xdr:rowOff>
    </xdr:from>
    <xdr:to>
      <xdr:col>74</xdr:col>
      <xdr:colOff>390525</xdr:colOff>
      <xdr:row>29</xdr:row>
      <xdr:rowOff>95250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523875"/>
          <a:ext cx="39052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3</xdr:row>
      <xdr:rowOff>0</xdr:rowOff>
    </xdr:from>
    <xdr:to>
      <xdr:col>74</xdr:col>
      <xdr:colOff>390525</xdr:colOff>
      <xdr:row>27</xdr:row>
      <xdr:rowOff>9524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647700"/>
          <a:ext cx="390525" cy="454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2</xdr:row>
      <xdr:rowOff>95250</xdr:rowOff>
    </xdr:from>
    <xdr:to>
      <xdr:col>74</xdr:col>
      <xdr:colOff>390525</xdr:colOff>
      <xdr:row>29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571500"/>
          <a:ext cx="39052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1</xdr:row>
      <xdr:rowOff>171450</xdr:rowOff>
    </xdr:from>
    <xdr:to>
      <xdr:col>74</xdr:col>
      <xdr:colOff>390525</xdr:colOff>
      <xdr:row>29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47675"/>
          <a:ext cx="39052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74</xdr:col>
      <xdr:colOff>0</xdr:colOff>
      <xdr:row>32</xdr:row>
      <xdr:rowOff>0</xdr:rowOff>
    </xdr:from>
    <xdr:ext cx="171450" cy="20002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818197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6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7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7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8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8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9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9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9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9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9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9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9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9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9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9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9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9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0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0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0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2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3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3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3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3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4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4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4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4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5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5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5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5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5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5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5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5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5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5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5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5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5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5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5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6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6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6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6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6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7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7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7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7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7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8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8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8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8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8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8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8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8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8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8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8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8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8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8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8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8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8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8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8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8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8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8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19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19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19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19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19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19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0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0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0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0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0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0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2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2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3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3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3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3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3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3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3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4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4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4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4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4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4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4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4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4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4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4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5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5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5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5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5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5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5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5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5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5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5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5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5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5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5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5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5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5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5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5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5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5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5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5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5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5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5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5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6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6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6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6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6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6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6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6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6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6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6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6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6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6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7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7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7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7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7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7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7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7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7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7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7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7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7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7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7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7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7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7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8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8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8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8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8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8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8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8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8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8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8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8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8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8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8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8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8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8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8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8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8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8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29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29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29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29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29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29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29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29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29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0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0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0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0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0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0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0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0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0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0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0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0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0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0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0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0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2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2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2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2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3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3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3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3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3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3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3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3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3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3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3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3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3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3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3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3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3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3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4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4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4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4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4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4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4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4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4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4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4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4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4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4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4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4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4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4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4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4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4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5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5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5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5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5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5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5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5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5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5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5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5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5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5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5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5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5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6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6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6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6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6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6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6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6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6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6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6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6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6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6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6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6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6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6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6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6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6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6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6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6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6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6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6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7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7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7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7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7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7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7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7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7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7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7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7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7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7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7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7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7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7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7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7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7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8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8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8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8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8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8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8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8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8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8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8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8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8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8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8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8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8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8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9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9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9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9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9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9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9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9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9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9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9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9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39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39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39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39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9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9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9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9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9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9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9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9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39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39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39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9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9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9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39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39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39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9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39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0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0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0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0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0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0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0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0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0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0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0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0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0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0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0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0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0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0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0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0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0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0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0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0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0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0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0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0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0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2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2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2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3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3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3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3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3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3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3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3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3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3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3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3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3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3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3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3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3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3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3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3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3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3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3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3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3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3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3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3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3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3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3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3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3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3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3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3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3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3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3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3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3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3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3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3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3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3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3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3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3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3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3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3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3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4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4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4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4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4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4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4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4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4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4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4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4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4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4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4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4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4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4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4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4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4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4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4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4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4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4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5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5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5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5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5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5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5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5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5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5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5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5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5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5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5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5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5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5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5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5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5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5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5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6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6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6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6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6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6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6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6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6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6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6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6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6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6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6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6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6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6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6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6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6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6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7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7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7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7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7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7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7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7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7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7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7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7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7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7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7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7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7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7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7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7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7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7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7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7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7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47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7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7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7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7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7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7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7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7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7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7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7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7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7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7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7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7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7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7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7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7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7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7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7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48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8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8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8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8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8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8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8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8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8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48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8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8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8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8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8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8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8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8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8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8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8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8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9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9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9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9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9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9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9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9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9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9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49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9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9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9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9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9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9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49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49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9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9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9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49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9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49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9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0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0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0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0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0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0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0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0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0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0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0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0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0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0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0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0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0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0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0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0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0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0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0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0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0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0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0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0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0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0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0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0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0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0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2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2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2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3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3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3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3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3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3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3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3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3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3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3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3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3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3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3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3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3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3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3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3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3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4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4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4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4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4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4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4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4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4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4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4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4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4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4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4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4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4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4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4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4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4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4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4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4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4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4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4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4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4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4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4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4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4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4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4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4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4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4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4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4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4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4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4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4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4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4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5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5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5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5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5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5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5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5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5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5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5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5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5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5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5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5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5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5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5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5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5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5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5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5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5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5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5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5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5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5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6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6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6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6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6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6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6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6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6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6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6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6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6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6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6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6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6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6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6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6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6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6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6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6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6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6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6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6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7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7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7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7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7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7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7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7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7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7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7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7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7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7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7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7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8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8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8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8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8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8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8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8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8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58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8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8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8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8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8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8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8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58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8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8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8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8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8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8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8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8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8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8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8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8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8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58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8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8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8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8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8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8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8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8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8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8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8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8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8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8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8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8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8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8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8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8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8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8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8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8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8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58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8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8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8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8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8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8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8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8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8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8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8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8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8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8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8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8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8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8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8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8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8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8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8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9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59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9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9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9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9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9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59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59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9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9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9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59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9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59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59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9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9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0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0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0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0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0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0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0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0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0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0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0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0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0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0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0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0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0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0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0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0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0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0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0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0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0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0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0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6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6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6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6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6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2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2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2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3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3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3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3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3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3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3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3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3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3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3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3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3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3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3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3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3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3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3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3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8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4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4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4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4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4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4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4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4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4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4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4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4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4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4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4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4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5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5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5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5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5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5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5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5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5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5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5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5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5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5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5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65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65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65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5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5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65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5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5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5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5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5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5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5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5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5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5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5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5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5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5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5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5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5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5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5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5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5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5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5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5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5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5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5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5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5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5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5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5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5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5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5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5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5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5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5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6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6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6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6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6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6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6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6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6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6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6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9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6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6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6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6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6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6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6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6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6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6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6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6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6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6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7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7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7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7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7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7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7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7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7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7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7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7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7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7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7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7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7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7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7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7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7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7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7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8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8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8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8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8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8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8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8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8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8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8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8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8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8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8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8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8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8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8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8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8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8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8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9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9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9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A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9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9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9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32</xdr:row>
      <xdr:rowOff>0</xdr:rowOff>
    </xdr:from>
    <xdr:ext cx="304800" cy="304800"/>
    <xdr:sp macro="" textlink="">
      <xdr:nvSpPr>
        <xdr:cNvPr id="69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4800"/>
    <xdr:sp macro="" textlink="">
      <xdr:nvSpPr>
        <xdr:cNvPr id="69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69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</xdr:row>
      <xdr:rowOff>0</xdr:rowOff>
    </xdr:from>
    <xdr:ext cx="304800" cy="304800"/>
    <xdr:sp macro="" textlink="">
      <xdr:nvSpPr>
        <xdr:cNvPr id="69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9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9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9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9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9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9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9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9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9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9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9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9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9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9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9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9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9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9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9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9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9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9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9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9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69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9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9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9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9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9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9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9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9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9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9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9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9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9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9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9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9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9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9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9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9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9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69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69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9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69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69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69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9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69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9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69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9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9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9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69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69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69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69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0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0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0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70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70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70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70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70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0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0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0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0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0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8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9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0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70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70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70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0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A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0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0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0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0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0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0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0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0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1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1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B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1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C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71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71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1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D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1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1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1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1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1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1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1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E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0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1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2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3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4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5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6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7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8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9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A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B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C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D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E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FF1B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71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1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1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1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1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1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E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1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F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1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19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19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19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E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19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1F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0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0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0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0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0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0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0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0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720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20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2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21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21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21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1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E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1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2F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21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1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1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1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2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2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2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2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2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2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2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2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2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2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3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E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3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3F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3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723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23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23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23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23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3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3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4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4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4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4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4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4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4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E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4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4F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4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4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5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5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25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25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25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5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5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5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5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5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6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6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6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E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6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5F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6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6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26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26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6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6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7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7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7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7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7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7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4800"/>
    <xdr:sp macro="" textlink="">
      <xdr:nvSpPr>
        <xdr:cNvPr id="727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7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7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E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7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6F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8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0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8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1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8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2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728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3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8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4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8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5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86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6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87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7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7288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8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89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9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9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A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291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B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00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92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C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293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7D1C0000}"/>
            </a:ext>
          </a:extLst>
        </xdr:cNvPr>
        <xdr:cNvSpPr>
          <a:spLocks noChangeAspect="1" noChangeArrowheads="1"/>
        </xdr:cNvSpPr>
      </xdr:nvSpPr>
      <xdr:spPr bwMode="auto">
        <a:xfrm>
          <a:off x="7591425" y="71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4800"/>
    <xdr:sp macro="" textlink="">
      <xdr:nvSpPr>
        <xdr:cNvPr id="10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2CF26DC8-177D-430D-BF60-AAEB7504013B}"/>
            </a:ext>
          </a:extLst>
        </xdr:cNvPr>
        <xdr:cNvSpPr>
          <a:spLocks noChangeAspect="1" noChangeArrowheads="1"/>
        </xdr:cNvSpPr>
      </xdr:nvSpPr>
      <xdr:spPr bwMode="auto">
        <a:xfrm>
          <a:off x="74390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16</xdr:row>
      <xdr:rowOff>0</xdr:rowOff>
    </xdr:from>
    <xdr:ext cx="304800" cy="304800"/>
    <xdr:sp macro="" textlink="">
      <xdr:nvSpPr>
        <xdr:cNvPr id="7294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153150" y="31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4800"/>
    <xdr:sp macro="" textlink="">
      <xdr:nvSpPr>
        <xdr:cNvPr id="7295" name="AutoShape 3" descr="blob:https://web.whatsapp.com/929b6b25-1fe0-47d5-ae9e-c4ae2d2ec0d3">
          <a:extLst>
            <a:ext uri="{FF2B5EF4-FFF2-40B4-BE49-F238E27FC236}">
              <a16:creationId xmlns:a16="http://schemas.microsoft.com/office/drawing/2014/main" id="{2CF26DC8-177D-430D-BF60-AAEB7504013B}"/>
            </a:ext>
          </a:extLst>
        </xdr:cNvPr>
        <xdr:cNvSpPr>
          <a:spLocks noChangeAspect="1" noChangeArrowheads="1"/>
        </xdr:cNvSpPr>
      </xdr:nvSpPr>
      <xdr:spPr bwMode="auto">
        <a:xfrm>
          <a:off x="6153150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65"/>
  <sheetViews>
    <sheetView tabSelected="1" zoomScaleNormal="100" workbookViewId="0">
      <selection activeCell="P13" sqref="P13"/>
    </sheetView>
  </sheetViews>
  <sheetFormatPr baseColWidth="10" defaultRowHeight="15" x14ac:dyDescent="0.25"/>
  <cols>
    <col min="1" max="1" width="1.7109375" customWidth="1"/>
    <col min="2" max="2" width="2.42578125" customWidth="1"/>
    <col min="3" max="3" width="3.28515625" customWidth="1"/>
    <col min="4" max="5" width="4.7109375" customWidth="1"/>
    <col min="6" max="6" width="5.7109375" customWidth="1"/>
    <col min="7" max="7" width="3.85546875" customWidth="1"/>
    <col min="8" max="8" width="2.85546875" customWidth="1"/>
    <col min="9" max="10" width="4.7109375" customWidth="1"/>
    <col min="11" max="11" width="5.7109375" customWidth="1"/>
    <col min="12" max="13" width="3.140625" customWidth="1"/>
    <col min="14" max="16" width="5.7109375" customWidth="1"/>
    <col min="17" max="19" width="2.85546875" customWidth="1"/>
    <col min="20" max="20" width="5.140625" customWidth="1"/>
    <col min="21" max="21" width="4.85546875" customWidth="1"/>
    <col min="22" max="22" width="5.5703125" customWidth="1"/>
    <col min="23" max="23" width="2.140625" customWidth="1"/>
    <col min="24" max="25" width="3.140625" customWidth="1"/>
    <col min="26" max="27" width="5.5703125" customWidth="1"/>
    <col min="28" max="28" width="7.5703125" customWidth="1"/>
    <col min="29" max="29" width="2.42578125" customWidth="1"/>
    <col min="30" max="30" width="3.28515625" customWidth="1"/>
    <col min="31" max="31" width="3.5703125" customWidth="1"/>
    <col min="32" max="32" width="6.140625" customWidth="1"/>
    <col min="33" max="33" width="5.85546875" customWidth="1"/>
    <col min="34" max="34" width="6.140625" customWidth="1"/>
    <col min="35" max="35" width="4.140625" customWidth="1"/>
    <col min="36" max="37" width="3.28515625" customWidth="1"/>
    <col min="38" max="40" width="8" customWidth="1"/>
    <col min="41" max="41" width="3.7109375" customWidth="1"/>
    <col min="42" max="42" width="11.42578125" customWidth="1"/>
    <col min="43" max="44" width="4.85546875" customWidth="1"/>
    <col min="45" max="47" width="6.140625" customWidth="1"/>
  </cols>
  <sheetData>
    <row r="1" spans="2:50" ht="12.75" customHeight="1" thickBot="1" x14ac:dyDescent="0.3">
      <c r="B1" s="104" t="s">
        <v>17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35"/>
      <c r="V1" s="104" t="s">
        <v>21</v>
      </c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Q1" s="75"/>
      <c r="AR1" s="76" t="s">
        <v>22</v>
      </c>
      <c r="AS1" s="76"/>
      <c r="AT1" s="76"/>
      <c r="AU1" s="77"/>
    </row>
    <row r="2" spans="2:50" ht="15.75" customHeight="1" thickBot="1" x14ac:dyDescent="0.3">
      <c r="B2" s="90" t="s">
        <v>0</v>
      </c>
      <c r="C2" s="90"/>
      <c r="D2" s="90"/>
      <c r="E2" s="90"/>
      <c r="F2" s="90"/>
      <c r="G2" s="92" t="s">
        <v>1</v>
      </c>
      <c r="H2" s="93"/>
      <c r="I2" s="93"/>
      <c r="J2" s="93"/>
      <c r="K2" s="94"/>
      <c r="L2" s="92" t="s">
        <v>2</v>
      </c>
      <c r="M2" s="93"/>
      <c r="N2" s="93"/>
      <c r="O2" s="93"/>
      <c r="P2" s="94"/>
      <c r="Q2" s="35"/>
      <c r="R2" s="98" t="s">
        <v>10</v>
      </c>
      <c r="S2" s="99"/>
      <c r="T2" s="99"/>
      <c r="U2" s="99"/>
      <c r="V2" s="100"/>
      <c r="X2" s="98" t="s">
        <v>11</v>
      </c>
      <c r="Y2" s="99"/>
      <c r="Z2" s="99"/>
      <c r="AA2" s="99"/>
      <c r="AB2" s="100"/>
      <c r="AD2" s="92" t="s">
        <v>12</v>
      </c>
      <c r="AE2" s="93"/>
      <c r="AF2" s="93"/>
      <c r="AG2" s="93"/>
      <c r="AH2" s="94"/>
      <c r="AJ2" s="92" t="s">
        <v>16</v>
      </c>
      <c r="AK2" s="93"/>
      <c r="AL2" s="93"/>
      <c r="AM2" s="93"/>
      <c r="AN2" s="94"/>
      <c r="AQ2" s="98" t="s">
        <v>10</v>
      </c>
      <c r="AR2" s="99"/>
      <c r="AS2" s="99"/>
      <c r="AT2" s="99"/>
      <c r="AU2" s="100"/>
    </row>
    <row r="3" spans="2:50" ht="18" customHeight="1" thickBot="1" x14ac:dyDescent="0.3">
      <c r="B3" s="91"/>
      <c r="C3" s="91"/>
      <c r="D3" s="91"/>
      <c r="E3" s="91"/>
      <c r="F3" s="91"/>
      <c r="G3" s="95"/>
      <c r="H3" s="96"/>
      <c r="I3" s="96"/>
      <c r="J3" s="96"/>
      <c r="K3" s="97"/>
      <c r="L3" s="105"/>
      <c r="M3" s="106"/>
      <c r="N3" s="106"/>
      <c r="O3" s="106"/>
      <c r="P3" s="107"/>
      <c r="Q3" s="35"/>
      <c r="R3" s="101"/>
      <c r="S3" s="102"/>
      <c r="T3" s="102"/>
      <c r="U3" s="102"/>
      <c r="V3" s="103"/>
      <c r="X3" s="101"/>
      <c r="Y3" s="102"/>
      <c r="Z3" s="102"/>
      <c r="AA3" s="102"/>
      <c r="AB3" s="103"/>
      <c r="AD3" s="105"/>
      <c r="AE3" s="106"/>
      <c r="AF3" s="106"/>
      <c r="AG3" s="106"/>
      <c r="AH3" s="107"/>
      <c r="AJ3" s="105"/>
      <c r="AK3" s="106"/>
      <c r="AL3" s="106"/>
      <c r="AM3" s="106"/>
      <c r="AN3" s="107"/>
      <c r="AQ3" s="101"/>
      <c r="AR3" s="102"/>
      <c r="AS3" s="102"/>
      <c r="AT3" s="102"/>
      <c r="AU3" s="103"/>
    </row>
    <row r="4" spans="2:50" x14ac:dyDescent="0.25">
      <c r="B4" s="10" t="s">
        <v>6</v>
      </c>
      <c r="C4" s="29">
        <v>1</v>
      </c>
      <c r="D4" s="1">
        <v>0.34375</v>
      </c>
      <c r="E4" s="2">
        <v>0.75</v>
      </c>
      <c r="F4" s="3">
        <f>((E4-D4)-0.03125)*24</f>
        <v>9</v>
      </c>
      <c r="G4" s="10" t="s">
        <v>6</v>
      </c>
      <c r="H4" s="29">
        <v>1</v>
      </c>
      <c r="I4" s="1">
        <v>0.36458333333333331</v>
      </c>
      <c r="J4" s="2">
        <v>0.69791666666666663</v>
      </c>
      <c r="K4" s="3">
        <f>((J4-I4)-0.03125)*24</f>
        <v>7.25</v>
      </c>
      <c r="L4" s="10" t="s">
        <v>6</v>
      </c>
      <c r="M4" s="29">
        <v>1</v>
      </c>
      <c r="N4" s="32">
        <v>0.35416666666666669</v>
      </c>
      <c r="O4" s="32">
        <v>0.5</v>
      </c>
      <c r="P4" s="34">
        <f>((O4-N4))*24</f>
        <v>3.4999999999999996</v>
      </c>
      <c r="Q4" s="50"/>
      <c r="R4" s="10" t="s">
        <v>6</v>
      </c>
      <c r="S4" s="29">
        <v>1</v>
      </c>
      <c r="T4" s="55">
        <v>0.3125</v>
      </c>
      <c r="U4" s="60">
        <v>0.64583333333333337</v>
      </c>
      <c r="V4" s="4">
        <f>((U4-T4)-0.03125)*24</f>
        <v>7.2500000000000009</v>
      </c>
      <c r="X4" s="10" t="s">
        <v>6</v>
      </c>
      <c r="Y4" s="29">
        <v>1</v>
      </c>
      <c r="Z4" s="55">
        <v>0.48958333333333331</v>
      </c>
      <c r="AA4" s="46">
        <v>0.82291666666666663</v>
      </c>
      <c r="AB4" s="4">
        <f t="shared" ref="AB4:AB11" si="0">((AA4-Z4)-0.03125)*24</f>
        <v>7.25</v>
      </c>
      <c r="AD4" s="10" t="s">
        <v>6</v>
      </c>
      <c r="AE4" s="29">
        <v>1</v>
      </c>
      <c r="AF4" s="5">
        <v>0.41666666666666669</v>
      </c>
      <c r="AG4" s="47">
        <v>0.58333333333333337</v>
      </c>
      <c r="AH4" s="4">
        <f t="shared" ref="AH4:AH12" si="1">((AG4-AF4))*24</f>
        <v>4</v>
      </c>
      <c r="AJ4" s="10" t="s">
        <v>6</v>
      </c>
      <c r="AK4" s="29">
        <v>1</v>
      </c>
      <c r="AL4" s="32">
        <v>0.375</v>
      </c>
      <c r="AM4" s="33">
        <v>0.65625</v>
      </c>
      <c r="AN4" s="34">
        <f>((AM4-AL4)-0.03125)*24</f>
        <v>6</v>
      </c>
      <c r="AQ4" s="10" t="s">
        <v>6</v>
      </c>
      <c r="AR4" s="29">
        <v>1</v>
      </c>
      <c r="AS4" s="74">
        <v>0.53125</v>
      </c>
      <c r="AT4" s="60">
        <v>0.64583333333333337</v>
      </c>
      <c r="AU4" s="4">
        <f>((AT4-AS4)-0.03125)*24</f>
        <v>2.0000000000000009</v>
      </c>
      <c r="AX4" s="24"/>
    </row>
    <row r="5" spans="2:50" ht="14.25" customHeight="1" x14ac:dyDescent="0.25">
      <c r="B5" s="10" t="s">
        <v>7</v>
      </c>
      <c r="C5" s="29">
        <v>2</v>
      </c>
      <c r="D5" s="1">
        <v>0.34375</v>
      </c>
      <c r="E5" s="2">
        <v>0.75</v>
      </c>
      <c r="F5" s="3">
        <f>((E5-D5)-0.03125)*24</f>
        <v>9</v>
      </c>
      <c r="G5" s="10" t="s">
        <v>7</v>
      </c>
      <c r="H5" s="29">
        <v>2</v>
      </c>
      <c r="I5" s="1">
        <v>0.36458333333333331</v>
      </c>
      <c r="J5" s="2">
        <v>0.75</v>
      </c>
      <c r="K5" s="3">
        <f>((J5-I5)-0.03125)*24</f>
        <v>8.5</v>
      </c>
      <c r="L5" s="10" t="s">
        <v>7</v>
      </c>
      <c r="M5" s="29">
        <v>2</v>
      </c>
      <c r="N5" s="32">
        <v>0.35416666666666669</v>
      </c>
      <c r="O5" s="33">
        <v>0.73958333333333337</v>
      </c>
      <c r="P5" s="34">
        <f>((O5-N5)-0.03125)*24</f>
        <v>8.5</v>
      </c>
      <c r="Q5" s="49"/>
      <c r="R5" s="10" t="s">
        <v>7</v>
      </c>
      <c r="S5" s="29">
        <v>2</v>
      </c>
      <c r="T5" s="55">
        <v>0.3125</v>
      </c>
      <c r="U5" s="60">
        <v>0.64583333333333337</v>
      </c>
      <c r="V5" s="4">
        <f>((U5-T5)-0.03125)*24</f>
        <v>7.2500000000000009</v>
      </c>
      <c r="X5" s="10" t="s">
        <v>7</v>
      </c>
      <c r="Y5" s="29">
        <v>2</v>
      </c>
      <c r="Z5" s="55">
        <v>0.48958333333333331</v>
      </c>
      <c r="AA5" s="46">
        <v>0.82291666666666663</v>
      </c>
      <c r="AB5" s="4">
        <f t="shared" si="0"/>
        <v>7.25</v>
      </c>
      <c r="AD5" s="10" t="s">
        <v>7</v>
      </c>
      <c r="AE5" s="29">
        <v>2</v>
      </c>
      <c r="AF5" s="5">
        <v>0.41666666666666669</v>
      </c>
      <c r="AG5" s="47">
        <v>0.58333333333333337</v>
      </c>
      <c r="AH5" s="4">
        <f t="shared" si="1"/>
        <v>4</v>
      </c>
      <c r="AJ5" s="10" t="s">
        <v>7</v>
      </c>
      <c r="AK5" s="29">
        <v>2</v>
      </c>
      <c r="AL5" s="32">
        <v>0.375</v>
      </c>
      <c r="AM5" s="33">
        <v>0.65625</v>
      </c>
      <c r="AN5" s="34">
        <f>((AM5-AL5)-0.03125)*24</f>
        <v>6</v>
      </c>
      <c r="AQ5" s="10" t="s">
        <v>7</v>
      </c>
      <c r="AR5" s="29">
        <v>2</v>
      </c>
      <c r="AS5" s="74">
        <v>0.53125</v>
      </c>
      <c r="AT5" s="60">
        <v>0.64583333333333337</v>
      </c>
      <c r="AU5" s="4">
        <f>((AT5-AS5)-0.03125)*24</f>
        <v>2.0000000000000009</v>
      </c>
      <c r="AX5" s="24"/>
    </row>
    <row r="6" spans="2:50" ht="12" customHeight="1" x14ac:dyDescent="0.25">
      <c r="B6" s="10" t="s">
        <v>8</v>
      </c>
      <c r="C6" s="12">
        <v>3</v>
      </c>
      <c r="D6" s="14"/>
      <c r="E6" s="15"/>
      <c r="F6" s="16"/>
      <c r="G6" s="10" t="s">
        <v>8</v>
      </c>
      <c r="H6" s="12">
        <v>3</v>
      </c>
      <c r="I6" s="14">
        <v>0.35416666666666669</v>
      </c>
      <c r="J6" s="57">
        <v>0.54166666666666663</v>
      </c>
      <c r="K6" s="56">
        <f>((J6-I6))*24</f>
        <v>4.4999999999999982</v>
      </c>
      <c r="L6" s="10" t="s">
        <v>8</v>
      </c>
      <c r="M6" s="12">
        <v>3</v>
      </c>
      <c r="N6" s="53"/>
      <c r="O6" s="54"/>
      <c r="P6" s="13"/>
      <c r="Q6" s="49"/>
      <c r="R6" s="10" t="s">
        <v>8</v>
      </c>
      <c r="S6" s="12">
        <v>3</v>
      </c>
      <c r="T6" s="16"/>
      <c r="U6" s="16"/>
      <c r="V6" s="16"/>
      <c r="X6" s="10" t="s">
        <v>8</v>
      </c>
      <c r="Y6" s="12">
        <v>3</v>
      </c>
      <c r="Z6" s="44">
        <v>0.3125</v>
      </c>
      <c r="AA6" s="45">
        <v>0.58333333333333337</v>
      </c>
      <c r="AB6" s="34">
        <f t="shared" si="0"/>
        <v>5.7500000000000009</v>
      </c>
      <c r="AD6" s="10" t="s">
        <v>8</v>
      </c>
      <c r="AE6" s="12">
        <v>3</v>
      </c>
      <c r="AF6" s="51">
        <v>0.41666666666666669</v>
      </c>
      <c r="AG6" s="30">
        <v>0.5625</v>
      </c>
      <c r="AH6" s="34">
        <f>((AG6-AF6))*24</f>
        <v>3.4999999999999996</v>
      </c>
      <c r="AJ6" s="10" t="s">
        <v>8</v>
      </c>
      <c r="AK6" s="12">
        <v>3</v>
      </c>
      <c r="AL6" s="65">
        <v>0.375</v>
      </c>
      <c r="AM6" s="57">
        <v>0.58333333333333337</v>
      </c>
      <c r="AN6" s="56">
        <f>((AM6-AL6))*24</f>
        <v>5.0000000000000009</v>
      </c>
      <c r="AQ6" s="10" t="s">
        <v>8</v>
      </c>
      <c r="AR6" s="12">
        <v>3</v>
      </c>
      <c r="AS6" s="16"/>
      <c r="AT6" s="16"/>
      <c r="AU6" s="16"/>
      <c r="AV6" s="40"/>
      <c r="AW6" s="40"/>
      <c r="AX6" s="24"/>
    </row>
    <row r="7" spans="2:50" ht="15.75" customHeight="1" x14ac:dyDescent="0.25">
      <c r="B7" s="61" t="s">
        <v>3</v>
      </c>
      <c r="C7" s="29">
        <v>5</v>
      </c>
      <c r="D7" s="1">
        <v>0.34375</v>
      </c>
      <c r="E7" s="2">
        <v>0.75</v>
      </c>
      <c r="F7" s="3">
        <f>((E7-D7)-0.03125)*24</f>
        <v>9</v>
      </c>
      <c r="G7" s="61" t="s">
        <v>3</v>
      </c>
      <c r="H7" s="29">
        <v>5</v>
      </c>
      <c r="I7" s="1">
        <v>0.36458333333333331</v>
      </c>
      <c r="J7" s="2">
        <v>0.69791666666666663</v>
      </c>
      <c r="K7" s="3">
        <f>((J7-I7)-0.03125)*24</f>
        <v>7.25</v>
      </c>
      <c r="L7" s="61" t="s">
        <v>3</v>
      </c>
      <c r="M7" s="29">
        <v>5</v>
      </c>
      <c r="N7" s="32">
        <v>0.35416666666666669</v>
      </c>
      <c r="O7" s="33">
        <v>0.6875</v>
      </c>
      <c r="P7" s="34">
        <f>((O7-N7)-0.03125)*24</f>
        <v>7.25</v>
      </c>
      <c r="Q7" s="49"/>
      <c r="R7" s="61" t="s">
        <v>3</v>
      </c>
      <c r="S7" s="29">
        <v>5</v>
      </c>
      <c r="T7" s="55">
        <v>0.3125</v>
      </c>
      <c r="U7" s="60">
        <v>0.66666666666666663</v>
      </c>
      <c r="V7" s="4">
        <f t="shared" ref="V7:V16" si="2">((U7-T7)-0.03125)*24</f>
        <v>7.7499999999999991</v>
      </c>
      <c r="X7" s="61" t="s">
        <v>3</v>
      </c>
      <c r="Y7" s="29">
        <v>5</v>
      </c>
      <c r="Z7" s="55">
        <v>0.5</v>
      </c>
      <c r="AA7" s="46">
        <v>0.82291666666666663</v>
      </c>
      <c r="AB7" s="4">
        <f t="shared" si="0"/>
        <v>6.9999999999999991</v>
      </c>
      <c r="AD7" s="61" t="s">
        <v>3</v>
      </c>
      <c r="AE7" s="29">
        <v>5</v>
      </c>
      <c r="AF7" s="78">
        <v>0.42708333333333331</v>
      </c>
      <c r="AG7" s="82">
        <v>0.70833333333333337</v>
      </c>
      <c r="AH7" s="79">
        <f t="shared" si="1"/>
        <v>6.7500000000000018</v>
      </c>
      <c r="AJ7" s="61" t="s">
        <v>3</v>
      </c>
      <c r="AK7" s="29">
        <v>5</v>
      </c>
      <c r="AL7" s="32">
        <v>0.375</v>
      </c>
      <c r="AM7" s="33">
        <v>0.65625</v>
      </c>
      <c r="AN7" s="34">
        <f>((AM7-AL7)-0.03125)*24</f>
        <v>6</v>
      </c>
      <c r="AQ7" s="61" t="s">
        <v>3</v>
      </c>
      <c r="AR7" s="29">
        <v>5</v>
      </c>
      <c r="AS7" s="74">
        <v>0.54166666666666663</v>
      </c>
      <c r="AT7" s="60">
        <v>0.66666666666666663</v>
      </c>
      <c r="AU7" s="4">
        <f t="shared" ref="AU7" si="3">((AT7-AS7)-0.03125)*24</f>
        <v>2.25</v>
      </c>
      <c r="AV7" s="40"/>
      <c r="AW7" s="40"/>
      <c r="AX7" s="40"/>
    </row>
    <row r="8" spans="2:50" ht="13.5" customHeight="1" x14ac:dyDescent="0.25">
      <c r="B8" s="61" t="s">
        <v>4</v>
      </c>
      <c r="C8" s="29">
        <v>6</v>
      </c>
      <c r="D8" s="1" t="s">
        <v>23</v>
      </c>
      <c r="E8" s="2">
        <v>0.6875</v>
      </c>
      <c r="F8" s="3">
        <v>7.5</v>
      </c>
      <c r="G8" s="61" t="s">
        <v>4</v>
      </c>
      <c r="H8" s="29">
        <v>6</v>
      </c>
      <c r="I8" s="1">
        <v>0.36458333333333331</v>
      </c>
      <c r="J8" s="2">
        <v>0.69791666666666663</v>
      </c>
      <c r="K8" s="3">
        <f>((J8-I8)-0.03125)*24</f>
        <v>7.25</v>
      </c>
      <c r="L8" s="61" t="s">
        <v>4</v>
      </c>
      <c r="M8" s="29">
        <v>6</v>
      </c>
      <c r="N8" s="32">
        <v>0.35416666666666669</v>
      </c>
      <c r="O8" s="33">
        <v>0.6875</v>
      </c>
      <c r="P8" s="34">
        <f>((O8-N8)-0.03125)*24</f>
        <v>7.25</v>
      </c>
      <c r="Q8" s="50"/>
      <c r="R8" s="61" t="s">
        <v>4</v>
      </c>
      <c r="S8" s="29">
        <v>6</v>
      </c>
      <c r="T8" s="73" t="s">
        <v>20</v>
      </c>
      <c r="U8" s="2"/>
      <c r="V8" s="4">
        <v>7.75</v>
      </c>
      <c r="X8" s="61" t="s">
        <v>4</v>
      </c>
      <c r="Y8" s="29">
        <v>6</v>
      </c>
      <c r="Z8" s="73" t="s">
        <v>20</v>
      </c>
      <c r="AA8" s="2"/>
      <c r="AB8" s="4">
        <v>7</v>
      </c>
      <c r="AD8" s="61" t="s">
        <v>4</v>
      </c>
      <c r="AE8" s="29">
        <v>6</v>
      </c>
      <c r="AF8" s="83" t="s">
        <v>9</v>
      </c>
      <c r="AG8" s="80"/>
      <c r="AH8" s="81">
        <v>3.75</v>
      </c>
      <c r="AJ8" s="61" t="s">
        <v>4</v>
      </c>
      <c r="AK8" s="29">
        <v>6</v>
      </c>
      <c r="AL8" s="62" t="s">
        <v>14</v>
      </c>
      <c r="AM8" s="63"/>
      <c r="AN8" s="64">
        <v>6</v>
      </c>
      <c r="AQ8" s="61" t="s">
        <v>4</v>
      </c>
      <c r="AR8" s="29">
        <v>6</v>
      </c>
      <c r="AS8" s="73" t="s">
        <v>20</v>
      </c>
      <c r="AT8" s="2"/>
      <c r="AU8" s="4">
        <v>7.75</v>
      </c>
      <c r="AV8" s="40"/>
    </row>
    <row r="9" spans="2:50" x14ac:dyDescent="0.25">
      <c r="B9" s="61" t="s">
        <v>5</v>
      </c>
      <c r="C9" s="29">
        <v>7</v>
      </c>
      <c r="D9" s="1">
        <v>0.34375</v>
      </c>
      <c r="E9" s="2">
        <v>0.75</v>
      </c>
      <c r="F9" s="3">
        <f>((E9-D9)-0.03125)*24</f>
        <v>9</v>
      </c>
      <c r="G9" s="61" t="s">
        <v>5</v>
      </c>
      <c r="H9" s="29">
        <v>7</v>
      </c>
      <c r="I9" s="1">
        <v>0.36458333333333331</v>
      </c>
      <c r="J9" s="2">
        <v>0.69791666666666663</v>
      </c>
      <c r="K9" s="3">
        <f>((J9-I9)-0.03125)*24</f>
        <v>7.25</v>
      </c>
      <c r="L9" s="61" t="s">
        <v>5</v>
      </c>
      <c r="M9" s="29">
        <v>7</v>
      </c>
      <c r="N9" s="32">
        <v>0.35416666666666669</v>
      </c>
      <c r="O9" s="33">
        <v>0.6875</v>
      </c>
      <c r="P9" s="34">
        <f>((O9-N9)-0.03125)*24</f>
        <v>7.25</v>
      </c>
      <c r="Q9" s="49"/>
      <c r="R9" s="61" t="s">
        <v>5</v>
      </c>
      <c r="S9" s="29">
        <v>7</v>
      </c>
      <c r="T9" s="55">
        <v>0.3125</v>
      </c>
      <c r="U9" s="60">
        <v>0.67708333333333337</v>
      </c>
      <c r="V9" s="4">
        <f t="shared" si="2"/>
        <v>8</v>
      </c>
      <c r="X9" s="61" t="s">
        <v>5</v>
      </c>
      <c r="Y9" s="29">
        <v>7</v>
      </c>
      <c r="Z9" s="55">
        <v>0.5</v>
      </c>
      <c r="AA9" s="46">
        <v>0.82291666666666663</v>
      </c>
      <c r="AB9" s="4">
        <f t="shared" si="0"/>
        <v>6.9999999999999991</v>
      </c>
      <c r="AD9" s="61" t="s">
        <v>5</v>
      </c>
      <c r="AE9" s="29">
        <v>7</v>
      </c>
      <c r="AF9" s="78">
        <v>0.42708333333333331</v>
      </c>
      <c r="AG9" s="82">
        <v>0.5625</v>
      </c>
      <c r="AH9" s="79">
        <f t="shared" si="1"/>
        <v>3.2500000000000004</v>
      </c>
      <c r="AJ9" s="61" t="s">
        <v>5</v>
      </c>
      <c r="AK9" s="29">
        <v>7</v>
      </c>
      <c r="AL9" s="32">
        <v>0.375</v>
      </c>
      <c r="AM9" s="33">
        <v>0.65625</v>
      </c>
      <c r="AN9" s="34">
        <f>((AM9-AL9)-0.03125)*24</f>
        <v>6</v>
      </c>
      <c r="AQ9" s="61" t="s">
        <v>5</v>
      </c>
      <c r="AR9" s="29">
        <v>7</v>
      </c>
      <c r="AS9" s="74">
        <v>0.54166666666666663</v>
      </c>
      <c r="AT9" s="60">
        <v>0.67708333333333337</v>
      </c>
      <c r="AU9" s="4">
        <f t="shared" ref="AU9:AU17" si="4">((AT9-AS9)-0.03125)*24</f>
        <v>2.5000000000000018</v>
      </c>
      <c r="AV9" s="40"/>
    </row>
    <row r="10" spans="2:50" x14ac:dyDescent="0.25">
      <c r="B10" s="10" t="s">
        <v>6</v>
      </c>
      <c r="C10" s="29">
        <v>8</v>
      </c>
      <c r="D10" s="1">
        <v>0.34375</v>
      </c>
      <c r="E10" s="2">
        <v>0.6875</v>
      </c>
      <c r="F10" s="3">
        <f>((E10-D10)-0.03125)*24</f>
        <v>7.5</v>
      </c>
      <c r="G10" s="10" t="s">
        <v>6</v>
      </c>
      <c r="H10" s="29">
        <v>8</v>
      </c>
      <c r="I10" s="1">
        <v>0.36458333333333331</v>
      </c>
      <c r="J10" s="2">
        <v>0.69791666666666663</v>
      </c>
      <c r="K10" s="3">
        <f>((J10-I10)-0.03125)*24</f>
        <v>7.25</v>
      </c>
      <c r="L10" s="10" t="s">
        <v>6</v>
      </c>
      <c r="M10" s="29">
        <v>8</v>
      </c>
      <c r="N10" s="32">
        <v>0.35416666666666669</v>
      </c>
      <c r="O10" s="33">
        <v>0.6875</v>
      </c>
      <c r="P10" s="34">
        <f>((O10-N10)-0.03125)*24</f>
        <v>7.25</v>
      </c>
      <c r="Q10" s="49"/>
      <c r="R10" s="10" t="s">
        <v>6</v>
      </c>
      <c r="S10" s="29">
        <v>8</v>
      </c>
      <c r="T10" s="55">
        <v>0.3125</v>
      </c>
      <c r="U10" s="60">
        <v>0.72916666666666663</v>
      </c>
      <c r="V10" s="4">
        <f t="shared" si="2"/>
        <v>9.25</v>
      </c>
      <c r="X10" s="10" t="s">
        <v>6</v>
      </c>
      <c r="Y10" s="29">
        <v>8</v>
      </c>
      <c r="Z10" s="55">
        <v>0.5</v>
      </c>
      <c r="AA10" s="46">
        <v>0.82291666666666663</v>
      </c>
      <c r="AB10" s="4">
        <f t="shared" si="0"/>
        <v>6.9999999999999991</v>
      </c>
      <c r="AD10" s="10" t="s">
        <v>6</v>
      </c>
      <c r="AE10" s="29">
        <v>8</v>
      </c>
      <c r="AF10" s="78">
        <v>0.42708333333333331</v>
      </c>
      <c r="AG10" s="82">
        <v>0.5625</v>
      </c>
      <c r="AH10" s="79">
        <f t="shared" si="1"/>
        <v>3.2500000000000004</v>
      </c>
      <c r="AJ10" s="10" t="s">
        <v>6</v>
      </c>
      <c r="AK10" s="29">
        <v>8</v>
      </c>
      <c r="AL10" s="32">
        <v>0.375</v>
      </c>
      <c r="AM10" s="33">
        <v>0.65625</v>
      </c>
      <c r="AN10" s="34">
        <f>((AM10-AL10)-0.03125)*24</f>
        <v>6</v>
      </c>
      <c r="AQ10" s="10" t="s">
        <v>6</v>
      </c>
      <c r="AR10" s="29">
        <v>8</v>
      </c>
      <c r="AS10" s="74">
        <v>0.54166666666666663</v>
      </c>
      <c r="AT10" s="60">
        <v>0.72916666666666663</v>
      </c>
      <c r="AU10" s="4">
        <f t="shared" si="4"/>
        <v>3.75</v>
      </c>
      <c r="AW10" s="40"/>
      <c r="AX10" s="40"/>
    </row>
    <row r="11" spans="2:50" ht="18.75" customHeight="1" x14ac:dyDescent="0.25">
      <c r="B11" s="10" t="s">
        <v>7</v>
      </c>
      <c r="C11" s="29">
        <v>9</v>
      </c>
      <c r="D11" s="1">
        <v>0.34375</v>
      </c>
      <c r="E11" s="2">
        <v>0.75</v>
      </c>
      <c r="F11" s="3">
        <f>((E11-D11)-0.03125)*24</f>
        <v>9</v>
      </c>
      <c r="G11" s="10" t="s">
        <v>7</v>
      </c>
      <c r="H11" s="29">
        <v>9</v>
      </c>
      <c r="I11" s="1">
        <v>0.36458333333333331</v>
      </c>
      <c r="J11" s="2">
        <v>0.72916666666666663</v>
      </c>
      <c r="K11" s="3">
        <f>((J11-I11)-0.03125)*24</f>
        <v>8</v>
      </c>
      <c r="L11" s="10" t="s">
        <v>7</v>
      </c>
      <c r="M11" s="29">
        <v>9</v>
      </c>
      <c r="N11" s="32">
        <v>0.35416666666666669</v>
      </c>
      <c r="O11" s="33">
        <v>0.70833333333333337</v>
      </c>
      <c r="P11" s="34">
        <f>((O11-N11)-0.03125)*24</f>
        <v>7.75</v>
      </c>
      <c r="Q11" s="49"/>
      <c r="R11" s="10" t="s">
        <v>7</v>
      </c>
      <c r="S11" s="29">
        <v>9</v>
      </c>
      <c r="T11" s="55">
        <v>0.3125</v>
      </c>
      <c r="U11" s="60">
        <v>0.72916666666666663</v>
      </c>
      <c r="V11" s="4">
        <f t="shared" si="2"/>
        <v>9.25</v>
      </c>
      <c r="X11" s="10" t="s">
        <v>7</v>
      </c>
      <c r="Y11" s="29">
        <v>9</v>
      </c>
      <c r="Z11" s="55">
        <v>0.5</v>
      </c>
      <c r="AA11" s="46">
        <v>0.82291666666666663</v>
      </c>
      <c r="AB11" s="4">
        <f t="shared" si="0"/>
        <v>6.9999999999999991</v>
      </c>
      <c r="AD11" s="10" t="s">
        <v>7</v>
      </c>
      <c r="AE11" s="29">
        <v>9</v>
      </c>
      <c r="AF11" s="78">
        <v>0.42708333333333331</v>
      </c>
      <c r="AG11" s="82">
        <v>0.5625</v>
      </c>
      <c r="AH11" s="79">
        <f t="shared" si="1"/>
        <v>3.2500000000000004</v>
      </c>
      <c r="AJ11" s="10" t="s">
        <v>7</v>
      </c>
      <c r="AK11" s="29">
        <v>9</v>
      </c>
      <c r="AL11" s="32">
        <v>0.375</v>
      </c>
      <c r="AM11" s="33">
        <v>0.65625</v>
      </c>
      <c r="AN11" s="34">
        <f>((AM11-AL11)-0.03125)*24</f>
        <v>6</v>
      </c>
      <c r="AQ11" s="10" t="s">
        <v>7</v>
      </c>
      <c r="AR11" s="29">
        <v>9</v>
      </c>
      <c r="AS11" s="74">
        <v>0.54166666666666663</v>
      </c>
      <c r="AT11" s="60">
        <v>0.72916666666666663</v>
      </c>
      <c r="AU11" s="4">
        <f t="shared" si="4"/>
        <v>3.75</v>
      </c>
      <c r="AW11" s="40"/>
      <c r="AX11" s="40"/>
    </row>
    <row r="12" spans="2:50" ht="18" x14ac:dyDescent="0.25">
      <c r="B12" s="10" t="s">
        <v>8</v>
      </c>
      <c r="C12" s="12">
        <v>10</v>
      </c>
      <c r="D12" s="14"/>
      <c r="E12" s="15"/>
      <c r="F12" s="16"/>
      <c r="G12" s="10" t="s">
        <v>8</v>
      </c>
      <c r="H12" s="12">
        <v>10</v>
      </c>
      <c r="I12" s="1"/>
      <c r="J12" s="59"/>
      <c r="K12" s="3"/>
      <c r="L12" s="10" t="s">
        <v>8</v>
      </c>
      <c r="M12" s="12">
        <v>10</v>
      </c>
      <c r="N12" s="53">
        <v>0.35416666666666669</v>
      </c>
      <c r="O12" s="54">
        <v>0.57291666666666663</v>
      </c>
      <c r="P12" s="13">
        <f>((O12-N12))*24</f>
        <v>5.2499999999999982</v>
      </c>
      <c r="Q12" s="49"/>
      <c r="R12" s="10" t="s">
        <v>8</v>
      </c>
      <c r="S12" s="12">
        <v>10</v>
      </c>
      <c r="T12" s="44">
        <v>0.3125</v>
      </c>
      <c r="U12" s="45">
        <v>0.58333333333333337</v>
      </c>
      <c r="V12" s="34">
        <f t="shared" si="2"/>
        <v>5.7500000000000009</v>
      </c>
      <c r="X12" s="10" t="s">
        <v>8</v>
      </c>
      <c r="Y12" s="12">
        <v>10</v>
      </c>
      <c r="Z12" s="44"/>
      <c r="AA12" s="45"/>
      <c r="AB12" s="34"/>
      <c r="AD12" s="10" t="s">
        <v>8</v>
      </c>
      <c r="AE12" s="12">
        <v>10</v>
      </c>
      <c r="AF12" s="85">
        <v>0.41666666666666669</v>
      </c>
      <c r="AG12" s="86">
        <v>0.5625</v>
      </c>
      <c r="AH12" s="84">
        <f t="shared" si="1"/>
        <v>3.4999999999999996</v>
      </c>
      <c r="AJ12" s="10" t="s">
        <v>8</v>
      </c>
      <c r="AK12" s="12">
        <v>10</v>
      </c>
      <c r="AL12" s="65"/>
      <c r="AM12" s="57"/>
      <c r="AN12" s="56"/>
      <c r="AQ12" s="10" t="s">
        <v>8</v>
      </c>
      <c r="AR12" s="12">
        <v>10</v>
      </c>
      <c r="AS12" s="44"/>
      <c r="AT12" s="45"/>
      <c r="AU12" s="34"/>
    </row>
    <row r="13" spans="2:50" ht="15.75" customHeight="1" x14ac:dyDescent="0.25">
      <c r="B13" s="61" t="s">
        <v>3</v>
      </c>
      <c r="C13" s="29">
        <v>12</v>
      </c>
      <c r="D13" s="1">
        <v>0.34375</v>
      </c>
      <c r="E13" s="2">
        <v>0.75</v>
      </c>
      <c r="F13" s="3">
        <f>((E13-D13)-0.03125)*24</f>
        <v>9</v>
      </c>
      <c r="G13" s="61" t="s">
        <v>3</v>
      </c>
      <c r="H13" s="29">
        <v>12</v>
      </c>
      <c r="I13" s="1">
        <v>0.36458333333333331</v>
      </c>
      <c r="J13" s="2">
        <v>0.69791666666666663</v>
      </c>
      <c r="K13" s="3">
        <f>((J13-I13)-0.03125)*24</f>
        <v>7.25</v>
      </c>
      <c r="L13" s="61" t="s">
        <v>3</v>
      </c>
      <c r="M13" s="29">
        <v>12</v>
      </c>
      <c r="N13" s="32">
        <v>0.35416666666666669</v>
      </c>
      <c r="O13" s="33">
        <v>0.75</v>
      </c>
      <c r="P13" s="34">
        <f>((O13-N13)-0.03125)*24</f>
        <v>8.75</v>
      </c>
      <c r="Q13" s="49"/>
      <c r="R13" s="61" t="s">
        <v>3</v>
      </c>
      <c r="S13" s="29">
        <v>12</v>
      </c>
      <c r="T13" s="55">
        <v>0.3125</v>
      </c>
      <c r="U13" s="60">
        <v>0.72916666666666663</v>
      </c>
      <c r="V13" s="4">
        <f t="shared" si="2"/>
        <v>9.25</v>
      </c>
      <c r="X13" s="61" t="s">
        <v>3</v>
      </c>
      <c r="Y13" s="29">
        <v>12</v>
      </c>
      <c r="Z13" s="55">
        <v>0.5</v>
      </c>
      <c r="AA13" s="46">
        <v>0.82291666666666663</v>
      </c>
      <c r="AB13" s="4">
        <f t="shared" ref="AB13:AB17" si="5">((AA13-Z13)-0.03125)*24</f>
        <v>6.9999999999999991</v>
      </c>
      <c r="AD13" s="61" t="s">
        <v>3</v>
      </c>
      <c r="AE13" s="29">
        <v>12</v>
      </c>
      <c r="AF13" s="5">
        <v>0.41666666666666669</v>
      </c>
      <c r="AG13" s="47">
        <v>0.58333333333333337</v>
      </c>
      <c r="AH13" s="4">
        <f>((AG13-AF13))*24</f>
        <v>4</v>
      </c>
      <c r="AJ13" s="61" t="s">
        <v>3</v>
      </c>
      <c r="AK13" s="29">
        <v>12</v>
      </c>
      <c r="AL13" s="32">
        <v>0.375</v>
      </c>
      <c r="AM13" s="33">
        <v>0.65625</v>
      </c>
      <c r="AN13" s="34">
        <f>((AM13-AL13)-0.03125)*24</f>
        <v>6</v>
      </c>
      <c r="AQ13" s="61" t="s">
        <v>3</v>
      </c>
      <c r="AR13" s="29">
        <v>12</v>
      </c>
      <c r="AS13" s="74">
        <v>0.54166666666666663</v>
      </c>
      <c r="AT13" s="60">
        <v>0.72916666666666663</v>
      </c>
      <c r="AU13" s="4">
        <f t="shared" si="4"/>
        <v>3.75</v>
      </c>
    </row>
    <row r="14" spans="2:50" ht="13.5" customHeight="1" x14ac:dyDescent="0.25">
      <c r="B14" s="61" t="s">
        <v>4</v>
      </c>
      <c r="C14" s="29">
        <v>13</v>
      </c>
      <c r="D14" s="1">
        <v>0.34375</v>
      </c>
      <c r="E14" s="2">
        <v>0.6875</v>
      </c>
      <c r="F14" s="3">
        <f>((E14-D14)-0.03125)*24</f>
        <v>7.5</v>
      </c>
      <c r="G14" s="61" t="s">
        <v>4</v>
      </c>
      <c r="H14" s="29">
        <v>13</v>
      </c>
      <c r="I14" s="1">
        <v>0.36458333333333331</v>
      </c>
      <c r="J14" s="2">
        <v>0.69791666666666663</v>
      </c>
      <c r="K14" s="3">
        <f>((J14-I14)-0.03125)*24</f>
        <v>7.25</v>
      </c>
      <c r="L14" s="61" t="s">
        <v>4</v>
      </c>
      <c r="M14" s="29">
        <v>13</v>
      </c>
      <c r="N14" s="32">
        <v>0.35416666666666669</v>
      </c>
      <c r="O14" s="33">
        <v>0.69791666666666663</v>
      </c>
      <c r="P14" s="34">
        <f>((O14-N14)-0.03125)*24</f>
        <v>7.4999999999999982</v>
      </c>
      <c r="Q14" s="50"/>
      <c r="R14" s="61" t="s">
        <v>4</v>
      </c>
      <c r="S14" s="29">
        <v>13</v>
      </c>
      <c r="T14" s="55">
        <v>0.3125</v>
      </c>
      <c r="U14" s="60">
        <v>0.72916666666666663</v>
      </c>
      <c r="V14" s="4">
        <f t="shared" si="2"/>
        <v>9.25</v>
      </c>
      <c r="X14" s="61" t="s">
        <v>4</v>
      </c>
      <c r="Y14" s="29">
        <v>13</v>
      </c>
      <c r="Z14" s="55">
        <v>0.5</v>
      </c>
      <c r="AA14" s="46">
        <v>0.82291666666666663</v>
      </c>
      <c r="AB14" s="4">
        <f t="shared" si="5"/>
        <v>6.9999999999999991</v>
      </c>
      <c r="AD14" s="61" t="s">
        <v>4</v>
      </c>
      <c r="AE14" s="29">
        <v>13</v>
      </c>
      <c r="AF14" s="6"/>
      <c r="AG14" s="7"/>
      <c r="AH14" s="8"/>
      <c r="AJ14" s="61" t="s">
        <v>4</v>
      </c>
      <c r="AK14" s="29">
        <v>13</v>
      </c>
      <c r="AL14" s="32">
        <v>0.375</v>
      </c>
      <c r="AM14" s="33">
        <v>0.65625</v>
      </c>
      <c r="AN14" s="38">
        <f>((AM14-AL14)-0.03125)*24</f>
        <v>6</v>
      </c>
      <c r="AQ14" s="61" t="s">
        <v>4</v>
      </c>
      <c r="AR14" s="29">
        <v>13</v>
      </c>
      <c r="AS14" s="74">
        <v>0.54166666666666663</v>
      </c>
      <c r="AT14" s="60">
        <v>0.72916666666666663</v>
      </c>
      <c r="AU14" s="4">
        <f t="shared" si="4"/>
        <v>3.75</v>
      </c>
    </row>
    <row r="15" spans="2:50" x14ac:dyDescent="0.25">
      <c r="B15" s="61" t="s">
        <v>5</v>
      </c>
      <c r="C15" s="29">
        <v>14</v>
      </c>
      <c r="D15" s="1">
        <v>0.34375</v>
      </c>
      <c r="E15" s="2">
        <v>0.75</v>
      </c>
      <c r="F15" s="3">
        <f>((E15-D15)-0.03125)*24</f>
        <v>9</v>
      </c>
      <c r="G15" s="61" t="s">
        <v>5</v>
      </c>
      <c r="H15" s="29">
        <v>14</v>
      </c>
      <c r="I15" s="1">
        <v>0.36458333333333331</v>
      </c>
      <c r="J15" s="2">
        <v>0.69791666666666663</v>
      </c>
      <c r="K15" s="3">
        <f>((J15-I15)-0.03125)*24</f>
        <v>7.25</v>
      </c>
      <c r="L15" s="61" t="s">
        <v>5</v>
      </c>
      <c r="M15" s="29">
        <v>14</v>
      </c>
      <c r="N15" s="32">
        <v>0.35416666666666669</v>
      </c>
      <c r="O15" s="33">
        <v>0.6875</v>
      </c>
      <c r="P15" s="34">
        <f>((O15-N15)-0.03125)*24</f>
        <v>7.25</v>
      </c>
      <c r="Q15" s="49"/>
      <c r="R15" s="61" t="s">
        <v>5</v>
      </c>
      <c r="S15" s="29">
        <v>14</v>
      </c>
      <c r="T15" s="55">
        <v>0.3125</v>
      </c>
      <c r="U15" s="60">
        <v>0.72916666666666663</v>
      </c>
      <c r="V15" s="4">
        <f t="shared" si="2"/>
        <v>9.25</v>
      </c>
      <c r="X15" s="61" t="s">
        <v>5</v>
      </c>
      <c r="Y15" s="29">
        <v>14</v>
      </c>
      <c r="Z15" s="55">
        <v>0.5</v>
      </c>
      <c r="AA15" s="46">
        <v>0.82291666666666663</v>
      </c>
      <c r="AB15" s="4">
        <f t="shared" si="5"/>
        <v>6.9999999999999991</v>
      </c>
      <c r="AD15" s="61" t="s">
        <v>5</v>
      </c>
      <c r="AE15" s="29">
        <v>14</v>
      </c>
      <c r="AF15" s="5">
        <v>0.41666666666666669</v>
      </c>
      <c r="AG15" s="47">
        <v>0.58333333333333337</v>
      </c>
      <c r="AH15" s="4">
        <f>((AG15-AF15))*24</f>
        <v>4</v>
      </c>
      <c r="AJ15" s="61" t="s">
        <v>5</v>
      </c>
      <c r="AK15" s="29">
        <v>14</v>
      </c>
      <c r="AL15" s="32"/>
      <c r="AM15" s="33"/>
      <c r="AN15" s="34"/>
      <c r="AQ15" s="61" t="s">
        <v>5</v>
      </c>
      <c r="AR15" s="29">
        <v>14</v>
      </c>
      <c r="AS15" s="74">
        <v>0.54166666666666663</v>
      </c>
      <c r="AT15" s="60">
        <v>0.72916666666666663</v>
      </c>
      <c r="AU15" s="4">
        <f t="shared" si="4"/>
        <v>3.75</v>
      </c>
    </row>
    <row r="16" spans="2:50" ht="18.75" customHeight="1" x14ac:dyDescent="0.25">
      <c r="B16" s="10" t="s">
        <v>6</v>
      </c>
      <c r="C16" s="29">
        <v>15</v>
      </c>
      <c r="D16" s="1">
        <v>0.34375</v>
      </c>
      <c r="E16" s="2">
        <v>0.66666666666666663</v>
      </c>
      <c r="F16" s="3">
        <f>((E16-D16)-0.03125)*24</f>
        <v>6.9999999999999991</v>
      </c>
      <c r="G16" s="10" t="s">
        <v>6</v>
      </c>
      <c r="H16" s="29">
        <v>15</v>
      </c>
      <c r="I16" s="1">
        <v>0.36458333333333331</v>
      </c>
      <c r="J16" s="2">
        <v>0.69791666666666663</v>
      </c>
      <c r="K16" s="3">
        <f>((J16-I16)-0.03125)*24</f>
        <v>7.25</v>
      </c>
      <c r="L16" s="10" t="s">
        <v>6</v>
      </c>
      <c r="M16" s="29">
        <v>15</v>
      </c>
      <c r="N16" s="32">
        <v>0.35416666666666669</v>
      </c>
      <c r="O16" s="33">
        <v>0.6875</v>
      </c>
      <c r="P16" s="34">
        <f>((O16-N16)-0.03125)*24</f>
        <v>7.25</v>
      </c>
      <c r="Q16" s="49"/>
      <c r="R16" s="10" t="s">
        <v>6</v>
      </c>
      <c r="S16" s="29">
        <v>15</v>
      </c>
      <c r="T16" s="55">
        <v>0.3125</v>
      </c>
      <c r="U16" s="60">
        <v>0.72916666666666663</v>
      </c>
      <c r="V16" s="4">
        <f t="shared" si="2"/>
        <v>9.25</v>
      </c>
      <c r="X16" s="10" t="s">
        <v>6</v>
      </c>
      <c r="Y16" s="29">
        <v>15</v>
      </c>
      <c r="Z16" s="55">
        <v>0.5</v>
      </c>
      <c r="AA16" s="46">
        <v>0.82291666666666663</v>
      </c>
      <c r="AB16" s="4">
        <f t="shared" si="5"/>
        <v>6.9999999999999991</v>
      </c>
      <c r="AD16" s="10" t="s">
        <v>6</v>
      </c>
      <c r="AE16" s="29">
        <v>15</v>
      </c>
      <c r="AF16" s="5">
        <v>0.41666666666666669</v>
      </c>
      <c r="AG16" s="47">
        <v>0.58333333333333337</v>
      </c>
      <c r="AH16" s="4">
        <f>((AG16-AF16))*24</f>
        <v>4</v>
      </c>
      <c r="AJ16" s="10" t="s">
        <v>6</v>
      </c>
      <c r="AK16" s="29">
        <v>15</v>
      </c>
      <c r="AL16" s="32">
        <v>0.375</v>
      </c>
      <c r="AM16" s="33">
        <v>0.65625</v>
      </c>
      <c r="AN16" s="34">
        <f>((AM16-AL16)-0.03125)*24</f>
        <v>6</v>
      </c>
      <c r="AQ16" s="10" t="s">
        <v>6</v>
      </c>
      <c r="AR16" s="29">
        <v>15</v>
      </c>
      <c r="AS16" s="74">
        <v>0.54166666666666663</v>
      </c>
      <c r="AT16" s="60">
        <v>0.72916666666666663</v>
      </c>
      <c r="AU16" s="4">
        <f t="shared" si="4"/>
        <v>3.75</v>
      </c>
    </row>
    <row r="17" spans="2:56" x14ac:dyDescent="0.25">
      <c r="B17" s="10" t="s">
        <v>7</v>
      </c>
      <c r="C17" s="29">
        <v>16</v>
      </c>
      <c r="D17" s="1">
        <v>0.34375</v>
      </c>
      <c r="E17" s="2">
        <v>0.75</v>
      </c>
      <c r="F17" s="3">
        <f>((E17-D17)-0.03125)*24</f>
        <v>9</v>
      </c>
      <c r="G17" s="10" t="s">
        <v>7</v>
      </c>
      <c r="H17" s="29">
        <v>16</v>
      </c>
      <c r="I17" s="1">
        <v>0.36458333333333331</v>
      </c>
      <c r="J17" s="2">
        <v>0.72916666666666663</v>
      </c>
      <c r="K17" s="3">
        <f>((J17-I17)-0.03125)*24</f>
        <v>8</v>
      </c>
      <c r="L17" s="10" t="s">
        <v>7</v>
      </c>
      <c r="M17" s="29">
        <v>16</v>
      </c>
      <c r="N17" s="32">
        <v>0.35416666666666669</v>
      </c>
      <c r="O17" s="33">
        <v>0.6875</v>
      </c>
      <c r="P17" s="34">
        <f>((O17-N17)-0.03125)*24</f>
        <v>7.25</v>
      </c>
      <c r="Q17" s="50"/>
      <c r="R17" s="10" t="s">
        <v>7</v>
      </c>
      <c r="S17" s="29">
        <v>16</v>
      </c>
      <c r="T17" s="55">
        <v>0.5</v>
      </c>
      <c r="U17" s="46">
        <v>0.82291666666666663</v>
      </c>
      <c r="V17" s="4">
        <f>((U17-T17)-0.03125)*24</f>
        <v>6.9999999999999991</v>
      </c>
      <c r="X17" s="10" t="s">
        <v>7</v>
      </c>
      <c r="Y17" s="29">
        <v>16</v>
      </c>
      <c r="Z17" s="55">
        <v>0.3125</v>
      </c>
      <c r="AA17" s="60">
        <v>0.66666666666666663</v>
      </c>
      <c r="AB17" s="4">
        <f t="shared" si="5"/>
        <v>7.7499999999999991</v>
      </c>
      <c r="AD17" s="10" t="s">
        <v>7</v>
      </c>
      <c r="AE17" s="29">
        <v>16</v>
      </c>
      <c r="AF17" s="5">
        <v>0.41666666666666669</v>
      </c>
      <c r="AG17" s="47">
        <v>0.58333333333333337</v>
      </c>
      <c r="AH17" s="4">
        <f>((AG17-AF17))*24</f>
        <v>4</v>
      </c>
      <c r="AJ17" s="10" t="s">
        <v>7</v>
      </c>
      <c r="AK17" s="29">
        <v>16</v>
      </c>
      <c r="AL17" s="32">
        <v>0.375</v>
      </c>
      <c r="AM17" s="33">
        <v>0.65625</v>
      </c>
      <c r="AN17" s="34">
        <f>((AM17-AL17)-0.03125)*24</f>
        <v>6</v>
      </c>
      <c r="AQ17" s="10" t="s">
        <v>7</v>
      </c>
      <c r="AR17" s="29">
        <v>16</v>
      </c>
      <c r="AS17" s="74">
        <v>0.54166666666666663</v>
      </c>
      <c r="AT17" s="46">
        <v>0.82291666666666663</v>
      </c>
      <c r="AU17" s="4">
        <f t="shared" si="4"/>
        <v>6</v>
      </c>
    </row>
    <row r="18" spans="2:56" ht="12" customHeight="1" x14ac:dyDescent="0.25">
      <c r="B18" s="10" t="s">
        <v>8</v>
      </c>
      <c r="C18" s="12">
        <v>17</v>
      </c>
      <c r="D18" s="67"/>
      <c r="E18" s="68"/>
      <c r="F18" s="69"/>
      <c r="G18" s="10" t="s">
        <v>8</v>
      </c>
      <c r="H18" s="12">
        <v>17</v>
      </c>
      <c r="I18" s="14">
        <v>0.35416666666666669</v>
      </c>
      <c r="J18" s="57">
        <v>0.54166666666666663</v>
      </c>
      <c r="K18" s="56">
        <f>((J18-I18))*24</f>
        <v>4.4999999999999982</v>
      </c>
      <c r="L18" s="56" t="s">
        <v>8</v>
      </c>
      <c r="M18" s="12">
        <v>17</v>
      </c>
      <c r="N18" s="53">
        <v>0.35416666666666669</v>
      </c>
      <c r="O18" s="54">
        <v>0.57291666666666663</v>
      </c>
      <c r="P18" s="13">
        <f>((O18-N18))*24</f>
        <v>5.2499999999999982</v>
      </c>
      <c r="Q18" s="49"/>
      <c r="R18" s="10" t="s">
        <v>8</v>
      </c>
      <c r="S18" s="12">
        <v>17</v>
      </c>
      <c r="T18" s="14"/>
      <c r="U18" s="45"/>
      <c r="V18" s="56"/>
      <c r="X18" s="10" t="s">
        <v>8</v>
      </c>
      <c r="Y18" s="12">
        <v>17</v>
      </c>
      <c r="Z18" s="44">
        <v>0.3125</v>
      </c>
      <c r="AA18" s="45">
        <v>0.58333333333333337</v>
      </c>
      <c r="AB18" s="34">
        <f t="shared" ref="AB18" si="6">((AA18-Z18)-0.03125)*24</f>
        <v>5.7500000000000009</v>
      </c>
      <c r="AD18" s="10" t="s">
        <v>8</v>
      </c>
      <c r="AE18" s="12">
        <v>17</v>
      </c>
      <c r="AF18" s="51"/>
      <c r="AG18" s="30"/>
      <c r="AH18" s="52"/>
      <c r="AJ18" s="10" t="s">
        <v>8</v>
      </c>
      <c r="AK18" s="12">
        <v>17</v>
      </c>
      <c r="AL18" s="65">
        <v>0.35416666666666669</v>
      </c>
      <c r="AM18" s="57">
        <v>0.58333333333333337</v>
      </c>
      <c r="AN18" s="56">
        <f>((AM18-AL18))*24</f>
        <v>5.5</v>
      </c>
      <c r="AQ18" s="10" t="s">
        <v>8</v>
      </c>
      <c r="AR18" s="12">
        <v>17</v>
      </c>
      <c r="AS18" s="14"/>
      <c r="AT18" s="45"/>
      <c r="AU18" s="56"/>
    </row>
    <row r="19" spans="2:56" x14ac:dyDescent="0.25">
      <c r="B19" s="61" t="s">
        <v>3</v>
      </c>
      <c r="C19" s="9">
        <v>19</v>
      </c>
      <c r="D19" s="1">
        <v>0.34375</v>
      </c>
      <c r="E19" s="2">
        <v>0.75</v>
      </c>
      <c r="F19" s="3">
        <f>((E19-D19)-0.03125)*24</f>
        <v>9</v>
      </c>
      <c r="G19" s="61" t="s">
        <v>3</v>
      </c>
      <c r="H19" s="9">
        <v>19</v>
      </c>
      <c r="I19" s="1">
        <v>0.36458333333333331</v>
      </c>
      <c r="J19" s="2">
        <v>0.69791666666666663</v>
      </c>
      <c r="K19" s="3">
        <f>((J19-I19)-0.03125)*24</f>
        <v>7.25</v>
      </c>
      <c r="L19" s="61" t="s">
        <v>3</v>
      </c>
      <c r="M19" s="9">
        <v>19</v>
      </c>
      <c r="N19" s="32">
        <v>0.35416666666666669</v>
      </c>
      <c r="O19" s="33">
        <v>0.6875</v>
      </c>
      <c r="P19" s="34">
        <f>((O19-N19)-0.03125)*24</f>
        <v>7.25</v>
      </c>
      <c r="Q19" s="49"/>
      <c r="R19" s="61" t="s">
        <v>3</v>
      </c>
      <c r="S19" s="9">
        <v>19</v>
      </c>
      <c r="T19" s="55">
        <v>0.5</v>
      </c>
      <c r="U19" s="46">
        <v>0.82291666666666663</v>
      </c>
      <c r="V19" s="4">
        <f>((U19-T19)-0.03125)*24</f>
        <v>6.9999999999999991</v>
      </c>
      <c r="X19" s="61" t="s">
        <v>3</v>
      </c>
      <c r="Y19" s="9">
        <v>19</v>
      </c>
      <c r="Z19" s="55">
        <v>0.3125</v>
      </c>
      <c r="AA19" s="60">
        <v>0.67708333333333337</v>
      </c>
      <c r="AB19" s="4">
        <f t="shared" ref="AB19:AB28" si="7">((AA19-Z19)-0.03125)*24</f>
        <v>8</v>
      </c>
      <c r="AD19" s="61" t="s">
        <v>3</v>
      </c>
      <c r="AE19" s="9">
        <v>19</v>
      </c>
      <c r="AF19" s="5">
        <v>0.41666666666666669</v>
      </c>
      <c r="AG19" s="47">
        <v>0.58333333333333337</v>
      </c>
      <c r="AH19" s="4">
        <f>((AG19-AF19))*24</f>
        <v>4</v>
      </c>
      <c r="AJ19" s="61" t="s">
        <v>3</v>
      </c>
      <c r="AK19" s="9">
        <v>19</v>
      </c>
      <c r="AL19" s="32">
        <v>0.375</v>
      </c>
      <c r="AM19" s="33">
        <v>0.64583333333333337</v>
      </c>
      <c r="AN19" s="34">
        <f>((AM19-AL19)-0.03125)*24</f>
        <v>5.7500000000000009</v>
      </c>
      <c r="AQ19" s="61" t="s">
        <v>3</v>
      </c>
      <c r="AR19" s="9">
        <v>19</v>
      </c>
      <c r="AS19" s="74">
        <v>0.54166666666666663</v>
      </c>
      <c r="AT19" s="60">
        <v>0.67708333333333337</v>
      </c>
      <c r="AU19" s="4">
        <f>((AT19-AS19)-0.03125)*24</f>
        <v>2.5000000000000018</v>
      </c>
    </row>
    <row r="20" spans="2:56" ht="13.5" customHeight="1" x14ac:dyDescent="0.25">
      <c r="B20" s="61" t="s">
        <v>4</v>
      </c>
      <c r="C20" s="29">
        <v>30</v>
      </c>
      <c r="D20" s="1">
        <v>0.34375</v>
      </c>
      <c r="E20" s="2">
        <v>0.66666666666666663</v>
      </c>
      <c r="F20" s="3">
        <f>((E20-D20)-0.03125)*24</f>
        <v>6.9999999999999991</v>
      </c>
      <c r="G20" s="61" t="s">
        <v>4</v>
      </c>
      <c r="H20" s="29">
        <v>30</v>
      </c>
      <c r="I20" s="1">
        <v>0.36458333333333331</v>
      </c>
      <c r="J20" s="2">
        <v>0.69791666666666663</v>
      </c>
      <c r="K20" s="3">
        <f>((J20-I20)-0.03125)*24</f>
        <v>7.25</v>
      </c>
      <c r="L20" s="61" t="s">
        <v>4</v>
      </c>
      <c r="M20" s="29">
        <v>30</v>
      </c>
      <c r="N20" s="32">
        <v>0.35416666666666669</v>
      </c>
      <c r="O20" s="33">
        <v>0.6875</v>
      </c>
      <c r="P20" s="34">
        <f>((O20-N20)-0.03125)*24</f>
        <v>7.25</v>
      </c>
      <c r="Q20" s="50"/>
      <c r="R20" s="61" t="s">
        <v>4</v>
      </c>
      <c r="S20" s="29">
        <v>30</v>
      </c>
      <c r="T20" s="55">
        <v>0.5</v>
      </c>
      <c r="U20" s="46">
        <v>0.82291666666666663</v>
      </c>
      <c r="V20" s="4">
        <f>((U20-T20)-0.03125)*24</f>
        <v>6.9999999999999991</v>
      </c>
      <c r="X20" s="61" t="s">
        <v>4</v>
      </c>
      <c r="Y20" s="29">
        <v>30</v>
      </c>
      <c r="Z20" s="55">
        <v>0.3125</v>
      </c>
      <c r="AA20" s="60">
        <v>0.67708333333333337</v>
      </c>
      <c r="AB20" s="4">
        <f t="shared" si="7"/>
        <v>8</v>
      </c>
      <c r="AD20" s="61" t="s">
        <v>4</v>
      </c>
      <c r="AE20" s="29">
        <v>30</v>
      </c>
      <c r="AF20" s="5">
        <v>0.41666666666666669</v>
      </c>
      <c r="AG20" s="47">
        <v>0.58333333333333337</v>
      </c>
      <c r="AH20" s="4">
        <f>((AG20-AF20))*24</f>
        <v>4</v>
      </c>
      <c r="AJ20" s="61" t="s">
        <v>4</v>
      </c>
      <c r="AK20" s="29">
        <v>30</v>
      </c>
      <c r="AL20" s="62"/>
      <c r="AM20" s="63"/>
      <c r="AN20" s="64"/>
      <c r="AQ20" s="61" t="s">
        <v>4</v>
      </c>
      <c r="AR20" s="29">
        <v>30</v>
      </c>
      <c r="AS20" s="74">
        <v>0.54166666666666663</v>
      </c>
      <c r="AT20" s="60">
        <v>0.67708333333333337</v>
      </c>
      <c r="AU20" s="4">
        <f>((AT20-AS20)-0.03125)*24</f>
        <v>2.5000000000000018</v>
      </c>
    </row>
    <row r="21" spans="2:56" x14ac:dyDescent="0.25">
      <c r="B21" s="61" t="s">
        <v>5</v>
      </c>
      <c r="C21" s="9">
        <v>21</v>
      </c>
      <c r="D21" s="1">
        <v>0.34375</v>
      </c>
      <c r="E21" s="2">
        <v>0.75</v>
      </c>
      <c r="F21" s="3">
        <f>((E21-D21)-0.03125)*24</f>
        <v>9</v>
      </c>
      <c r="G21" s="61" t="s">
        <v>5</v>
      </c>
      <c r="H21" s="9">
        <v>21</v>
      </c>
      <c r="I21" s="1">
        <v>0.36458333333333331</v>
      </c>
      <c r="J21" s="2">
        <v>0.69791666666666663</v>
      </c>
      <c r="K21" s="3">
        <f>((J21-I21)-0.03125)*24</f>
        <v>7.25</v>
      </c>
      <c r="L21" s="61" t="s">
        <v>5</v>
      </c>
      <c r="M21" s="9">
        <v>21</v>
      </c>
      <c r="N21" s="32">
        <v>0.35416666666666669</v>
      </c>
      <c r="O21" s="33">
        <v>0.6875</v>
      </c>
      <c r="P21" s="34">
        <f>((O21-N21)-0.03125)*24</f>
        <v>7.25</v>
      </c>
      <c r="Q21" s="49"/>
      <c r="R21" s="61" t="s">
        <v>5</v>
      </c>
      <c r="S21" s="9">
        <v>21</v>
      </c>
      <c r="T21" s="55">
        <v>0.5</v>
      </c>
      <c r="U21" s="46">
        <v>0.82291666666666663</v>
      </c>
      <c r="V21" s="4">
        <f>((U21-T21)-0.03125)*24</f>
        <v>6.9999999999999991</v>
      </c>
      <c r="X21" s="61" t="s">
        <v>5</v>
      </c>
      <c r="Y21" s="9">
        <v>21</v>
      </c>
      <c r="Z21" s="55">
        <v>0.3125</v>
      </c>
      <c r="AA21" s="60">
        <v>0.67708333333333337</v>
      </c>
      <c r="AB21" s="4">
        <f t="shared" si="7"/>
        <v>8</v>
      </c>
      <c r="AD21" s="61" t="s">
        <v>5</v>
      </c>
      <c r="AE21" s="9">
        <v>21</v>
      </c>
      <c r="AF21" s="5">
        <v>0.41666666666666669</v>
      </c>
      <c r="AG21" s="47">
        <v>0.58333333333333337</v>
      </c>
      <c r="AH21" s="4">
        <f>((AG21-AF21))*24</f>
        <v>4</v>
      </c>
      <c r="AJ21" s="61" t="s">
        <v>5</v>
      </c>
      <c r="AK21" s="9">
        <v>21</v>
      </c>
      <c r="AL21" s="32">
        <v>0.375</v>
      </c>
      <c r="AM21" s="33">
        <v>0.64583333333333337</v>
      </c>
      <c r="AN21" s="34">
        <f>((AM21-AL21)-0.03125)*24</f>
        <v>5.7500000000000009</v>
      </c>
      <c r="AO21">
        <v>1</v>
      </c>
      <c r="AQ21" s="61" t="s">
        <v>5</v>
      </c>
      <c r="AR21" s="9">
        <v>21</v>
      </c>
      <c r="AS21" s="74">
        <v>0.54166666666666663</v>
      </c>
      <c r="AT21" s="60">
        <v>0.67708333333333337</v>
      </c>
      <c r="AU21" s="4">
        <f>((AT21-AS21)-0.03125)*24</f>
        <v>2.5000000000000018</v>
      </c>
    </row>
    <row r="22" spans="2:56" x14ac:dyDescent="0.25">
      <c r="B22" s="10" t="s">
        <v>6</v>
      </c>
      <c r="C22" s="29">
        <v>22</v>
      </c>
      <c r="D22" s="1">
        <v>0.34375</v>
      </c>
      <c r="E22" s="2">
        <v>0.66666666666666663</v>
      </c>
      <c r="F22" s="3">
        <f>((E22-D22)-0.03125)*24</f>
        <v>6.9999999999999991</v>
      </c>
      <c r="G22" s="10" t="s">
        <v>6</v>
      </c>
      <c r="H22" s="29">
        <v>22</v>
      </c>
      <c r="I22" s="1">
        <v>0.36458333333333331</v>
      </c>
      <c r="J22" s="2">
        <v>0.69791666666666663</v>
      </c>
      <c r="K22" s="3">
        <f>((J22-I22)-0.03125)*24</f>
        <v>7.25</v>
      </c>
      <c r="L22" s="10" t="s">
        <v>6</v>
      </c>
      <c r="M22" s="29">
        <v>22</v>
      </c>
      <c r="N22" s="32">
        <v>0.35416666666666669</v>
      </c>
      <c r="O22" s="33">
        <v>0.72916666666666663</v>
      </c>
      <c r="P22" s="34">
        <f>((O22-N22)-0.03125)*24</f>
        <v>8.2499999999999982</v>
      </c>
      <c r="Q22" s="50"/>
      <c r="R22" s="10" t="s">
        <v>6</v>
      </c>
      <c r="S22" s="29">
        <v>22</v>
      </c>
      <c r="T22" s="55">
        <v>0.5</v>
      </c>
      <c r="U22" s="46">
        <v>0.82291666666666663</v>
      </c>
      <c r="V22" s="4">
        <f>((U22-T22)-0.03125)*24</f>
        <v>6.9999999999999991</v>
      </c>
      <c r="X22" s="10" t="s">
        <v>6</v>
      </c>
      <c r="Y22" s="29">
        <v>22</v>
      </c>
      <c r="Z22" s="55">
        <v>0.3125</v>
      </c>
      <c r="AA22" s="60">
        <v>0.67708333333333337</v>
      </c>
      <c r="AB22" s="4">
        <f t="shared" si="7"/>
        <v>8</v>
      </c>
      <c r="AD22" s="10" t="s">
        <v>6</v>
      </c>
      <c r="AE22" s="29">
        <v>22</v>
      </c>
      <c r="AF22" s="5"/>
      <c r="AG22" s="47"/>
      <c r="AH22" s="4"/>
      <c r="AJ22" s="10" t="s">
        <v>6</v>
      </c>
      <c r="AK22" s="29">
        <v>22</v>
      </c>
      <c r="AL22" s="32">
        <v>0.375</v>
      </c>
      <c r="AM22" s="33">
        <v>0.64583333333333337</v>
      </c>
      <c r="AN22" s="34">
        <f>((AM22-AL22)-0.03125)*24</f>
        <v>5.7500000000000009</v>
      </c>
      <c r="AQ22" s="10" t="s">
        <v>6</v>
      </c>
      <c r="AR22" s="29">
        <v>22</v>
      </c>
      <c r="AS22" s="74">
        <v>0.54166666666666663</v>
      </c>
      <c r="AT22" s="60">
        <v>0.67708333333333337</v>
      </c>
      <c r="AU22" s="4">
        <f>((AT22-AS22)-0.03125)*24</f>
        <v>2.5000000000000018</v>
      </c>
    </row>
    <row r="23" spans="2:56" x14ac:dyDescent="0.25">
      <c r="B23" s="10" t="s">
        <v>7</v>
      </c>
      <c r="C23" s="9">
        <v>23</v>
      </c>
      <c r="D23" s="1">
        <v>0.34375</v>
      </c>
      <c r="E23" s="2">
        <v>0.75</v>
      </c>
      <c r="F23" s="3">
        <f>((E23-D23)-0.03125)*24</f>
        <v>9</v>
      </c>
      <c r="G23" s="10" t="s">
        <v>7</v>
      </c>
      <c r="H23" s="9">
        <v>23</v>
      </c>
      <c r="I23" s="1">
        <v>0.36458333333333331</v>
      </c>
      <c r="J23" s="2">
        <v>0.71875</v>
      </c>
      <c r="K23" s="3">
        <f>((J23-I23)-0.03125)*24</f>
        <v>7.75</v>
      </c>
      <c r="L23" s="10" t="s">
        <v>7</v>
      </c>
      <c r="M23" s="9">
        <v>23</v>
      </c>
      <c r="N23" s="32">
        <v>0.35416666666666669</v>
      </c>
      <c r="O23" s="33">
        <v>0.70833333333333337</v>
      </c>
      <c r="P23" s="34">
        <f>((O23-N23)-0.03125)*24</f>
        <v>7.75</v>
      </c>
      <c r="Q23" s="49"/>
      <c r="R23" s="10" t="s">
        <v>7</v>
      </c>
      <c r="S23" s="9">
        <v>23</v>
      </c>
      <c r="T23" s="55">
        <v>0.5</v>
      </c>
      <c r="U23" s="46">
        <v>0.82291666666666663</v>
      </c>
      <c r="V23" s="4">
        <f>((U23-T23)-0.03125)*24</f>
        <v>6.9999999999999991</v>
      </c>
      <c r="X23" s="10" t="s">
        <v>7</v>
      </c>
      <c r="Y23" s="9">
        <v>23</v>
      </c>
      <c r="Z23" s="55">
        <v>0.3125</v>
      </c>
      <c r="AA23" s="60">
        <v>0.67708333333333337</v>
      </c>
      <c r="AB23" s="4">
        <f t="shared" si="7"/>
        <v>8</v>
      </c>
      <c r="AD23" s="10" t="s">
        <v>7</v>
      </c>
      <c r="AE23" s="9">
        <v>23</v>
      </c>
      <c r="AF23" s="5">
        <v>0.41666666666666669</v>
      </c>
      <c r="AG23" s="47">
        <v>0.58333333333333337</v>
      </c>
      <c r="AH23" s="4">
        <f>((AG23-AF23))*24</f>
        <v>4</v>
      </c>
      <c r="AJ23" s="10" t="s">
        <v>7</v>
      </c>
      <c r="AK23" s="9">
        <v>23</v>
      </c>
      <c r="AL23" s="32">
        <v>0.375</v>
      </c>
      <c r="AM23" s="33">
        <v>0.64583333333333337</v>
      </c>
      <c r="AN23" s="34">
        <f>((AM23-AL23)-0.03125)*24</f>
        <v>5.7500000000000009</v>
      </c>
      <c r="AQ23" s="10" t="s">
        <v>7</v>
      </c>
      <c r="AR23" s="9">
        <v>23</v>
      </c>
      <c r="AS23" s="74">
        <v>0.54166666666666663</v>
      </c>
      <c r="AT23" s="60">
        <v>0.67708333333333337</v>
      </c>
      <c r="AU23" s="4">
        <f>((AT23-AS23)-0.03125)*24</f>
        <v>2.5000000000000018</v>
      </c>
    </row>
    <row r="24" spans="2:56" ht="12" customHeight="1" x14ac:dyDescent="0.25">
      <c r="B24" s="10" t="s">
        <v>13</v>
      </c>
      <c r="C24" s="70">
        <v>24</v>
      </c>
      <c r="D24" s="67"/>
      <c r="E24" s="71"/>
      <c r="F24" s="69"/>
      <c r="G24" s="10" t="s">
        <v>13</v>
      </c>
      <c r="H24" s="70">
        <v>24</v>
      </c>
      <c r="I24" s="14">
        <v>0.35416666666666669</v>
      </c>
      <c r="J24" s="57">
        <v>0.54166666666666663</v>
      </c>
      <c r="K24" s="56">
        <f>((J24-I24))*24</f>
        <v>4.4999999999999982</v>
      </c>
      <c r="L24" s="10" t="s">
        <v>13</v>
      </c>
      <c r="M24" s="70">
        <v>24</v>
      </c>
      <c r="N24" s="53">
        <v>0.35416666666666669</v>
      </c>
      <c r="O24" s="54">
        <v>0.57291666666666663</v>
      </c>
      <c r="P24" s="13">
        <f>((O24-N24))*24</f>
        <v>5.2499999999999982</v>
      </c>
      <c r="Q24" s="49"/>
      <c r="R24" s="10" t="s">
        <v>13</v>
      </c>
      <c r="S24" s="70">
        <v>24</v>
      </c>
      <c r="T24" s="44">
        <v>0.3125</v>
      </c>
      <c r="U24" s="45">
        <v>0.58333333333333337</v>
      </c>
      <c r="V24" s="34">
        <f t="shared" ref="V24" si="8">((U24-T24)-0.03125)*24</f>
        <v>5.7500000000000009</v>
      </c>
      <c r="X24" s="10" t="s">
        <v>13</v>
      </c>
      <c r="Y24" s="70">
        <v>24</v>
      </c>
      <c r="Z24" s="44"/>
      <c r="AA24" s="45"/>
      <c r="AB24" s="34"/>
      <c r="AD24" s="10" t="s">
        <v>13</v>
      </c>
      <c r="AE24" s="70">
        <v>24</v>
      </c>
      <c r="AF24" s="51">
        <v>0.41666666666666669</v>
      </c>
      <c r="AG24" s="30">
        <v>0.5625</v>
      </c>
      <c r="AH24" s="52">
        <f t="shared" ref="AH24" si="9">((AG24-AF24))*24</f>
        <v>3.4999999999999996</v>
      </c>
      <c r="AJ24" s="10" t="s">
        <v>13</v>
      </c>
      <c r="AK24" s="70">
        <v>24</v>
      </c>
      <c r="AL24" s="65">
        <v>0.375</v>
      </c>
      <c r="AM24" s="57">
        <v>0.58333333333333337</v>
      </c>
      <c r="AN24" s="56">
        <f>((AM24-AL24))*24</f>
        <v>5.0000000000000009</v>
      </c>
      <c r="AQ24" s="10" t="s">
        <v>13</v>
      </c>
      <c r="AR24" s="70">
        <v>24</v>
      </c>
      <c r="AS24" s="44"/>
      <c r="AT24" s="45"/>
      <c r="AU24" s="34"/>
    </row>
    <row r="25" spans="2:56" x14ac:dyDescent="0.25">
      <c r="B25" s="61" t="s">
        <v>3</v>
      </c>
      <c r="C25" s="9">
        <v>26</v>
      </c>
      <c r="D25" s="1">
        <v>0.34375</v>
      </c>
      <c r="E25" s="2">
        <v>0.75</v>
      </c>
      <c r="F25" s="3">
        <f>((E25-D25)-0.03125)*24</f>
        <v>9</v>
      </c>
      <c r="G25" s="61" t="s">
        <v>3</v>
      </c>
      <c r="H25" s="9">
        <v>26</v>
      </c>
      <c r="I25" s="1">
        <v>0.36458333333333331</v>
      </c>
      <c r="J25" s="2">
        <v>0.69791666666666663</v>
      </c>
      <c r="K25" s="3">
        <f>((J25-I25)-0.03125)*24</f>
        <v>7.25</v>
      </c>
      <c r="L25" s="61" t="s">
        <v>3</v>
      </c>
      <c r="M25" s="9">
        <v>26</v>
      </c>
      <c r="N25" s="32">
        <v>0.35416666666666669</v>
      </c>
      <c r="O25" s="33">
        <v>0.6875</v>
      </c>
      <c r="P25" s="34">
        <f>((O25-N25)-0.03125)*24</f>
        <v>7.25</v>
      </c>
      <c r="Q25" s="49"/>
      <c r="R25" s="61" t="s">
        <v>3</v>
      </c>
      <c r="S25" s="9">
        <v>26</v>
      </c>
      <c r="T25" s="55">
        <v>0.5</v>
      </c>
      <c r="U25" s="46">
        <v>0.82291666666666663</v>
      </c>
      <c r="V25" s="4">
        <f>((U25-T25)-0.03125)*24</f>
        <v>6.9999999999999991</v>
      </c>
      <c r="X25" s="61" t="s">
        <v>3</v>
      </c>
      <c r="Y25" s="9">
        <v>26</v>
      </c>
      <c r="Z25" s="55">
        <v>0.3125</v>
      </c>
      <c r="AA25" s="60">
        <v>0.67708333333333337</v>
      </c>
      <c r="AB25" s="4">
        <f t="shared" si="7"/>
        <v>8</v>
      </c>
      <c r="AD25" s="61" t="s">
        <v>3</v>
      </c>
      <c r="AE25" s="9">
        <v>26</v>
      </c>
      <c r="AF25" s="5">
        <v>0.41666666666666669</v>
      </c>
      <c r="AG25" s="47">
        <v>0.58333333333333337</v>
      </c>
      <c r="AH25" s="4">
        <f>((AG25-AF25))*24</f>
        <v>4</v>
      </c>
      <c r="AJ25" s="61" t="s">
        <v>3</v>
      </c>
      <c r="AK25" s="9">
        <v>26</v>
      </c>
      <c r="AL25" s="32">
        <v>0.375</v>
      </c>
      <c r="AM25" s="33">
        <v>0.64583333333333337</v>
      </c>
      <c r="AN25" s="34">
        <f>((AM25-AL25)-0.03125)*24</f>
        <v>5.7500000000000009</v>
      </c>
      <c r="AQ25" s="61" t="s">
        <v>3</v>
      </c>
      <c r="AR25" s="9">
        <v>26</v>
      </c>
      <c r="AS25" s="74">
        <v>0.54166666666666663</v>
      </c>
      <c r="AT25" s="60">
        <v>0.67708333333333337</v>
      </c>
      <c r="AU25" s="4">
        <f>((AT25-AS25)-0.03125)*24</f>
        <v>2.5000000000000018</v>
      </c>
    </row>
    <row r="26" spans="2:56" ht="14.25" customHeight="1" x14ac:dyDescent="0.25">
      <c r="B26" s="61" t="s">
        <v>4</v>
      </c>
      <c r="C26" s="9">
        <v>27</v>
      </c>
      <c r="D26" s="1">
        <v>0.34375</v>
      </c>
      <c r="E26" s="2">
        <v>0.66666666666666663</v>
      </c>
      <c r="F26" s="3">
        <f>((E26-D26)-0.03125)*24</f>
        <v>6.9999999999999991</v>
      </c>
      <c r="G26" s="61" t="s">
        <v>4</v>
      </c>
      <c r="H26" s="9">
        <v>27</v>
      </c>
      <c r="I26" s="1">
        <v>0.36458333333333331</v>
      </c>
      <c r="J26" s="2">
        <v>0.69791666666666663</v>
      </c>
      <c r="K26" s="3">
        <f>((J26-I26)-0.03125)*24</f>
        <v>7.25</v>
      </c>
      <c r="L26" s="61" t="s">
        <v>4</v>
      </c>
      <c r="M26" s="9">
        <v>27</v>
      </c>
      <c r="N26" s="32">
        <v>0.35416666666666669</v>
      </c>
      <c r="O26" s="33">
        <v>0.6875</v>
      </c>
      <c r="P26" s="34">
        <f>((O26-N26)-0.03125)*24</f>
        <v>7.25</v>
      </c>
      <c r="Q26" s="49"/>
      <c r="R26" s="61" t="s">
        <v>4</v>
      </c>
      <c r="S26" s="9">
        <v>27</v>
      </c>
      <c r="T26" s="55">
        <v>0.5</v>
      </c>
      <c r="U26" s="46">
        <v>0.82291666666666663</v>
      </c>
      <c r="V26" s="4">
        <f>((U26-T26)-0.03125)*24</f>
        <v>6.9999999999999991</v>
      </c>
      <c r="X26" s="61" t="s">
        <v>4</v>
      </c>
      <c r="Y26" s="9">
        <v>27</v>
      </c>
      <c r="Z26" s="55">
        <v>0.3125</v>
      </c>
      <c r="AA26" s="60">
        <v>0.67708333333333337</v>
      </c>
      <c r="AB26" s="4">
        <f t="shared" si="7"/>
        <v>8</v>
      </c>
      <c r="AD26" s="61" t="s">
        <v>4</v>
      </c>
      <c r="AE26" s="9">
        <v>27</v>
      </c>
      <c r="AF26" s="5">
        <v>0.41666666666666669</v>
      </c>
      <c r="AG26" s="47">
        <v>0.58333333333333337</v>
      </c>
      <c r="AH26" s="4">
        <f>((AG26-AF26))*24</f>
        <v>4</v>
      </c>
      <c r="AJ26" s="61" t="s">
        <v>4</v>
      </c>
      <c r="AK26" s="9">
        <v>27</v>
      </c>
      <c r="AL26" s="32">
        <v>0.375</v>
      </c>
      <c r="AM26" s="33">
        <v>0.64583333333333337</v>
      </c>
      <c r="AN26" s="34">
        <f>((AM26-AL26)-0.03125)*24</f>
        <v>5.7500000000000009</v>
      </c>
      <c r="AQ26" s="61" t="s">
        <v>4</v>
      </c>
      <c r="AR26" s="9">
        <v>27</v>
      </c>
      <c r="AS26" s="74">
        <v>0.54166666666666663</v>
      </c>
      <c r="AT26" s="60">
        <v>0.67708333333333337</v>
      </c>
      <c r="AU26" s="4">
        <f>((AT26-AS26)-0.03125)*24</f>
        <v>2.5000000000000018</v>
      </c>
    </row>
    <row r="27" spans="2:56" x14ac:dyDescent="0.25">
      <c r="B27" s="61" t="s">
        <v>5</v>
      </c>
      <c r="C27" s="9">
        <v>28</v>
      </c>
      <c r="D27" s="1">
        <v>0.34375</v>
      </c>
      <c r="E27" s="2">
        <v>0.75</v>
      </c>
      <c r="F27" s="3">
        <f>((E27-D27)-0.03125)*24</f>
        <v>9</v>
      </c>
      <c r="G27" s="61" t="s">
        <v>5</v>
      </c>
      <c r="H27" s="9">
        <v>28</v>
      </c>
      <c r="I27" s="1">
        <v>0.36458333333333331</v>
      </c>
      <c r="J27" s="2">
        <v>0.69791666666666663</v>
      </c>
      <c r="K27" s="3">
        <f>((J27-I27)-0.03125)*24</f>
        <v>7.25</v>
      </c>
      <c r="L27" s="61" t="s">
        <v>5</v>
      </c>
      <c r="M27" s="9">
        <v>28</v>
      </c>
      <c r="N27" s="32">
        <v>0.35416666666666669</v>
      </c>
      <c r="O27" s="33">
        <v>0.6875</v>
      </c>
      <c r="P27" s="34">
        <f>((O27-N27)-0.03125)*24</f>
        <v>7.25</v>
      </c>
      <c r="Q27" s="49"/>
      <c r="R27" s="61" t="s">
        <v>5</v>
      </c>
      <c r="S27" s="9">
        <v>28</v>
      </c>
      <c r="T27" s="55">
        <v>0.5</v>
      </c>
      <c r="U27" s="46">
        <v>0.82291666666666663</v>
      </c>
      <c r="V27" s="4">
        <f>((U27-T27)-0.03125)*24</f>
        <v>6.9999999999999991</v>
      </c>
      <c r="X27" s="61" t="s">
        <v>5</v>
      </c>
      <c r="Y27" s="9">
        <v>28</v>
      </c>
      <c r="Z27" s="55">
        <v>0.3125</v>
      </c>
      <c r="AA27" s="60">
        <v>0.67708333333333337</v>
      </c>
      <c r="AB27" s="4">
        <f t="shared" si="7"/>
        <v>8</v>
      </c>
      <c r="AD27" s="61" t="s">
        <v>5</v>
      </c>
      <c r="AE27" s="9">
        <v>28</v>
      </c>
      <c r="AF27" s="5"/>
      <c r="AG27" s="47"/>
      <c r="AH27" s="4"/>
      <c r="AJ27" s="61" t="s">
        <v>5</v>
      </c>
      <c r="AK27" s="9">
        <v>28</v>
      </c>
      <c r="AL27" s="32"/>
      <c r="AM27" s="33"/>
      <c r="AN27" s="34"/>
      <c r="AQ27" s="61" t="s">
        <v>5</v>
      </c>
      <c r="AR27" s="9">
        <v>28</v>
      </c>
      <c r="AS27" s="74">
        <v>0.54166666666666663</v>
      </c>
      <c r="AT27" s="60">
        <v>0.67708333333333337</v>
      </c>
      <c r="AU27" s="4">
        <f>((AT27-AS27)-0.03125)*24</f>
        <v>2.5000000000000018</v>
      </c>
    </row>
    <row r="28" spans="2:56" s="11" customFormat="1" ht="18.75" customHeight="1" x14ac:dyDescent="0.25">
      <c r="B28" s="10" t="s">
        <v>6</v>
      </c>
      <c r="C28" s="29">
        <v>29</v>
      </c>
      <c r="D28" s="1">
        <v>0.34375</v>
      </c>
      <c r="E28" s="2">
        <v>0.66666666666666663</v>
      </c>
      <c r="F28" s="3">
        <f>((E28-D28)-0.03125)*24</f>
        <v>6.9999999999999991</v>
      </c>
      <c r="G28" s="10" t="s">
        <v>6</v>
      </c>
      <c r="H28" s="29">
        <v>29</v>
      </c>
      <c r="I28" s="1">
        <v>0.36458333333333331</v>
      </c>
      <c r="J28" s="2">
        <v>0.73958333333333337</v>
      </c>
      <c r="K28" s="3">
        <f>((J28-I28)-0.03125)*24</f>
        <v>8.2500000000000018</v>
      </c>
      <c r="L28" s="10" t="s">
        <v>6</v>
      </c>
      <c r="M28" s="29">
        <v>29</v>
      </c>
      <c r="N28" s="32">
        <v>0.35416666666666669</v>
      </c>
      <c r="O28" s="33">
        <v>0.6875</v>
      </c>
      <c r="P28" s="34">
        <f>((O28-N28)-0.03125)*24</f>
        <v>7.25</v>
      </c>
      <c r="Q28" s="49"/>
      <c r="R28" s="10" t="s">
        <v>6</v>
      </c>
      <c r="S28" s="29">
        <v>29</v>
      </c>
      <c r="T28" s="55">
        <v>0.5</v>
      </c>
      <c r="U28" s="46">
        <v>0.82291666666666663</v>
      </c>
      <c r="V28" s="4">
        <f>((U28-T28)-0.03125)*24</f>
        <v>6.9999999999999991</v>
      </c>
      <c r="W28" s="28"/>
      <c r="X28" s="10" t="s">
        <v>6</v>
      </c>
      <c r="Y28" s="29">
        <v>29</v>
      </c>
      <c r="Z28" s="55">
        <v>0.3125</v>
      </c>
      <c r="AA28" s="60">
        <v>0.66666666666666663</v>
      </c>
      <c r="AB28" s="4">
        <f t="shared" si="7"/>
        <v>7.7499999999999991</v>
      </c>
      <c r="AC28" s="28"/>
      <c r="AD28" s="10" t="s">
        <v>6</v>
      </c>
      <c r="AE28" s="29">
        <v>29</v>
      </c>
      <c r="AF28" s="5">
        <v>0.41666666666666669</v>
      </c>
      <c r="AG28" s="47">
        <v>0.57291666666666663</v>
      </c>
      <c r="AH28" s="4">
        <f>((AG28-AF28))*24</f>
        <v>3.7499999999999987</v>
      </c>
      <c r="AJ28" s="10" t="s">
        <v>6</v>
      </c>
      <c r="AK28" s="29">
        <v>29</v>
      </c>
      <c r="AL28" s="32">
        <v>0.375</v>
      </c>
      <c r="AM28" s="33">
        <v>0.625</v>
      </c>
      <c r="AN28" s="34">
        <f>((AM28-AL28)-0.03125)*24</f>
        <v>5.25</v>
      </c>
      <c r="AO28" s="28"/>
      <c r="AQ28" s="10" t="s">
        <v>6</v>
      </c>
      <c r="AR28" s="29">
        <v>29</v>
      </c>
      <c r="AS28" s="74">
        <v>0.54166666666666663</v>
      </c>
      <c r="AT28" s="60">
        <v>0.66666666666666663</v>
      </c>
      <c r="AU28" s="4">
        <f>((AT28-AS28)-0.03125)*24</f>
        <v>2.25</v>
      </c>
      <c r="AV28"/>
      <c r="AW28"/>
      <c r="AX28"/>
      <c r="AY28"/>
      <c r="AZ28"/>
      <c r="BA28"/>
      <c r="BB28"/>
      <c r="BC28"/>
      <c r="BD28"/>
    </row>
    <row r="29" spans="2:56" x14ac:dyDescent="0.25">
      <c r="B29" s="10" t="s">
        <v>7</v>
      </c>
      <c r="C29" s="29">
        <v>30</v>
      </c>
      <c r="D29" s="72" t="s">
        <v>19</v>
      </c>
      <c r="E29" s="2"/>
      <c r="F29" s="3">
        <v>7.5</v>
      </c>
      <c r="G29" s="10" t="s">
        <v>7</v>
      </c>
      <c r="H29" s="29">
        <v>30</v>
      </c>
      <c r="I29" s="73" t="s">
        <v>20</v>
      </c>
      <c r="J29" s="2"/>
      <c r="K29" s="3">
        <v>7.5</v>
      </c>
      <c r="L29" s="10" t="s">
        <v>7</v>
      </c>
      <c r="M29" s="29">
        <v>30</v>
      </c>
      <c r="N29" s="73" t="s">
        <v>20</v>
      </c>
      <c r="O29" s="2"/>
      <c r="P29" s="34">
        <v>7.5</v>
      </c>
      <c r="Q29" s="49"/>
      <c r="R29" s="10" t="s">
        <v>7</v>
      </c>
      <c r="S29" s="29">
        <v>30</v>
      </c>
      <c r="T29" s="73" t="s">
        <v>20</v>
      </c>
      <c r="U29" s="2"/>
      <c r="V29" s="4">
        <v>7</v>
      </c>
      <c r="X29" s="10" t="s">
        <v>7</v>
      </c>
      <c r="Y29" s="29">
        <v>30</v>
      </c>
      <c r="Z29" s="73" t="s">
        <v>20</v>
      </c>
      <c r="AA29" s="2"/>
      <c r="AB29" s="4">
        <v>7.75</v>
      </c>
      <c r="AD29" s="10" t="s">
        <v>7</v>
      </c>
      <c r="AE29" s="29">
        <v>30</v>
      </c>
      <c r="AF29" s="36" t="s">
        <v>9</v>
      </c>
      <c r="AG29" s="37"/>
      <c r="AH29" s="4">
        <v>3.75</v>
      </c>
      <c r="AJ29" s="10" t="s">
        <v>7</v>
      </c>
      <c r="AK29" s="29">
        <v>30</v>
      </c>
      <c r="AL29" s="62" t="s">
        <v>14</v>
      </c>
      <c r="AM29" s="63"/>
      <c r="AN29" s="64">
        <v>6</v>
      </c>
      <c r="AQ29" s="10" t="s">
        <v>7</v>
      </c>
      <c r="AR29" s="29">
        <v>30</v>
      </c>
      <c r="AS29" s="74">
        <v>0.54166666666666663</v>
      </c>
      <c r="AT29" s="2"/>
      <c r="AU29" s="4"/>
      <c r="AV29" s="41"/>
      <c r="AW29" s="42"/>
      <c r="AX29" s="41"/>
    </row>
    <row r="30" spans="2:56" x14ac:dyDescent="0.25">
      <c r="B30" s="10" t="s">
        <v>8</v>
      </c>
      <c r="C30" s="66">
        <v>31</v>
      </c>
      <c r="D30" s="14"/>
      <c r="E30" s="15"/>
      <c r="F30" s="16"/>
      <c r="G30" s="10" t="s">
        <v>8</v>
      </c>
      <c r="H30" s="66">
        <v>31</v>
      </c>
      <c r="I30" s="14">
        <v>0.35416666666666669</v>
      </c>
      <c r="J30" s="57">
        <v>0.54166666666666663</v>
      </c>
      <c r="K30" s="56">
        <f>((J30-I30))*24</f>
        <v>4.4999999999999982</v>
      </c>
      <c r="L30" s="56" t="s">
        <v>18</v>
      </c>
      <c r="M30" s="66">
        <v>31</v>
      </c>
      <c r="N30" s="53">
        <v>0.35416666666666669</v>
      </c>
      <c r="O30" s="54">
        <v>0.57291666666666663</v>
      </c>
      <c r="P30" s="13">
        <f>((O30-N30))*24</f>
        <v>5.2499999999999982</v>
      </c>
      <c r="Q30" s="49"/>
      <c r="R30" s="10" t="s">
        <v>8</v>
      </c>
      <c r="S30" s="66">
        <v>31</v>
      </c>
      <c r="T30" s="44"/>
      <c r="U30" s="45"/>
      <c r="V30" s="34"/>
      <c r="X30" s="10" t="s">
        <v>8</v>
      </c>
      <c r="Y30" s="66">
        <v>31</v>
      </c>
      <c r="Z30" s="44">
        <v>0.3125</v>
      </c>
      <c r="AA30" s="45">
        <v>0.58333333333333337</v>
      </c>
      <c r="AB30" s="34">
        <f t="shared" ref="AB30" si="10">((AA30-Z30)-0.03125)*24</f>
        <v>5.7500000000000009</v>
      </c>
      <c r="AD30" s="10" t="s">
        <v>8</v>
      </c>
      <c r="AE30" s="66">
        <v>31</v>
      </c>
      <c r="AF30" s="51">
        <v>0.40625</v>
      </c>
      <c r="AG30" s="30">
        <v>0.5625</v>
      </c>
      <c r="AH30" s="52">
        <f>((AG30-AF30))*24</f>
        <v>3.75</v>
      </c>
      <c r="AJ30" s="10" t="s">
        <v>8</v>
      </c>
      <c r="AK30" s="66">
        <v>31</v>
      </c>
      <c r="AL30" s="65">
        <v>0.375</v>
      </c>
      <c r="AM30" s="57">
        <v>0.57291666666666663</v>
      </c>
      <c r="AN30" s="56">
        <f>((AM30-AL30))*24</f>
        <v>4.7499999999999991</v>
      </c>
      <c r="AQ30" s="10" t="s">
        <v>8</v>
      </c>
      <c r="AR30" s="66">
        <v>31</v>
      </c>
      <c r="AS30" s="44"/>
      <c r="AT30" s="45"/>
      <c r="AU30" s="34"/>
      <c r="AV30" s="43"/>
      <c r="AW30" s="40"/>
      <c r="AX30" s="24"/>
    </row>
    <row r="31" spans="2:56" ht="18.75" customHeight="1" thickBot="1" x14ac:dyDescent="0.3">
      <c r="B31" s="17"/>
      <c r="C31" s="18"/>
      <c r="D31" s="18"/>
      <c r="E31" s="18" t="s">
        <v>15</v>
      </c>
      <c r="F31" s="19">
        <f>SUM(F4:F30)</f>
        <v>182</v>
      </c>
      <c r="G31" s="20"/>
      <c r="H31" s="21"/>
      <c r="I31" s="22"/>
      <c r="J31" s="23"/>
      <c r="K31" s="19">
        <f>SUM(K4:K30)</f>
        <v>182</v>
      </c>
      <c r="L31" s="20"/>
      <c r="M31" s="21"/>
      <c r="N31" s="22"/>
      <c r="O31" s="23"/>
      <c r="P31" s="19">
        <f>SUM(P4:P30)</f>
        <v>182</v>
      </c>
      <c r="Q31" s="27"/>
      <c r="R31" s="27"/>
      <c r="S31" s="27"/>
      <c r="U31" s="19"/>
      <c r="V31" s="19">
        <f>SUM(V4:V30)</f>
        <v>182</v>
      </c>
      <c r="AB31" s="19">
        <f>SUM(AB4:AB30)</f>
        <v>182</v>
      </c>
      <c r="AD31" s="20"/>
      <c r="AE31" s="21"/>
      <c r="AF31" s="22"/>
      <c r="AG31" s="23"/>
      <c r="AH31" s="87">
        <f>SUM(AH4:AH30)</f>
        <v>90</v>
      </c>
      <c r="AJ31" s="20"/>
      <c r="AK31" s="21"/>
      <c r="AL31" s="22"/>
      <c r="AM31" s="23"/>
      <c r="AN31" s="19">
        <f>SUM(AN4:AN30)</f>
        <v>132</v>
      </c>
      <c r="AQ31" s="27"/>
      <c r="AR31" s="27"/>
      <c r="AT31" s="19"/>
      <c r="AU31" s="19">
        <f>SUM(AU4:AU30)</f>
        <v>67.25</v>
      </c>
    </row>
    <row r="32" spans="2:56" x14ac:dyDescent="0.25">
      <c r="B32" s="24"/>
      <c r="C32" s="24"/>
      <c r="D32" s="24"/>
      <c r="E32" s="24"/>
      <c r="F32" s="31">
        <v>0</v>
      </c>
      <c r="G32" s="39"/>
      <c r="H32" s="26"/>
      <c r="I32" s="24"/>
      <c r="J32" s="24"/>
      <c r="K32" s="31"/>
      <c r="L32" s="25"/>
      <c r="M32" s="25"/>
      <c r="N32" s="25"/>
      <c r="O32" s="25"/>
      <c r="P32" s="31"/>
      <c r="Q32" s="48"/>
      <c r="V32" s="31"/>
    </row>
    <row r="33" spans="2:46" x14ac:dyDescent="0.25">
      <c r="B33" s="89" t="s">
        <v>24</v>
      </c>
      <c r="C33" s="88"/>
      <c r="D33" s="88"/>
      <c r="E33" s="88"/>
      <c r="F33" s="88"/>
      <c r="G33" s="88"/>
      <c r="R33" s="58"/>
      <c r="S33" s="58"/>
      <c r="T33" s="58"/>
      <c r="U33" s="58"/>
      <c r="V33" s="58"/>
      <c r="X33" s="58"/>
      <c r="Y33" s="58"/>
      <c r="Z33" s="58"/>
      <c r="AA33" s="58"/>
      <c r="AB33" s="58"/>
    </row>
    <row r="34" spans="2:46" ht="146.25" customHeight="1" thickBot="1" x14ac:dyDescent="0.3">
      <c r="R34" s="58"/>
      <c r="S34" s="58"/>
      <c r="T34" s="58"/>
      <c r="U34" s="58"/>
      <c r="V34" s="58"/>
      <c r="X34" s="58"/>
      <c r="Y34" s="58"/>
      <c r="Z34" s="58"/>
      <c r="AA34" s="58"/>
      <c r="AB34" s="58"/>
      <c r="AT34">
        <v>1</v>
      </c>
    </row>
    <row r="35" spans="2:46" ht="15.75" thickBot="1" x14ac:dyDescent="0.3">
      <c r="B35" s="90" t="s">
        <v>0</v>
      </c>
      <c r="C35" s="90"/>
      <c r="D35" s="90"/>
      <c r="E35" s="90"/>
      <c r="F35" s="90"/>
      <c r="G35" s="92" t="s">
        <v>1</v>
      </c>
      <c r="H35" s="93"/>
      <c r="I35" s="93"/>
      <c r="J35" s="93"/>
      <c r="K35" s="94"/>
      <c r="AA35" s="58"/>
      <c r="AB35" s="58"/>
    </row>
    <row r="36" spans="2:46" x14ac:dyDescent="0.25">
      <c r="B36" s="91"/>
      <c r="C36" s="91"/>
      <c r="D36" s="91"/>
      <c r="E36" s="91"/>
      <c r="F36" s="91"/>
      <c r="G36" s="95"/>
      <c r="H36" s="96"/>
      <c r="I36" s="96"/>
      <c r="J36" s="96"/>
      <c r="K36" s="97"/>
      <c r="AA36" s="58"/>
      <c r="AB36" s="58"/>
    </row>
    <row r="37" spans="2:46" x14ac:dyDescent="0.25">
      <c r="AA37" s="58"/>
      <c r="AB37" s="58"/>
    </row>
    <row r="38" spans="2:46" x14ac:dyDescent="0.25">
      <c r="AA38" s="58"/>
      <c r="AB38" s="58"/>
    </row>
    <row r="39" spans="2:46" x14ac:dyDescent="0.25">
      <c r="AA39" s="58"/>
      <c r="AB39" s="58"/>
    </row>
    <row r="40" spans="2:46" x14ac:dyDescent="0.25">
      <c r="AA40" s="58"/>
      <c r="AB40" s="58"/>
    </row>
    <row r="41" spans="2:46" x14ac:dyDescent="0.25">
      <c r="AA41" s="58"/>
      <c r="AB41" s="58"/>
    </row>
    <row r="42" spans="2:46" x14ac:dyDescent="0.25">
      <c r="AA42" s="58"/>
      <c r="AB42" s="58"/>
    </row>
    <row r="43" spans="2:46" x14ac:dyDescent="0.25">
      <c r="AA43" s="58"/>
      <c r="AB43" s="58"/>
    </row>
    <row r="44" spans="2:46" x14ac:dyDescent="0.25">
      <c r="AA44" s="58"/>
      <c r="AB44" s="58"/>
    </row>
    <row r="45" spans="2:46" x14ac:dyDescent="0.25">
      <c r="AA45" s="58"/>
      <c r="AB45" s="58"/>
    </row>
    <row r="46" spans="2:46" x14ac:dyDescent="0.25">
      <c r="AA46" s="58"/>
      <c r="AB46" s="58"/>
    </row>
    <row r="47" spans="2:46" x14ac:dyDescent="0.25">
      <c r="AA47" s="58"/>
      <c r="AB47" s="58"/>
    </row>
    <row r="48" spans="2:46" x14ac:dyDescent="0.25">
      <c r="AA48" s="58"/>
      <c r="AB48" s="58"/>
    </row>
    <row r="49" spans="27:28" x14ac:dyDescent="0.25">
      <c r="AA49" s="58"/>
      <c r="AB49" s="58"/>
    </row>
    <row r="50" spans="27:28" x14ac:dyDescent="0.25">
      <c r="AA50" s="58"/>
      <c r="AB50" s="58"/>
    </row>
    <row r="51" spans="27:28" x14ac:dyDescent="0.25">
      <c r="AA51" s="58"/>
      <c r="AB51" s="58"/>
    </row>
    <row r="52" spans="27:28" x14ac:dyDescent="0.25">
      <c r="AA52" s="58"/>
      <c r="AB52" s="58"/>
    </row>
    <row r="65" spans="2:11" x14ac:dyDescent="0.25">
      <c r="B65" s="24"/>
      <c r="C65" s="24"/>
      <c r="D65" s="24"/>
      <c r="E65" s="24"/>
      <c r="F65" s="31">
        <v>0</v>
      </c>
      <c r="G65" s="39"/>
      <c r="H65" s="26"/>
      <c r="I65" s="24"/>
      <c r="J65" s="24"/>
      <c r="K65" s="31"/>
    </row>
  </sheetData>
  <mergeCells count="12">
    <mergeCell ref="B35:F36"/>
    <mergeCell ref="G35:K36"/>
    <mergeCell ref="AQ2:AU3"/>
    <mergeCell ref="B1:P1"/>
    <mergeCell ref="B2:F3"/>
    <mergeCell ref="G2:K3"/>
    <mergeCell ref="L2:P3"/>
    <mergeCell ref="AD2:AH3"/>
    <mergeCell ref="AJ2:AN3"/>
    <mergeCell ref="V1:AJ1"/>
    <mergeCell ref="X2:AB3"/>
    <mergeCell ref="R2:V3"/>
  </mergeCells>
  <pageMargins left="0.23622047244094491" right="0.23622047244094491" top="0.74803149606299213" bottom="0.74803149606299213" header="0.31496062992125984" footer="0.31496062992125984"/>
  <pageSetup paperSize="9" orientation="landscape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H20"/>
  <sheetViews>
    <sheetView workbookViewId="0">
      <selection activeCell="H21" sqref="H21"/>
    </sheetView>
  </sheetViews>
  <sheetFormatPr baseColWidth="10" defaultRowHeight="15" x14ac:dyDescent="0.25"/>
  <sheetData>
    <row r="20" spans="6:8" x14ac:dyDescent="0.25">
      <c r="F20">
        <v>200</v>
      </c>
      <c r="G20">
        <v>12</v>
      </c>
      <c r="H20">
        <f>F20*G20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JULIO 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Chelly MCTE. Tolentino Escudero</dc:creator>
  <cp:lastModifiedBy>RR.HH.</cp:lastModifiedBy>
  <cp:lastPrinted>2024-07-30T14:12:28Z</cp:lastPrinted>
  <dcterms:created xsi:type="dcterms:W3CDTF">2022-05-03T16:09:30Z</dcterms:created>
  <dcterms:modified xsi:type="dcterms:W3CDTF">2024-07-30T14:57:32Z</dcterms:modified>
</cp:coreProperties>
</file>