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C260719-AEF6-4C1F-B672-2E79B5739A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uestas de formulario 1" sheetId="1" r:id="rId1"/>
    <sheet name="Hoja1" sheetId="2" r:id="rId2"/>
  </sheets>
  <definedNames>
    <definedName name="_xlnm._FilterDatabase" localSheetId="1" hidden="1">Hoja1!$A$1:$B$14</definedName>
    <definedName name="_xlnm._FilterDatabase" localSheetId="0" hidden="1">'Respuestas de formulario 1'!$A$3:$AE$25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1" l="1"/>
  <c r="Q24" i="1"/>
  <c r="I24" i="1" s="1"/>
  <c r="W24" i="1" l="1"/>
  <c r="R24" i="1"/>
  <c r="F24" i="1"/>
  <c r="I23" i="1"/>
  <c r="Q4" i="1"/>
  <c r="Q14" i="1"/>
  <c r="W14" i="1" s="1"/>
  <c r="Q12" i="1"/>
  <c r="R12" i="1" s="1"/>
  <c r="Q17" i="1"/>
  <c r="R17" i="1" s="1"/>
  <c r="Q8" i="1"/>
  <c r="R8" i="1" s="1"/>
  <c r="Q19" i="1"/>
  <c r="R19" i="1" s="1"/>
  <c r="Q22" i="1"/>
  <c r="Q6" i="1"/>
  <c r="R6" i="1" s="1"/>
  <c r="Q7" i="1"/>
  <c r="R7" i="1" s="1"/>
  <c r="Q15" i="1"/>
  <c r="R15" i="1" s="1"/>
  <c r="Q5" i="1"/>
  <c r="R5" i="1" s="1"/>
  <c r="Q16" i="1"/>
  <c r="R16" i="1" s="1"/>
  <c r="Q13" i="1"/>
  <c r="R13" i="1" s="1"/>
  <c r="Q20" i="1"/>
  <c r="R20" i="1" s="1"/>
  <c r="Q21" i="1"/>
  <c r="R21" i="1" s="1"/>
  <c r="Q11" i="1"/>
  <c r="R11" i="1" s="1"/>
  <c r="Q10" i="1"/>
  <c r="R10" i="1" s="1"/>
  <c r="Q9" i="1"/>
  <c r="R9" i="1" s="1"/>
  <c r="Q18" i="1"/>
  <c r="R18" i="1" s="1"/>
  <c r="AA4" i="1" l="1"/>
  <c r="W4" i="1"/>
  <c r="AA23" i="1"/>
  <c r="W23" i="1"/>
  <c r="F23" i="1"/>
  <c r="R23" i="1"/>
  <c r="F4" i="1"/>
  <c r="I4" i="1"/>
  <c r="I14" i="1"/>
  <c r="F14" i="1"/>
  <c r="R4" i="1"/>
  <c r="R22" i="1"/>
  <c r="F22" i="1"/>
  <c r="I12" i="1"/>
  <c r="I22" i="1"/>
  <c r="I11" i="1"/>
  <c r="I16" i="1"/>
  <c r="I21" i="1"/>
  <c r="I8" i="1"/>
  <c r="I7" i="1"/>
  <c r="I18" i="1"/>
  <c r="I19" i="1"/>
  <c r="I13" i="1"/>
  <c r="I9" i="1"/>
  <c r="I20" i="1"/>
  <c r="I17" i="1"/>
  <c r="I15" i="1"/>
  <c r="I10" i="1"/>
  <c r="I5" i="1"/>
  <c r="I6" i="1"/>
  <c r="F12" i="1"/>
  <c r="F16" i="1"/>
  <c r="F8" i="1"/>
  <c r="F10" i="1"/>
  <c r="F21" i="1"/>
  <c r="F20" i="1"/>
  <c r="F11" i="1"/>
  <c r="F7" i="1"/>
  <c r="F18" i="1"/>
  <c r="F19" i="1"/>
  <c r="F13" i="1"/>
  <c r="F9" i="1"/>
  <c r="F17" i="1"/>
  <c r="F15" i="1"/>
  <c r="F5" i="1"/>
  <c r="F6" i="1"/>
  <c r="AE15" i="1"/>
  <c r="AE9" i="1"/>
  <c r="AA19" i="1"/>
  <c r="AA21" i="1"/>
  <c r="AA6" i="1"/>
  <c r="AA9" i="1"/>
  <c r="AA20" i="1"/>
  <c r="AA15" i="1"/>
  <c r="AA22" i="1"/>
  <c r="W21" i="1"/>
  <c r="W6" i="1"/>
  <c r="W13" i="1"/>
  <c r="W19" i="1"/>
  <c r="W9" i="1"/>
  <c r="W20" i="1"/>
  <c r="W10" i="1"/>
  <c r="W15" i="1"/>
  <c r="W22" i="1"/>
</calcChain>
</file>

<file path=xl/sharedStrings.xml><?xml version="1.0" encoding="utf-8"?>
<sst xmlns="http://schemas.openxmlformats.org/spreadsheetml/2006/main" count="209" uniqueCount="133">
  <si>
    <t xml:space="preserve">NOMINA  EMPLEADOS </t>
  </si>
  <si>
    <t>Empleado</t>
  </si>
  <si>
    <t>Pareja/ esposa</t>
  </si>
  <si>
    <t>Hijos</t>
  </si>
  <si>
    <t>Mes</t>
  </si>
  <si>
    <t>Nombre completo</t>
  </si>
  <si>
    <t>DNI</t>
  </si>
  <si>
    <t>CUIL</t>
  </si>
  <si>
    <t>Fecha de nacimiento</t>
  </si>
  <si>
    <t>Edad</t>
  </si>
  <si>
    <t>Domicilio</t>
  </si>
  <si>
    <t>Fecha de ingreso</t>
  </si>
  <si>
    <t>Antigüedad</t>
  </si>
  <si>
    <t>Fecha de baja</t>
  </si>
  <si>
    <t>Motivo</t>
  </si>
  <si>
    <t>Puesto actual</t>
  </si>
  <si>
    <t>Estado civil</t>
  </si>
  <si>
    <t>Dni</t>
  </si>
  <si>
    <t>Hoy</t>
  </si>
  <si>
    <t xml:space="preserve">Fecha de nacimiento </t>
  </si>
  <si>
    <t>ALEMANY Antonio</t>
  </si>
  <si>
    <t>Lagunilla. 4363 Villa Adela</t>
  </si>
  <si>
    <t>Encargado</t>
  </si>
  <si>
    <t>Casado</t>
  </si>
  <si>
    <t xml:space="preserve">Alvarez Adela Viviana del valle </t>
  </si>
  <si>
    <t>Sí</t>
  </si>
  <si>
    <t>Alemany Priscila Milena</t>
  </si>
  <si>
    <t>Alemany Santiago Gastón</t>
  </si>
  <si>
    <t xml:space="preserve">Avila  Rosa Beatriz </t>
  </si>
  <si>
    <t>Alejandra Pizarnick 3596 B: Los alamos</t>
  </si>
  <si>
    <t xml:space="preserve">Maestranza </t>
  </si>
  <si>
    <t>Soltero</t>
  </si>
  <si>
    <t xml:space="preserve">Alemany josé luis </t>
  </si>
  <si>
    <t xml:space="preserve">Mariano moreno 298 saldan </t>
  </si>
  <si>
    <t>Chofer</t>
  </si>
  <si>
    <t xml:space="preserve">Cuello romina del valle </t>
  </si>
  <si>
    <t xml:space="preserve">Maximo josé alemany </t>
  </si>
  <si>
    <t>agelina yuliana alemany</t>
  </si>
  <si>
    <t xml:space="preserve">Chavez Nicolas nahuel </t>
  </si>
  <si>
    <t>Leopoldo marechal 181</t>
  </si>
  <si>
    <t xml:space="preserve">Vendedor de mostrador , encargado </t>
  </si>
  <si>
    <t xml:space="preserve">Corvalan Diego Emanuel </t>
  </si>
  <si>
    <t>Pablo j Rodriguez 1481</t>
  </si>
  <si>
    <t>Mulero</t>
  </si>
  <si>
    <t xml:space="preserve">Carrizo Raul Oscar </t>
  </si>
  <si>
    <t>Vicente Dupuy 3438</t>
  </si>
  <si>
    <t>Vendedor</t>
  </si>
  <si>
    <t xml:space="preserve">Gladys Edith Ramirez
</t>
  </si>
  <si>
    <t>Jesica Anahi Carrizo</t>
  </si>
  <si>
    <t>Raúl Oscar Carrizo</t>
  </si>
  <si>
    <t>Augusto Nicolás Carrizo</t>
  </si>
  <si>
    <t xml:space="preserve">Delfini  Maximiliano Ezequiel </t>
  </si>
  <si>
    <t>Ruben Darío 4500</t>
  </si>
  <si>
    <t>Renuncia acordada por faltas y hurto.</t>
  </si>
  <si>
    <t xml:space="preserve">Chofer </t>
  </si>
  <si>
    <t>N/A</t>
  </si>
  <si>
    <t xml:space="preserve">Maicol Ezequiel Delfini </t>
  </si>
  <si>
    <t>dni 48069780</t>
  </si>
  <si>
    <t xml:space="preserve">Guardia Hernan Gabriel </t>
  </si>
  <si>
    <t>San Nicolas 652</t>
  </si>
  <si>
    <t xml:space="preserve">Operario Depósito </t>
  </si>
  <si>
    <t>No</t>
  </si>
  <si>
    <t xml:space="preserve">Ludueña Facundo Agustin </t>
  </si>
  <si>
    <t>Tucuman 2016</t>
  </si>
  <si>
    <t>Atencion al publico en sucursal</t>
  </si>
  <si>
    <t xml:space="preserve">Montero Flavio alejandro </t>
  </si>
  <si>
    <t>Eduardo Wilde 3249</t>
  </si>
  <si>
    <t xml:space="preserve">Gabriel farias </t>
  </si>
  <si>
    <t>David Israel montero</t>
  </si>
  <si>
    <t xml:space="preserve">Oviedo Jordan xavier </t>
  </si>
  <si>
    <t>Jose melian 2927</t>
  </si>
  <si>
    <t>Repartidor y cobrador</t>
  </si>
  <si>
    <t xml:space="preserve">Hanna isabella Oviedo </t>
  </si>
  <si>
    <t xml:space="preserve">Pereyra  Alberto Martín </t>
  </si>
  <si>
    <t>Raimundo meabe  426</t>
  </si>
  <si>
    <t xml:space="preserve">Vendedor </t>
  </si>
  <si>
    <t xml:space="preserve">Romina Mihitarian </t>
  </si>
  <si>
    <t xml:space="preserve">Tomas Pereyra </t>
  </si>
  <si>
    <t xml:space="preserve">Agustín Pereyra </t>
  </si>
  <si>
    <t>Nicolas Pereyra</t>
  </si>
  <si>
    <t xml:space="preserve">Rivadeneira  Enzo Javier </t>
  </si>
  <si>
    <t>Damaso Centeno 3844</t>
  </si>
  <si>
    <t>Encargado de sucursal</t>
  </si>
  <si>
    <t>Convivencia</t>
  </si>
  <si>
    <t>Belen Sofia Miño Tobares</t>
  </si>
  <si>
    <t xml:space="preserve">Schneider Agustina Micaela Troncoso </t>
  </si>
  <si>
    <t>Villa allende Barrio norte gama lote 9 manzana B</t>
  </si>
  <si>
    <t xml:space="preserve">Administracion y comunicación </t>
  </si>
  <si>
    <t>Prosdocimo Tomas Agustin</t>
  </si>
  <si>
    <t xml:space="preserve">Schneider Emilce Ailén </t>
  </si>
  <si>
    <t xml:space="preserve">Quito 520 Villa Allende </t>
  </si>
  <si>
    <t xml:space="preserve">Atención al público </t>
  </si>
  <si>
    <t>Perez Falvio Agustin</t>
  </si>
  <si>
    <t>Diaz de solis 1377</t>
  </si>
  <si>
    <t>Encargado Logística y Deposito</t>
  </si>
  <si>
    <t>Mayorga Carla</t>
  </si>
  <si>
    <t xml:space="preserve">Camila perez </t>
  </si>
  <si>
    <t>Delfina perez</t>
  </si>
  <si>
    <t xml:space="preserve">Ramayo Lisandro Esteban </t>
  </si>
  <si>
    <t>Los andes 524</t>
  </si>
  <si>
    <t>Martina candela Ramayo</t>
  </si>
  <si>
    <t>Maitena pilar Ramayo</t>
  </si>
  <si>
    <t xml:space="preserve">Sequier  Diego sergio </t>
  </si>
  <si>
    <t>La rioja 4957</t>
  </si>
  <si>
    <t xml:space="preserve">Veronica ethel Fernández becerra </t>
  </si>
  <si>
    <t>Diego bautista Sequier Fernández</t>
  </si>
  <si>
    <t xml:space="preserve">53504220. </t>
  </si>
  <si>
    <t>Elias Sequier Fernández</t>
  </si>
  <si>
    <t xml:space="preserve">Simbron Elias Marcelo </t>
  </si>
  <si>
    <t>Los piquillines 167</t>
  </si>
  <si>
    <t>Deposito</t>
  </si>
  <si>
    <t xml:space="preserve">Cecilia del valle rivero </t>
  </si>
  <si>
    <t xml:space="preserve">Facundo gabriel simbron </t>
  </si>
  <si>
    <t xml:space="preserve">Simbon Nicolas Emiliano </t>
  </si>
  <si>
    <t>Moyano Leonardo</t>
  </si>
  <si>
    <t>Popea Ezequiel</t>
  </si>
  <si>
    <t xml:space="preserve">Gustavo ariel rodriguez Malanczuk </t>
  </si>
  <si>
    <t xml:space="preserve">20-32458256-9 </t>
  </si>
  <si>
    <t xml:space="preserve">Florencio sanchez 2490 barrio los paraisos </t>
  </si>
  <si>
    <t xml:space="preserve">Nadia corbella </t>
  </si>
  <si>
    <t>Agustín Rodriguez</t>
  </si>
  <si>
    <t>azul Rodriguez</t>
  </si>
  <si>
    <t>Si</t>
  </si>
  <si>
    <t>Mia Azuk Popea</t>
  </si>
  <si>
    <t>Estados Unidos 4991</t>
  </si>
  <si>
    <t>Vanessa Anabel Vallejos</t>
  </si>
  <si>
    <t>SI</t>
  </si>
  <si>
    <t>Abigail Moyano Vallejos</t>
  </si>
  <si>
    <t>NOMBRE</t>
  </si>
  <si>
    <t>EDAD</t>
  </si>
  <si>
    <t>Hija de Nicolas Chavez</t>
  </si>
  <si>
    <t>Obra social</t>
  </si>
  <si>
    <t xml:space="preserve">Estudios alcanzados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</si>
</sst>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b/>
      <sz val="10"/>
      <color rgb="FF000000"/>
      <name val="Arial"/>
      <family val="2"/>
      <scheme val="minor"/>
    </font>
    <font>
      <b/>
      <sz val="14"/>
      <color rgb="FF000000"/>
      <name val="Arial Narrow"/>
      <family val="2"/>
    </font>
    <font>
      <sz val="22"/>
      <color rgb="FF000000"/>
      <name val="Arial Narrow"/>
      <family val="2"/>
    </font>
    <font>
      <sz val="11"/>
      <color rgb="FFFF0000"/>
      <name val="Arial Narrow"/>
      <family val="2"/>
    </font>
    <font>
      <sz val="11"/>
      <color rgb="FF202124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7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14" fontId="1" fillId="0" borderId="1" xfId="0" applyNumberFormat="1" applyFont="1" applyBorder="1"/>
    <xf numFmtId="0" fontId="1" fillId="2" borderId="1" xfId="0" applyFont="1" applyFill="1" applyBorder="1"/>
    <xf numFmtId="3" fontId="2" fillId="0" borderId="1" xfId="0" applyNumberFormat="1" applyFont="1" applyBorder="1"/>
    <xf numFmtId="3" fontId="1" fillId="0" borderId="1" xfId="0" applyNumberFormat="1" applyFont="1" applyBorder="1"/>
    <xf numFmtId="15" fontId="1" fillId="0" borderId="1" xfId="0" applyNumberFormat="1" applyFont="1" applyBorder="1"/>
    <xf numFmtId="1" fontId="2" fillId="0" borderId="1" xfId="0" applyNumberFormat="1" applyFont="1" applyBorder="1"/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3" borderId="1" xfId="0" applyFont="1" applyFill="1" applyBorder="1"/>
    <xf numFmtId="14" fontId="9" fillId="0" borderId="1" xfId="0" applyNumberFormat="1" applyFont="1" applyBorder="1"/>
    <xf numFmtId="14" fontId="2" fillId="0" borderId="1" xfId="0" applyNumberFormat="1" applyFont="1" applyBorder="1" applyAlignment="1">
      <alignment wrapText="1"/>
    </xf>
    <xf numFmtId="0" fontId="10" fillId="0" borderId="0" xfId="0" applyFont="1"/>
    <xf numFmtId="0" fontId="2" fillId="0" borderId="8" xfId="0" applyFont="1" applyBorder="1" applyAlignment="1">
      <alignment wrapText="1"/>
    </xf>
    <xf numFmtId="1" fontId="2" fillId="0" borderId="8" xfId="0" applyNumberFormat="1" applyFont="1" applyBorder="1"/>
    <xf numFmtId="0" fontId="1" fillId="0" borderId="8" xfId="0" applyFont="1" applyBorder="1"/>
    <xf numFmtId="0" fontId="11" fillId="0" borderId="1" xfId="0" applyFont="1" applyBorder="1"/>
    <xf numFmtId="0" fontId="10" fillId="0" borderId="1" xfId="0" applyFont="1" applyBorder="1"/>
    <xf numFmtId="1" fontId="2" fillId="2" borderId="1" xfId="0" applyNumberFormat="1" applyFont="1" applyFill="1" applyBorder="1"/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3" xfId="0" applyBorder="1"/>
    <xf numFmtId="0" fontId="6" fillId="0" borderId="1" xfId="0" applyFont="1" applyBorder="1" applyAlignment="1">
      <alignment horizontal="center"/>
    </xf>
    <xf numFmtId="14" fontId="10" fillId="0" borderId="1" xfId="0" applyNumberFormat="1" applyFont="1" applyBorder="1"/>
    <xf numFmtId="16" fontId="1" fillId="0" borderId="1" xfId="0" applyNumberFormat="1" applyFont="1" applyBorder="1"/>
  </cellXfs>
  <cellStyles count="2">
    <cellStyle name="Normal" xfId="0" builtinId="0"/>
    <cellStyle name="Normal 2" xfId="1" xr:uid="{E26027E9-F27B-4886-9D5B-768D4066EB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</xdr:rowOff>
    </xdr:from>
    <xdr:to>
      <xdr:col>1</xdr:col>
      <xdr:colOff>942975</xdr:colOff>
      <xdr:row>0</xdr:row>
      <xdr:rowOff>679737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FC41B3-0668-F565-BF5D-6D8161D8D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"/>
          <a:ext cx="1590675" cy="679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75"/>
  <sheetViews>
    <sheetView tabSelected="1" zoomScale="86" zoomScaleNormal="86" workbookViewId="0">
      <pane ySplit="3" topLeftCell="A4" activePane="bottomLeft" state="frozen"/>
      <selection pane="bottomLeft" activeCell="A10" sqref="A10:XFD10"/>
    </sheetView>
  </sheetViews>
  <sheetFormatPr baseColWidth="10" defaultColWidth="12.5703125" defaultRowHeight="15.75" customHeight="1" x14ac:dyDescent="0.2"/>
  <cols>
    <col min="2" max="2" width="33.7109375" customWidth="1"/>
    <col min="3" max="4" width="18.85546875" customWidth="1"/>
    <col min="5" max="5" width="21.42578125" customWidth="1"/>
    <col min="6" max="6" width="12.140625" customWidth="1"/>
    <col min="7" max="7" width="36" customWidth="1"/>
    <col min="8" max="8" width="22.42578125" customWidth="1"/>
    <col min="9" max="11" width="16.140625" customWidth="1"/>
    <col min="12" max="12" width="28.28515625" customWidth="1"/>
    <col min="13" max="13" width="18.85546875" customWidth="1"/>
    <col min="14" max="16" width="17.7109375" customWidth="1"/>
    <col min="17" max="17" width="8.85546875" bestFit="1" customWidth="1"/>
    <col min="18" max="18" width="14.5703125" customWidth="1"/>
    <col min="19" max="19" width="18.85546875" customWidth="1"/>
    <col min="20" max="20" width="22.85546875" customWidth="1"/>
    <col min="21" max="22" width="18.85546875" customWidth="1"/>
    <col min="23" max="23" width="11.140625" customWidth="1"/>
    <col min="24" max="24" width="18.85546875" customWidth="1"/>
    <col min="25" max="25" width="15.140625" customWidth="1"/>
    <col min="26" max="26" width="18.85546875" customWidth="1"/>
    <col min="27" max="27" width="8.85546875" customWidth="1"/>
    <col min="28" max="28" width="18.85546875" customWidth="1"/>
    <col min="29" max="29" width="12.5703125" customWidth="1"/>
    <col min="30" max="30" width="19.5703125" customWidth="1"/>
    <col min="31" max="31" width="9" customWidth="1"/>
    <col min="33" max="33" width="20.42578125" bestFit="1" customWidth="1"/>
  </cols>
  <sheetData>
    <row r="1" spans="1:33" ht="54.75" customHeight="1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3" s="1" customFormat="1" ht="24.75" customHeight="1" x14ac:dyDescent="0.3">
      <c r="A2" s="18"/>
      <c r="B2" s="31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30" t="s">
        <v>2</v>
      </c>
      <c r="O2" s="30"/>
      <c r="P2" s="30"/>
      <c r="Q2" s="30"/>
      <c r="R2" s="30"/>
      <c r="S2" s="30" t="s">
        <v>3</v>
      </c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3" s="15" customFormat="1" ht="16.5" x14ac:dyDescent="0.3">
      <c r="A3" s="16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5</v>
      </c>
      <c r="O3" s="17" t="s">
        <v>17</v>
      </c>
      <c r="P3" s="17" t="s">
        <v>8</v>
      </c>
      <c r="Q3" s="17" t="s">
        <v>18</v>
      </c>
      <c r="R3" s="17" t="s">
        <v>9</v>
      </c>
      <c r="S3" s="17" t="s">
        <v>3</v>
      </c>
      <c r="T3" s="17" t="s">
        <v>5</v>
      </c>
      <c r="U3" s="16" t="s">
        <v>17</v>
      </c>
      <c r="V3" s="17" t="s">
        <v>19</v>
      </c>
      <c r="W3" s="17" t="s">
        <v>9</v>
      </c>
      <c r="X3" s="17" t="s">
        <v>5</v>
      </c>
      <c r="Y3" s="16" t="s">
        <v>17</v>
      </c>
      <c r="Z3" s="17" t="s">
        <v>19</v>
      </c>
      <c r="AA3" s="17" t="s">
        <v>9</v>
      </c>
      <c r="AB3" s="17" t="s">
        <v>5</v>
      </c>
      <c r="AC3" s="16" t="s">
        <v>17</v>
      </c>
      <c r="AD3" s="17" t="s">
        <v>19</v>
      </c>
      <c r="AE3" s="34" t="s">
        <v>9</v>
      </c>
      <c r="AF3" s="36" t="s">
        <v>131</v>
      </c>
      <c r="AG3" s="36" t="s">
        <v>132</v>
      </c>
    </row>
    <row r="4" spans="1:33" ht="16.5" x14ac:dyDescent="0.3">
      <c r="A4" s="4">
        <v>44682</v>
      </c>
      <c r="B4" s="5" t="s">
        <v>20</v>
      </c>
      <c r="C4" s="5">
        <v>27076784</v>
      </c>
      <c r="D4" s="5">
        <v>20270767843</v>
      </c>
      <c r="E4" s="6">
        <v>28871</v>
      </c>
      <c r="F4" s="14">
        <f t="shared" ref="F4:F24" ca="1" si="0">INT(Q4-E4)/365.25</f>
        <v>43.71252566735113</v>
      </c>
      <c r="G4" s="5" t="s">
        <v>21</v>
      </c>
      <c r="H4" s="6">
        <v>43988</v>
      </c>
      <c r="I4" s="14">
        <f t="shared" ref="I4:I24" ca="1" si="1">INT(Q4-H4)/365.25</f>
        <v>2.324435318275154</v>
      </c>
      <c r="J4" s="14"/>
      <c r="K4" s="14"/>
      <c r="L4" s="5" t="s">
        <v>22</v>
      </c>
      <c r="M4" s="5" t="s">
        <v>23</v>
      </c>
      <c r="N4" s="5" t="s">
        <v>24</v>
      </c>
      <c r="O4" s="5">
        <v>28654402</v>
      </c>
      <c r="P4" s="5">
        <v>29664</v>
      </c>
      <c r="Q4" s="6">
        <f t="shared" ref="Q4:Q24" ca="1" si="2">TODAY()</f>
        <v>44837</v>
      </c>
      <c r="R4" s="14">
        <f t="shared" ref="R4:R13" ca="1" si="3">INT(Q4-P4)/365.25</f>
        <v>41.541409993155376</v>
      </c>
      <c r="S4" s="5" t="s">
        <v>25</v>
      </c>
      <c r="T4" s="5" t="s">
        <v>26</v>
      </c>
      <c r="U4" s="3">
        <v>48555113</v>
      </c>
      <c r="V4" s="9">
        <v>36704</v>
      </c>
      <c r="W4" s="14">
        <f ca="1">INT(Q4-V4)/365.25</f>
        <v>22.266940451745381</v>
      </c>
      <c r="X4" s="3" t="s">
        <v>27</v>
      </c>
      <c r="Y4" s="3">
        <v>53505631</v>
      </c>
      <c r="Z4" s="3">
        <v>41427</v>
      </c>
      <c r="AA4" s="14">
        <f ca="1">INT(Q4-Z4)/365.25</f>
        <v>9.3360711841204651</v>
      </c>
      <c r="AB4" s="3"/>
      <c r="AC4" s="3"/>
      <c r="AD4" s="3"/>
      <c r="AE4" s="35"/>
      <c r="AF4" s="1"/>
      <c r="AG4" s="1"/>
    </row>
    <row r="5" spans="1:33" ht="16.5" x14ac:dyDescent="0.3">
      <c r="A5" s="4">
        <v>44682</v>
      </c>
      <c r="B5" s="5" t="s">
        <v>28</v>
      </c>
      <c r="C5" s="5">
        <v>24391619</v>
      </c>
      <c r="D5" s="5">
        <v>23243916194</v>
      </c>
      <c r="E5" s="6">
        <v>27370</v>
      </c>
      <c r="F5" s="14">
        <f t="shared" ca="1" si="0"/>
        <v>47.822039698836413</v>
      </c>
      <c r="G5" s="5" t="s">
        <v>29</v>
      </c>
      <c r="H5" s="6">
        <v>44019</v>
      </c>
      <c r="I5" s="14">
        <f t="shared" ca="1" si="1"/>
        <v>2.239561943874059</v>
      </c>
      <c r="J5" s="14"/>
      <c r="K5" s="14"/>
      <c r="L5" s="5" t="s">
        <v>30</v>
      </c>
      <c r="M5" s="5" t="s">
        <v>31</v>
      </c>
      <c r="N5" s="3"/>
      <c r="O5" s="3"/>
      <c r="P5" s="3"/>
      <c r="Q5" s="6">
        <f t="shared" ca="1" si="2"/>
        <v>44837</v>
      </c>
      <c r="R5" s="14">
        <f t="shared" ca="1" si="3"/>
        <v>122.75701574264203</v>
      </c>
      <c r="S5" s="3"/>
      <c r="T5" s="3"/>
      <c r="U5" s="3"/>
      <c r="V5" s="3"/>
      <c r="W5" s="14"/>
      <c r="X5" s="3"/>
      <c r="Y5" s="3"/>
      <c r="Z5" s="3"/>
      <c r="AA5" s="14"/>
      <c r="AB5" s="3"/>
      <c r="AC5" s="3"/>
      <c r="AD5" s="3"/>
      <c r="AE5" s="14"/>
      <c r="AF5" s="1"/>
      <c r="AG5" s="1"/>
    </row>
    <row r="6" spans="1:33" ht="16.5" x14ac:dyDescent="0.3">
      <c r="A6" s="4">
        <v>44682</v>
      </c>
      <c r="B6" s="5" t="s">
        <v>32</v>
      </c>
      <c r="C6" s="5">
        <v>31057885</v>
      </c>
      <c r="D6" s="5">
        <v>20310578852</v>
      </c>
      <c r="E6" s="6">
        <v>30957</v>
      </c>
      <c r="F6" s="14">
        <f t="shared" ca="1" si="0"/>
        <v>38.001368925393564</v>
      </c>
      <c r="G6" s="5" t="s">
        <v>33</v>
      </c>
      <c r="H6" s="6">
        <v>44228</v>
      </c>
      <c r="I6" s="14">
        <f t="shared" ca="1" si="1"/>
        <v>1.6673511293634498</v>
      </c>
      <c r="J6" s="14"/>
      <c r="K6" s="14"/>
      <c r="L6" s="5" t="s">
        <v>34</v>
      </c>
      <c r="M6" s="5" t="s">
        <v>23</v>
      </c>
      <c r="N6" s="5" t="s">
        <v>35</v>
      </c>
      <c r="O6" s="5">
        <v>32492449</v>
      </c>
      <c r="P6" s="7"/>
      <c r="Q6" s="6">
        <f t="shared" ca="1" si="2"/>
        <v>44837</v>
      </c>
      <c r="R6" s="14">
        <f t="shared" ca="1" si="3"/>
        <v>122.75701574264203</v>
      </c>
      <c r="S6" s="5" t="s">
        <v>25</v>
      </c>
      <c r="T6" s="5" t="s">
        <v>36</v>
      </c>
      <c r="U6" s="3">
        <v>53781075</v>
      </c>
      <c r="V6" s="9">
        <v>41685</v>
      </c>
      <c r="W6" s="14">
        <f ca="1">INT(Q6-V6)/365.25</f>
        <v>8.6297056810403827</v>
      </c>
      <c r="X6" s="3" t="s">
        <v>37</v>
      </c>
      <c r="Y6" s="3">
        <v>56922814</v>
      </c>
      <c r="Z6" s="9">
        <v>43167</v>
      </c>
      <c r="AA6" s="14">
        <f ca="1">INT(Q6-Z6)/365.25</f>
        <v>4.5722108145106093</v>
      </c>
      <c r="AB6" s="3"/>
      <c r="AC6" s="3"/>
      <c r="AD6" s="3"/>
      <c r="AE6" s="14"/>
      <c r="AF6" s="1"/>
      <c r="AG6" s="1"/>
    </row>
    <row r="7" spans="1:33" ht="16.5" x14ac:dyDescent="0.3">
      <c r="A7" s="4">
        <v>44682</v>
      </c>
      <c r="B7" s="5" t="s">
        <v>38</v>
      </c>
      <c r="C7" s="5">
        <v>42894359</v>
      </c>
      <c r="D7" s="5">
        <v>20428943598</v>
      </c>
      <c r="E7" s="6">
        <v>36203</v>
      </c>
      <c r="F7" s="14">
        <f t="shared" ca="1" si="0"/>
        <v>23.638603696098563</v>
      </c>
      <c r="G7" s="5" t="s">
        <v>39</v>
      </c>
      <c r="H7" s="6">
        <v>44275</v>
      </c>
      <c r="I7" s="14">
        <f t="shared" ca="1" si="1"/>
        <v>1.538672142368241</v>
      </c>
      <c r="J7" s="14"/>
      <c r="K7" s="14"/>
      <c r="L7" s="5" t="s">
        <v>40</v>
      </c>
      <c r="M7" s="5" t="s">
        <v>31</v>
      </c>
      <c r="N7" s="3"/>
      <c r="O7" s="3"/>
      <c r="P7" s="3"/>
      <c r="Q7" s="6">
        <f t="shared" ca="1" si="2"/>
        <v>44837</v>
      </c>
      <c r="R7" s="14">
        <f t="shared" ca="1" si="3"/>
        <v>122.75701574264203</v>
      </c>
      <c r="S7" s="3"/>
      <c r="T7" s="3"/>
      <c r="U7" s="3"/>
      <c r="V7" s="3"/>
      <c r="W7" s="14"/>
      <c r="X7" s="3"/>
      <c r="Y7" s="3"/>
      <c r="Z7" s="3"/>
      <c r="AA7" s="14"/>
      <c r="AB7" s="3"/>
      <c r="AC7" s="3"/>
      <c r="AD7" s="3"/>
      <c r="AE7" s="14"/>
      <c r="AF7" s="1"/>
      <c r="AG7" s="1"/>
    </row>
    <row r="8" spans="1:33" ht="16.5" x14ac:dyDescent="0.3">
      <c r="A8" s="4">
        <v>44682</v>
      </c>
      <c r="B8" s="5" t="s">
        <v>41</v>
      </c>
      <c r="C8" s="5">
        <v>42438174</v>
      </c>
      <c r="D8" s="5">
        <v>20424381749</v>
      </c>
      <c r="E8" s="6">
        <v>36163</v>
      </c>
      <c r="F8" s="14">
        <f t="shared" ca="1" si="0"/>
        <v>23.748117727583846</v>
      </c>
      <c r="G8" s="5" t="s">
        <v>42</v>
      </c>
      <c r="H8" s="6">
        <v>43845</v>
      </c>
      <c r="I8" s="14">
        <f t="shared" ca="1" si="1"/>
        <v>2.7159479808350446</v>
      </c>
      <c r="J8" s="14"/>
      <c r="K8" s="14"/>
      <c r="L8" s="5" t="s">
        <v>43</v>
      </c>
      <c r="M8" s="5" t="s">
        <v>31</v>
      </c>
      <c r="N8" s="3"/>
      <c r="O8" s="3"/>
      <c r="P8" s="3"/>
      <c r="Q8" s="6">
        <f t="shared" ca="1" si="2"/>
        <v>44837</v>
      </c>
      <c r="R8" s="14">
        <f t="shared" ca="1" si="3"/>
        <v>122.75701574264203</v>
      </c>
      <c r="S8" s="3"/>
      <c r="T8" s="3"/>
      <c r="U8" s="3"/>
      <c r="V8" s="3"/>
      <c r="W8" s="14"/>
      <c r="X8" s="3"/>
      <c r="Y8" s="3"/>
      <c r="Z8" s="3"/>
      <c r="AA8" s="14"/>
      <c r="AB8" s="3"/>
      <c r="AC8" s="3"/>
      <c r="AD8" s="3"/>
      <c r="AE8" s="1"/>
      <c r="AF8" s="1"/>
      <c r="AG8" s="1"/>
    </row>
    <row r="9" spans="1:33" ht="49.5" x14ac:dyDescent="0.3">
      <c r="A9" s="4">
        <v>44682</v>
      </c>
      <c r="B9" s="5" t="s">
        <v>44</v>
      </c>
      <c r="C9" s="5">
        <v>14838729</v>
      </c>
      <c r="D9" s="5">
        <v>20148387290</v>
      </c>
      <c r="E9" s="6">
        <v>22697</v>
      </c>
      <c r="F9" s="14">
        <f t="shared" ca="1" si="0"/>
        <v>60.616016427104725</v>
      </c>
      <c r="G9" s="5" t="s">
        <v>45</v>
      </c>
      <c r="H9" s="6">
        <v>44593</v>
      </c>
      <c r="I9" s="14">
        <f t="shared" ca="1" si="1"/>
        <v>0.66803559206023266</v>
      </c>
      <c r="J9" s="14"/>
      <c r="K9" s="14"/>
      <c r="L9" s="5" t="s">
        <v>46</v>
      </c>
      <c r="M9" s="5" t="s">
        <v>23</v>
      </c>
      <c r="N9" s="8" t="s">
        <v>47</v>
      </c>
      <c r="O9" s="11">
        <v>17884662</v>
      </c>
      <c r="P9" s="6">
        <v>24341</v>
      </c>
      <c r="Q9" s="6">
        <f t="shared" ca="1" si="2"/>
        <v>44837</v>
      </c>
      <c r="R9" s="14">
        <f t="shared" ca="1" si="3"/>
        <v>56.114989733059545</v>
      </c>
      <c r="S9" s="5" t="s">
        <v>25</v>
      </c>
      <c r="T9" s="8" t="s">
        <v>48</v>
      </c>
      <c r="U9" s="12">
        <v>31667607</v>
      </c>
      <c r="V9" s="13">
        <v>31201</v>
      </c>
      <c r="W9" s="14">
        <f ca="1">INT(Q9-V9)/365.25</f>
        <v>37.333333333333336</v>
      </c>
      <c r="X9" s="3" t="s">
        <v>49</v>
      </c>
      <c r="Y9" s="12">
        <v>36142548</v>
      </c>
      <c r="Z9" s="9">
        <v>33550</v>
      </c>
      <c r="AA9" s="14">
        <f ca="1">INT(Q9-Z9)/365.25</f>
        <v>30.902121834360027</v>
      </c>
      <c r="AB9" s="3" t="s">
        <v>50</v>
      </c>
      <c r="AC9" s="12">
        <v>41349147</v>
      </c>
      <c r="AD9" s="9">
        <v>35975</v>
      </c>
      <c r="AE9" s="14">
        <f ca="1">INT(Q9-AD9)/365.25</f>
        <v>24.262833675564682</v>
      </c>
      <c r="AF9" s="1"/>
      <c r="AG9" s="1"/>
    </row>
    <row r="10" spans="1:33" ht="49.5" x14ac:dyDescent="0.3">
      <c r="A10" s="4">
        <v>44682</v>
      </c>
      <c r="B10" s="5" t="s">
        <v>51</v>
      </c>
      <c r="C10" s="5">
        <v>36124171</v>
      </c>
      <c r="D10" s="5">
        <v>20361241712</v>
      </c>
      <c r="E10" s="19">
        <v>44852</v>
      </c>
      <c r="F10" s="14">
        <f t="shared" ca="1" si="0"/>
        <v>-4.1067761806981518E-2</v>
      </c>
      <c r="G10" s="5" t="s">
        <v>52</v>
      </c>
      <c r="H10" s="6">
        <v>44501</v>
      </c>
      <c r="I10" s="14">
        <f t="shared" ca="1" si="1"/>
        <v>0.91991786447638602</v>
      </c>
      <c r="J10" s="6">
        <v>44728</v>
      </c>
      <c r="K10" s="20" t="s">
        <v>53</v>
      </c>
      <c r="L10" s="5" t="s">
        <v>54</v>
      </c>
      <c r="M10" s="5" t="s">
        <v>31</v>
      </c>
      <c r="N10" s="5" t="s">
        <v>55</v>
      </c>
      <c r="O10" s="3"/>
      <c r="P10" s="3"/>
      <c r="Q10" s="6">
        <f t="shared" ca="1" si="2"/>
        <v>44837</v>
      </c>
      <c r="R10" s="14">
        <f t="shared" ca="1" si="3"/>
        <v>122.75701574264203</v>
      </c>
      <c r="S10" s="5" t="s">
        <v>25</v>
      </c>
      <c r="T10" s="5" t="s">
        <v>56</v>
      </c>
      <c r="U10" s="3" t="s">
        <v>57</v>
      </c>
      <c r="V10" s="9">
        <v>39338</v>
      </c>
      <c r="W10" s="14">
        <f ca="1">INT(Q10-V10)/365.25</f>
        <v>15.055441478439425</v>
      </c>
      <c r="X10" s="3"/>
      <c r="Y10" s="3"/>
      <c r="Z10" s="3"/>
      <c r="AA10" s="14"/>
      <c r="AB10" s="3"/>
      <c r="AC10" s="3"/>
      <c r="AD10" s="3"/>
      <c r="AE10" s="14"/>
      <c r="AF10" s="1"/>
      <c r="AG10" s="1"/>
    </row>
    <row r="11" spans="1:33" ht="16.5" x14ac:dyDescent="0.3">
      <c r="A11" s="4">
        <v>44682</v>
      </c>
      <c r="B11" s="5" t="s">
        <v>58</v>
      </c>
      <c r="C11" s="5">
        <v>40518537</v>
      </c>
      <c r="D11" s="5">
        <v>20405185378</v>
      </c>
      <c r="E11" s="6">
        <v>35557</v>
      </c>
      <c r="F11" s="14">
        <f t="shared" ca="1" si="0"/>
        <v>25.407255304585899</v>
      </c>
      <c r="G11" s="5" t="s">
        <v>59</v>
      </c>
      <c r="H11" s="6">
        <v>44652</v>
      </c>
      <c r="I11" s="14">
        <f t="shared" ca="1" si="1"/>
        <v>0.50650239561943877</v>
      </c>
      <c r="J11" s="14"/>
      <c r="K11" s="14"/>
      <c r="L11" s="5" t="s">
        <v>60</v>
      </c>
      <c r="M11" s="5" t="s">
        <v>31</v>
      </c>
      <c r="N11" s="5" t="s">
        <v>55</v>
      </c>
      <c r="O11" s="5"/>
      <c r="P11" s="5"/>
      <c r="Q11" s="6">
        <f t="shared" ca="1" si="2"/>
        <v>44837</v>
      </c>
      <c r="R11" s="14">
        <f t="shared" ca="1" si="3"/>
        <v>122.75701574264203</v>
      </c>
      <c r="S11" s="5" t="s">
        <v>61</v>
      </c>
      <c r="T11" s="5"/>
      <c r="U11" s="3"/>
      <c r="V11" s="3"/>
      <c r="W11" s="14"/>
      <c r="X11" s="3"/>
      <c r="Y11" s="3"/>
      <c r="Z11" s="3"/>
      <c r="AA11" s="14"/>
      <c r="AB11" s="3"/>
      <c r="AC11" s="3"/>
      <c r="AD11" s="3"/>
      <c r="AE11" s="14"/>
      <c r="AF11" s="1"/>
      <c r="AG11" s="1"/>
    </row>
    <row r="12" spans="1:33" ht="16.5" x14ac:dyDescent="0.3">
      <c r="A12" s="4">
        <v>44682</v>
      </c>
      <c r="B12" s="5" t="s">
        <v>62</v>
      </c>
      <c r="C12" s="5">
        <v>41887586</v>
      </c>
      <c r="D12" s="5"/>
      <c r="E12" s="6">
        <v>36322</v>
      </c>
      <c r="F12" s="14">
        <f t="shared" ca="1" si="0"/>
        <v>23.312799452429843</v>
      </c>
      <c r="G12" s="5" t="s">
        <v>63</v>
      </c>
      <c r="H12" s="6">
        <v>43619</v>
      </c>
      <c r="I12" s="14">
        <f t="shared" ca="1" si="1"/>
        <v>3.3347022587268995</v>
      </c>
      <c r="J12" s="14"/>
      <c r="K12" s="14"/>
      <c r="L12" s="5" t="s">
        <v>64</v>
      </c>
      <c r="M12" s="5" t="s">
        <v>31</v>
      </c>
      <c r="N12" s="5" t="s">
        <v>55</v>
      </c>
      <c r="O12" s="5"/>
      <c r="P12" s="5"/>
      <c r="Q12" s="6">
        <f t="shared" ca="1" si="2"/>
        <v>44837</v>
      </c>
      <c r="R12" s="14">
        <f t="shared" ca="1" si="3"/>
        <v>122.75701574264203</v>
      </c>
      <c r="S12" s="5" t="s">
        <v>61</v>
      </c>
      <c r="T12" s="5"/>
      <c r="U12" s="3"/>
      <c r="V12" s="3"/>
      <c r="W12" s="14"/>
      <c r="X12" s="3"/>
      <c r="Y12" s="3"/>
      <c r="Z12" s="3"/>
      <c r="AA12" s="14"/>
      <c r="AB12" s="3"/>
      <c r="AC12" s="3"/>
      <c r="AD12" s="3"/>
      <c r="AE12" s="1"/>
      <c r="AF12" s="1"/>
      <c r="AG12" s="1"/>
    </row>
    <row r="13" spans="1:33" ht="16.5" x14ac:dyDescent="0.3">
      <c r="A13" s="4">
        <v>44682</v>
      </c>
      <c r="B13" s="5" t="s">
        <v>65</v>
      </c>
      <c r="C13" s="5">
        <v>38331672</v>
      </c>
      <c r="D13" s="5">
        <v>20383316724</v>
      </c>
      <c r="E13" s="6">
        <v>34278</v>
      </c>
      <c r="F13" s="14">
        <f t="shared" ca="1" si="0"/>
        <v>28.908966461327857</v>
      </c>
      <c r="G13" s="5" t="s">
        <v>66</v>
      </c>
      <c r="H13" s="6">
        <v>44328</v>
      </c>
      <c r="I13" s="14">
        <f t="shared" ca="1" si="1"/>
        <v>1.3935660506502396</v>
      </c>
      <c r="J13" s="14"/>
      <c r="K13" s="14"/>
      <c r="L13" s="5" t="s">
        <v>54</v>
      </c>
      <c r="M13" s="5" t="s">
        <v>23</v>
      </c>
      <c r="N13" s="5" t="s">
        <v>67</v>
      </c>
      <c r="O13" s="5">
        <v>34837843</v>
      </c>
      <c r="P13" s="6">
        <v>32779</v>
      </c>
      <c r="Q13" s="6">
        <f t="shared" ca="1" si="2"/>
        <v>44837</v>
      </c>
      <c r="R13" s="14">
        <f t="shared" ca="1" si="3"/>
        <v>33.013004791238878</v>
      </c>
      <c r="S13" s="5" t="s">
        <v>25</v>
      </c>
      <c r="T13" s="5" t="s">
        <v>68</v>
      </c>
      <c r="U13" s="3">
        <v>55287765</v>
      </c>
      <c r="V13" s="9">
        <v>42477</v>
      </c>
      <c r="W13" s="14">
        <f ca="1">INT(Q13-V13)/365.25</f>
        <v>6.4613278576317592</v>
      </c>
      <c r="X13" s="3"/>
      <c r="Y13" s="3"/>
      <c r="Z13" s="3"/>
      <c r="AA13" s="14"/>
      <c r="AB13" s="3"/>
      <c r="AC13" s="3"/>
      <c r="AD13" s="3"/>
      <c r="AE13" s="14"/>
      <c r="AF13" s="1"/>
      <c r="AG13" s="1"/>
    </row>
    <row r="14" spans="1:33" ht="16.5" x14ac:dyDescent="0.3">
      <c r="A14" s="4">
        <v>44682</v>
      </c>
      <c r="B14" s="5" t="s">
        <v>69</v>
      </c>
      <c r="C14" s="5">
        <v>42640146</v>
      </c>
      <c r="D14" s="5">
        <v>20426401461</v>
      </c>
      <c r="E14" s="6">
        <v>35960</v>
      </c>
      <c r="F14" s="14">
        <f t="shared" ca="1" si="0"/>
        <v>24.303901437371664</v>
      </c>
      <c r="G14" s="5" t="s">
        <v>70</v>
      </c>
      <c r="H14" s="6">
        <v>44381</v>
      </c>
      <c r="I14" s="14">
        <f t="shared" ca="1" si="1"/>
        <v>1.2484599589322383</v>
      </c>
      <c r="J14" s="14"/>
      <c r="K14" s="14"/>
      <c r="L14" s="5" t="s">
        <v>71</v>
      </c>
      <c r="M14" s="5" t="s">
        <v>31</v>
      </c>
      <c r="N14" s="5"/>
      <c r="O14" s="5"/>
      <c r="P14" s="5"/>
      <c r="Q14" s="6">
        <f t="shared" ca="1" si="2"/>
        <v>44837</v>
      </c>
      <c r="R14" s="14"/>
      <c r="S14" s="5" t="s">
        <v>25</v>
      </c>
      <c r="T14" s="5" t="s">
        <v>72</v>
      </c>
      <c r="U14" s="3">
        <v>50302058</v>
      </c>
      <c r="V14" s="9">
        <v>44677</v>
      </c>
      <c r="W14" s="14">
        <f ca="1">INT(Q14-V14)/365.25</f>
        <v>0.43805612594113619</v>
      </c>
      <c r="X14" s="3"/>
      <c r="Y14" s="3"/>
      <c r="Z14" s="3"/>
      <c r="AA14" s="14"/>
      <c r="AB14" s="3"/>
      <c r="AC14" s="3"/>
      <c r="AD14" s="3"/>
      <c r="AE14" s="1"/>
      <c r="AF14" s="1"/>
      <c r="AG14" s="1"/>
    </row>
    <row r="15" spans="1:33" ht="16.5" x14ac:dyDescent="0.3">
      <c r="A15" s="4">
        <v>44682</v>
      </c>
      <c r="B15" s="5" t="s">
        <v>73</v>
      </c>
      <c r="C15" s="5">
        <v>26089687</v>
      </c>
      <c r="D15" s="5">
        <v>20260896874</v>
      </c>
      <c r="E15" s="6">
        <v>28474</v>
      </c>
      <c r="F15" s="14">
        <f t="shared" ca="1" si="0"/>
        <v>44.799452429842574</v>
      </c>
      <c r="G15" s="5" t="s">
        <v>74</v>
      </c>
      <c r="H15" s="6">
        <v>43862</v>
      </c>
      <c r="I15" s="14">
        <f t="shared" ca="1" si="1"/>
        <v>2.6694045174537986</v>
      </c>
      <c r="J15" s="14"/>
      <c r="K15" s="14"/>
      <c r="L15" s="5" t="s">
        <v>75</v>
      </c>
      <c r="M15" s="5" t="s">
        <v>23</v>
      </c>
      <c r="N15" s="5" t="s">
        <v>76</v>
      </c>
      <c r="O15" s="7"/>
      <c r="P15" s="6">
        <v>28371</v>
      </c>
      <c r="Q15" s="6">
        <f t="shared" ca="1" si="2"/>
        <v>44837</v>
      </c>
      <c r="R15" s="14">
        <f t="shared" ref="R15:R24" ca="1" si="4">INT(Q15-P15)/365.25</f>
        <v>45.081451060917182</v>
      </c>
      <c r="S15" s="5" t="s">
        <v>25</v>
      </c>
      <c r="T15" s="8" t="s">
        <v>77</v>
      </c>
      <c r="U15" s="10"/>
      <c r="V15" s="9">
        <v>38287</v>
      </c>
      <c r="W15" s="14">
        <f ca="1">INT(Q15-V15)/365.25</f>
        <v>17.932922655715263</v>
      </c>
      <c r="X15" s="3" t="s">
        <v>78</v>
      </c>
      <c r="Y15" s="10"/>
      <c r="Z15" s="9">
        <v>41554</v>
      </c>
      <c r="AA15" s="14">
        <f ca="1">INT(Q15-Z15)/365.25</f>
        <v>8.988364134154688</v>
      </c>
      <c r="AB15" s="3" t="s">
        <v>79</v>
      </c>
      <c r="AC15" s="10"/>
      <c r="AD15" s="9">
        <v>42872</v>
      </c>
      <c r="AE15" s="14">
        <f ca="1">INT(Q15-AD15)/365.25</f>
        <v>5.3798767967145791</v>
      </c>
      <c r="AF15" s="1"/>
      <c r="AG15" s="1"/>
    </row>
    <row r="16" spans="1:33" ht="33" x14ac:dyDescent="0.3">
      <c r="A16" s="4">
        <v>44682</v>
      </c>
      <c r="B16" s="5" t="s">
        <v>80</v>
      </c>
      <c r="C16" s="5">
        <v>40401447</v>
      </c>
      <c r="D16" s="5">
        <v>20404014472</v>
      </c>
      <c r="E16" s="6">
        <v>35552</v>
      </c>
      <c r="F16" s="14">
        <f t="shared" ca="1" si="0"/>
        <v>25.420944558521562</v>
      </c>
      <c r="G16" s="5" t="s">
        <v>81</v>
      </c>
      <c r="H16" s="6">
        <v>44390</v>
      </c>
      <c r="I16" s="14">
        <f t="shared" ca="1" si="1"/>
        <v>1.2238193018480492</v>
      </c>
      <c r="J16" s="14"/>
      <c r="K16" s="14"/>
      <c r="L16" s="5" t="s">
        <v>82</v>
      </c>
      <c r="M16" s="5" t="s">
        <v>83</v>
      </c>
      <c r="N16" s="8" t="s">
        <v>84</v>
      </c>
      <c r="O16" s="5">
        <v>42648201</v>
      </c>
      <c r="P16" s="6">
        <v>36729</v>
      </c>
      <c r="Q16" s="6">
        <f t="shared" ca="1" si="2"/>
        <v>44837</v>
      </c>
      <c r="R16" s="14">
        <f t="shared" ca="1" si="4"/>
        <v>22.198494182067076</v>
      </c>
      <c r="S16" s="5" t="s">
        <v>61</v>
      </c>
      <c r="T16" s="3"/>
      <c r="U16" s="3"/>
      <c r="V16" s="3"/>
      <c r="W16" s="14"/>
      <c r="X16" s="3"/>
      <c r="Y16" s="3"/>
      <c r="Z16" s="3"/>
      <c r="AA16" s="14"/>
      <c r="AB16" s="3"/>
      <c r="AC16" s="3"/>
      <c r="AD16" s="3"/>
      <c r="AE16" s="14"/>
      <c r="AF16" s="1"/>
      <c r="AG16" s="1"/>
    </row>
    <row r="17" spans="1:33" ht="16.5" x14ac:dyDescent="0.3">
      <c r="A17" s="4">
        <v>44682</v>
      </c>
      <c r="B17" s="5" t="s">
        <v>85</v>
      </c>
      <c r="C17" s="5">
        <v>42730936</v>
      </c>
      <c r="D17" s="5">
        <v>27427309369</v>
      </c>
      <c r="E17" s="6">
        <v>36719</v>
      </c>
      <c r="F17" s="14">
        <f t="shared" ca="1" si="0"/>
        <v>22.225872689938399</v>
      </c>
      <c r="G17" s="5" t="s">
        <v>86</v>
      </c>
      <c r="H17" s="6">
        <v>43419</v>
      </c>
      <c r="I17" s="14">
        <f t="shared" ca="1" si="1"/>
        <v>3.8822724161533197</v>
      </c>
      <c r="J17" s="14"/>
      <c r="K17" s="14"/>
      <c r="L17" s="5" t="s">
        <v>87</v>
      </c>
      <c r="M17" s="5" t="s">
        <v>83</v>
      </c>
      <c r="N17" s="5" t="s">
        <v>88</v>
      </c>
      <c r="O17" s="5">
        <v>39737525</v>
      </c>
      <c r="P17" s="6">
        <v>35513</v>
      </c>
      <c r="Q17" s="6">
        <f t="shared" ca="1" si="2"/>
        <v>44837</v>
      </c>
      <c r="R17" s="14">
        <f t="shared" ca="1" si="4"/>
        <v>25.527720739219713</v>
      </c>
      <c r="S17" s="5" t="s">
        <v>61</v>
      </c>
      <c r="T17" s="3"/>
      <c r="U17" s="3"/>
      <c r="V17" s="3"/>
      <c r="W17" s="14"/>
      <c r="X17" s="3"/>
      <c r="Y17" s="3"/>
      <c r="Z17" s="3"/>
      <c r="AA17" s="14"/>
      <c r="AB17" s="3"/>
      <c r="AC17" s="3"/>
      <c r="AD17" s="3"/>
      <c r="AE17" s="1"/>
      <c r="AF17" s="1"/>
      <c r="AG17" s="1"/>
    </row>
    <row r="18" spans="1:33" ht="16.5" x14ac:dyDescent="0.3">
      <c r="A18" s="4">
        <v>44682</v>
      </c>
      <c r="B18" s="5" t="s">
        <v>89</v>
      </c>
      <c r="C18" s="5">
        <v>43342269</v>
      </c>
      <c r="D18" s="5">
        <v>23433422694</v>
      </c>
      <c r="E18" s="6">
        <v>37105</v>
      </c>
      <c r="F18" s="14">
        <f t="shared" ca="1" si="0"/>
        <v>21.169062286105408</v>
      </c>
      <c r="G18" s="5" t="s">
        <v>90</v>
      </c>
      <c r="H18" s="6">
        <v>44287</v>
      </c>
      <c r="I18" s="14">
        <f t="shared" ca="1" si="1"/>
        <v>1.5058179329226558</v>
      </c>
      <c r="J18" s="14"/>
      <c r="K18" s="14"/>
      <c r="L18" s="5" t="s">
        <v>91</v>
      </c>
      <c r="M18" s="5" t="s">
        <v>31</v>
      </c>
      <c r="N18" s="5" t="s">
        <v>55</v>
      </c>
      <c r="O18" s="5"/>
      <c r="P18" s="5"/>
      <c r="Q18" s="6">
        <f t="shared" ca="1" si="2"/>
        <v>44837</v>
      </c>
      <c r="R18" s="14">
        <f t="shared" ca="1" si="4"/>
        <v>122.75701574264203</v>
      </c>
      <c r="S18" s="5" t="s">
        <v>61</v>
      </c>
      <c r="T18" s="5"/>
      <c r="U18" s="3"/>
      <c r="V18" s="3"/>
      <c r="W18" s="14"/>
      <c r="X18" s="3"/>
      <c r="Y18" s="3"/>
      <c r="Z18" s="3"/>
      <c r="AA18" s="14"/>
      <c r="AB18" s="3"/>
      <c r="AC18" s="3"/>
      <c r="AD18" s="3"/>
      <c r="AE18" s="1"/>
      <c r="AF18" s="1"/>
      <c r="AG18" s="1"/>
    </row>
    <row r="19" spans="1:33" ht="16.5" x14ac:dyDescent="0.3">
      <c r="A19" s="4">
        <v>44682</v>
      </c>
      <c r="B19" s="5" t="s">
        <v>92</v>
      </c>
      <c r="C19" s="5">
        <v>36358202</v>
      </c>
      <c r="D19" s="5">
        <v>20363582029</v>
      </c>
      <c r="E19" s="6">
        <v>33817</v>
      </c>
      <c r="F19" s="14">
        <f t="shared" ca="1" si="0"/>
        <v>30.171115674195757</v>
      </c>
      <c r="G19" s="5" t="s">
        <v>93</v>
      </c>
      <c r="H19" s="6">
        <v>44075</v>
      </c>
      <c r="I19" s="14">
        <f t="shared" ca="1" si="1"/>
        <v>2.086242299794661</v>
      </c>
      <c r="J19" s="14"/>
      <c r="K19" s="14"/>
      <c r="L19" s="5" t="s">
        <v>94</v>
      </c>
      <c r="M19" s="5" t="s">
        <v>83</v>
      </c>
      <c r="N19" s="5" t="s">
        <v>95</v>
      </c>
      <c r="O19" s="5">
        <v>36258202</v>
      </c>
      <c r="P19" s="7"/>
      <c r="Q19" s="6">
        <f t="shared" ca="1" si="2"/>
        <v>44837</v>
      </c>
      <c r="R19" s="14">
        <f t="shared" ca="1" si="4"/>
        <v>122.75701574264203</v>
      </c>
      <c r="S19" s="5" t="s">
        <v>25</v>
      </c>
      <c r="T19" s="8" t="s">
        <v>96</v>
      </c>
      <c r="U19" s="3">
        <v>57739673</v>
      </c>
      <c r="V19" s="9">
        <v>43674</v>
      </c>
      <c r="W19" s="14">
        <f t="shared" ref="W19:W24" ca="1" si="5">INT(Q19-V19)/365.25</f>
        <v>3.184120465434634</v>
      </c>
      <c r="X19" s="3" t="s">
        <v>97</v>
      </c>
      <c r="Y19" s="3">
        <v>58589049</v>
      </c>
      <c r="Z19" s="9">
        <v>44236</v>
      </c>
      <c r="AA19" s="14">
        <f ca="1">INT(Q19-Z19)/365.25</f>
        <v>1.6454483230663928</v>
      </c>
      <c r="AB19" s="3"/>
      <c r="AC19" s="3"/>
      <c r="AD19" s="3"/>
      <c r="AE19" s="14"/>
      <c r="AF19" s="1"/>
      <c r="AG19" s="1"/>
    </row>
    <row r="20" spans="1:33" ht="16.5" x14ac:dyDescent="0.3">
      <c r="A20" s="4">
        <v>44682</v>
      </c>
      <c r="B20" s="5" t="s">
        <v>98</v>
      </c>
      <c r="C20" s="5">
        <v>27620828</v>
      </c>
      <c r="D20" s="5">
        <v>20276208285</v>
      </c>
      <c r="E20" s="6">
        <v>29207</v>
      </c>
      <c r="F20" s="14">
        <f t="shared" ca="1" si="0"/>
        <v>42.792607802874741</v>
      </c>
      <c r="G20" s="5" t="s">
        <v>99</v>
      </c>
      <c r="H20" s="6">
        <v>44593</v>
      </c>
      <c r="I20" s="14">
        <f t="shared" ca="1" si="1"/>
        <v>0.66803559206023266</v>
      </c>
      <c r="J20" s="14"/>
      <c r="K20" s="14"/>
      <c r="L20" s="5" t="s">
        <v>46</v>
      </c>
      <c r="M20" s="5" t="s">
        <v>31</v>
      </c>
      <c r="N20" s="5" t="s">
        <v>55</v>
      </c>
      <c r="O20" s="3"/>
      <c r="P20" s="3"/>
      <c r="Q20" s="6">
        <f t="shared" ca="1" si="2"/>
        <v>44837</v>
      </c>
      <c r="R20" s="14">
        <f t="shared" ca="1" si="4"/>
        <v>122.75701574264203</v>
      </c>
      <c r="S20" s="5" t="s">
        <v>25</v>
      </c>
      <c r="T20" s="8" t="s">
        <v>100</v>
      </c>
      <c r="U20" s="3">
        <v>47320086</v>
      </c>
      <c r="V20" s="9">
        <v>38593</v>
      </c>
      <c r="W20" s="14">
        <f t="shared" ca="1" si="5"/>
        <v>17.095140314852841</v>
      </c>
      <c r="X20" s="3" t="s">
        <v>101</v>
      </c>
      <c r="Y20" s="3">
        <v>52206576</v>
      </c>
      <c r="Z20" s="9">
        <v>41017</v>
      </c>
      <c r="AA20" s="14">
        <f ca="1">INT(Q20-Z20)/365.25</f>
        <v>10.458590006844627</v>
      </c>
      <c r="AB20" s="3"/>
      <c r="AC20" s="3"/>
      <c r="AD20" s="3"/>
      <c r="AE20" s="14"/>
      <c r="AF20" s="1"/>
      <c r="AG20" s="1"/>
    </row>
    <row r="21" spans="1:33" ht="15.75" customHeight="1" x14ac:dyDescent="0.3">
      <c r="A21" s="4">
        <v>44682</v>
      </c>
      <c r="B21" s="5" t="s">
        <v>102</v>
      </c>
      <c r="C21" s="5">
        <v>31945846</v>
      </c>
      <c r="D21" s="5">
        <v>20319458469</v>
      </c>
      <c r="E21" s="6">
        <v>31554</v>
      </c>
      <c r="F21" s="14">
        <f t="shared" ca="1" si="0"/>
        <v>36.366872005475699</v>
      </c>
      <c r="G21" s="5" t="s">
        <v>103</v>
      </c>
      <c r="H21" s="6">
        <v>44509</v>
      </c>
      <c r="I21" s="14">
        <f t="shared" ca="1" si="1"/>
        <v>0.89801505817932925</v>
      </c>
      <c r="J21" s="14"/>
      <c r="K21" s="14"/>
      <c r="L21" s="5" t="s">
        <v>75</v>
      </c>
      <c r="M21" s="5" t="s">
        <v>83</v>
      </c>
      <c r="N21" s="5" t="s">
        <v>104</v>
      </c>
      <c r="O21" s="7"/>
      <c r="P21" s="7"/>
      <c r="Q21" s="6">
        <f t="shared" ca="1" si="2"/>
        <v>44837</v>
      </c>
      <c r="R21" s="14">
        <f t="shared" ca="1" si="4"/>
        <v>122.75701574264203</v>
      </c>
      <c r="S21" s="5" t="s">
        <v>25</v>
      </c>
      <c r="T21" s="8" t="s">
        <v>105</v>
      </c>
      <c r="U21" s="3" t="s">
        <v>106</v>
      </c>
      <c r="V21" s="9">
        <v>41550</v>
      </c>
      <c r="W21" s="14">
        <f t="shared" ca="1" si="5"/>
        <v>8.9993155373032163</v>
      </c>
      <c r="X21" s="3" t="s">
        <v>107</v>
      </c>
      <c r="Y21" s="3">
        <v>59214664</v>
      </c>
      <c r="Z21" s="9">
        <v>44599</v>
      </c>
      <c r="AA21" s="14">
        <f ca="1">INT(Q21-Z21)/365.25</f>
        <v>0.65160848733744015</v>
      </c>
      <c r="AB21" s="3"/>
      <c r="AC21" s="3"/>
      <c r="AD21" s="3"/>
      <c r="AE21" s="14"/>
      <c r="AF21" s="1"/>
      <c r="AG21" s="1"/>
    </row>
    <row r="22" spans="1:33" ht="15.75" customHeight="1" x14ac:dyDescent="0.3">
      <c r="A22" s="4">
        <v>44682</v>
      </c>
      <c r="B22" s="5" t="s">
        <v>108</v>
      </c>
      <c r="C22" s="5">
        <v>23684867</v>
      </c>
      <c r="D22" s="5">
        <v>20236848672</v>
      </c>
      <c r="E22" s="6">
        <v>26990</v>
      </c>
      <c r="F22" s="14">
        <f t="shared" ca="1" si="0"/>
        <v>48.862422997946609</v>
      </c>
      <c r="G22" s="5" t="s">
        <v>109</v>
      </c>
      <c r="H22" s="6">
        <v>44409</v>
      </c>
      <c r="I22" s="14">
        <f t="shared" ca="1" si="1"/>
        <v>1.1718001368925393</v>
      </c>
      <c r="J22" s="14"/>
      <c r="K22" s="14"/>
      <c r="L22" s="5" t="s">
        <v>110</v>
      </c>
      <c r="M22" s="5" t="s">
        <v>31</v>
      </c>
      <c r="N22" s="5" t="s">
        <v>111</v>
      </c>
      <c r="O22" s="7"/>
      <c r="P22" s="7"/>
      <c r="Q22" s="6">
        <f t="shared" ca="1" si="2"/>
        <v>44837</v>
      </c>
      <c r="R22" s="14">
        <f t="shared" ca="1" si="4"/>
        <v>122.75701574264203</v>
      </c>
      <c r="S22" s="5" t="s">
        <v>25</v>
      </c>
      <c r="T22" s="5" t="s">
        <v>112</v>
      </c>
      <c r="U22" s="10"/>
      <c r="V22" s="9">
        <v>35290</v>
      </c>
      <c r="W22" s="14">
        <f t="shared" ca="1" si="5"/>
        <v>26.138261464750173</v>
      </c>
      <c r="X22" s="3" t="s">
        <v>113</v>
      </c>
      <c r="Y22" s="10"/>
      <c r="Z22" s="9">
        <v>34965</v>
      </c>
      <c r="AA22" s="14">
        <f ca="1">INT(Q22-Z22)/365.25</f>
        <v>27.028062970568104</v>
      </c>
      <c r="AB22" s="3"/>
      <c r="AC22" s="3"/>
      <c r="AD22" s="3"/>
      <c r="AE22" s="14"/>
      <c r="AF22" s="1"/>
      <c r="AG22" s="1"/>
    </row>
    <row r="23" spans="1:33" ht="15.75" customHeight="1" x14ac:dyDescent="0.3">
      <c r="A23" s="3"/>
      <c r="B23" s="26" t="s">
        <v>116</v>
      </c>
      <c r="C23" s="26">
        <v>32458256</v>
      </c>
      <c r="D23" s="5" t="s">
        <v>117</v>
      </c>
      <c r="E23" s="9">
        <v>31652</v>
      </c>
      <c r="F23" s="14">
        <f t="shared" ca="1" si="0"/>
        <v>36.098562628336758</v>
      </c>
      <c r="G23" s="26" t="s">
        <v>118</v>
      </c>
      <c r="H23" s="9">
        <v>44747</v>
      </c>
      <c r="I23" s="14">
        <f t="shared" ca="1" si="1"/>
        <v>0.24640657084188911</v>
      </c>
      <c r="J23" s="3"/>
      <c r="K23" s="3"/>
      <c r="L23" s="5" t="s">
        <v>110</v>
      </c>
      <c r="M23" s="3" t="s">
        <v>83</v>
      </c>
      <c r="N23" s="26" t="s">
        <v>119</v>
      </c>
      <c r="O23" s="3"/>
      <c r="P23" s="37">
        <v>32270</v>
      </c>
      <c r="Q23" s="6">
        <f t="shared" ca="1" si="2"/>
        <v>44837</v>
      </c>
      <c r="R23" s="14">
        <f t="shared" ca="1" si="4"/>
        <v>34.406570841889121</v>
      </c>
      <c r="S23" s="5" t="s">
        <v>25</v>
      </c>
      <c r="T23" s="26" t="s">
        <v>120</v>
      </c>
      <c r="U23" s="26">
        <v>47983454</v>
      </c>
      <c r="V23" s="37">
        <v>39373</v>
      </c>
      <c r="W23" s="14">
        <f t="shared" ca="1" si="5"/>
        <v>14.959616700889802</v>
      </c>
      <c r="X23" s="26" t="s">
        <v>121</v>
      </c>
      <c r="Y23" s="3">
        <v>53076663</v>
      </c>
      <c r="Z23" s="37">
        <v>41392</v>
      </c>
      <c r="AA23" s="14">
        <f ca="1">INT(Q23-Z23)/365.25</f>
        <v>9.4318959616700884</v>
      </c>
      <c r="AB23" s="3"/>
      <c r="AC23" s="3"/>
      <c r="AD23" s="3"/>
      <c r="AE23" s="1"/>
      <c r="AF23" s="1"/>
      <c r="AG23" s="1"/>
    </row>
    <row r="24" spans="1:33" ht="15.75" customHeight="1" x14ac:dyDescent="0.3">
      <c r="A24" s="3"/>
      <c r="B24" s="3" t="s">
        <v>114</v>
      </c>
      <c r="C24" s="26">
        <v>31667377</v>
      </c>
      <c r="D24" s="26">
        <v>20316673776</v>
      </c>
      <c r="E24" s="9">
        <v>31192</v>
      </c>
      <c r="F24" s="14">
        <f t="shared" ca="1" si="0"/>
        <v>37.35797399041752</v>
      </c>
      <c r="G24" s="26" t="s">
        <v>124</v>
      </c>
      <c r="H24" s="9">
        <v>44762</v>
      </c>
      <c r="I24" s="14">
        <f t="shared" ca="1" si="1"/>
        <v>0.20533880903490759</v>
      </c>
      <c r="J24" s="3"/>
      <c r="K24" s="3"/>
      <c r="L24" s="3" t="s">
        <v>110</v>
      </c>
      <c r="M24" s="3" t="s">
        <v>83</v>
      </c>
      <c r="N24" s="26" t="s">
        <v>125</v>
      </c>
      <c r="O24" s="26">
        <v>33701129</v>
      </c>
      <c r="P24" s="9">
        <v>32277</v>
      </c>
      <c r="Q24" s="6">
        <f t="shared" ca="1" si="2"/>
        <v>44837</v>
      </c>
      <c r="R24" s="14">
        <f t="shared" ca="1" si="4"/>
        <v>34.387405886379192</v>
      </c>
      <c r="S24" s="3" t="s">
        <v>126</v>
      </c>
      <c r="T24" s="26" t="s">
        <v>127</v>
      </c>
      <c r="U24" s="26">
        <v>55837009</v>
      </c>
      <c r="V24" s="38">
        <v>42625</v>
      </c>
      <c r="W24" s="14">
        <f t="shared" ca="1" si="5"/>
        <v>6.0561259411362078</v>
      </c>
      <c r="X24" s="3"/>
      <c r="Y24" s="3"/>
      <c r="Z24" s="3"/>
      <c r="AA24" s="3"/>
      <c r="AB24" s="3"/>
      <c r="AC24" s="3"/>
      <c r="AD24" s="3"/>
      <c r="AE24" s="1"/>
      <c r="AF24" s="1"/>
      <c r="AG24" s="1"/>
    </row>
    <row r="25" spans="1:33" ht="15.75" customHeight="1" x14ac:dyDescent="0.3">
      <c r="A25" s="3"/>
      <c r="B25" s="3" t="s">
        <v>115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 t="s">
        <v>122</v>
      </c>
      <c r="T25" s="3" t="s">
        <v>123</v>
      </c>
      <c r="U25" s="3"/>
      <c r="V25" s="3"/>
      <c r="W25" s="3">
        <v>12</v>
      </c>
      <c r="X25" s="3"/>
      <c r="Y25" s="3"/>
      <c r="Z25" s="3"/>
      <c r="AA25" s="3"/>
      <c r="AB25" s="3"/>
      <c r="AC25" s="3"/>
      <c r="AD25" s="3"/>
      <c r="AE25" s="1"/>
      <c r="AF25" s="1"/>
      <c r="AG25" s="1"/>
    </row>
    <row r="26" spans="1:33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1"/>
      <c r="AF26" s="1"/>
      <c r="AG26" s="1"/>
    </row>
    <row r="27" spans="1:33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3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3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3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3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3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</sheetData>
  <autoFilter ref="A3:AE25" xr:uid="{00000000-0001-0000-0000-000000000000}"/>
  <mergeCells count="4">
    <mergeCell ref="A1:AE1"/>
    <mergeCell ref="S2:AE2"/>
    <mergeCell ref="N2:R2"/>
    <mergeCell ref="B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38FC-0978-4229-858D-5E64483D0D4C}">
  <sheetPr filterMode="1"/>
  <dimension ref="A1:B21"/>
  <sheetViews>
    <sheetView workbookViewId="0">
      <selection activeCell="F15" sqref="F15"/>
    </sheetView>
  </sheetViews>
  <sheetFormatPr baseColWidth="10" defaultRowHeight="12.75" x14ac:dyDescent="0.2"/>
  <cols>
    <col min="1" max="1" width="22.7109375" bestFit="1" customWidth="1"/>
  </cols>
  <sheetData>
    <row r="1" spans="1:2" x14ac:dyDescent="0.2">
      <c r="A1" s="25" t="s">
        <v>128</v>
      </c>
      <c r="B1" s="25" t="s">
        <v>129</v>
      </c>
    </row>
    <row r="2" spans="1:2" ht="16.5" x14ac:dyDescent="0.3">
      <c r="A2" s="5" t="s">
        <v>68</v>
      </c>
      <c r="B2" s="14">
        <v>6.3299110198494182</v>
      </c>
    </row>
    <row r="3" spans="1:2" ht="16.5" x14ac:dyDescent="0.3">
      <c r="A3" s="5" t="s">
        <v>72</v>
      </c>
      <c r="B3" s="14">
        <v>0.30663928815879532</v>
      </c>
    </row>
    <row r="4" spans="1:2" ht="16.5" hidden="1" x14ac:dyDescent="0.3">
      <c r="A4" s="22" t="s">
        <v>77</v>
      </c>
      <c r="B4" s="23">
        <v>17.801505817932924</v>
      </c>
    </row>
    <row r="5" spans="1:2" ht="16.5" x14ac:dyDescent="0.3">
      <c r="A5" s="8" t="s">
        <v>96</v>
      </c>
      <c r="B5" s="14">
        <v>3.052703627652293</v>
      </c>
    </row>
    <row r="6" spans="1:2" ht="16.5" hidden="1" x14ac:dyDescent="0.3">
      <c r="A6" s="22" t="s">
        <v>100</v>
      </c>
      <c r="B6" s="23">
        <v>16.963723477070499</v>
      </c>
    </row>
    <row r="7" spans="1:2" ht="33" x14ac:dyDescent="0.3">
      <c r="A7" s="8" t="s">
        <v>105</v>
      </c>
      <c r="B7" s="14">
        <v>8.8678986995208753</v>
      </c>
    </row>
    <row r="8" spans="1:2" ht="16.5" hidden="1" x14ac:dyDescent="0.3">
      <c r="A8" s="5" t="s">
        <v>112</v>
      </c>
      <c r="B8" s="14">
        <v>26.00684462696783</v>
      </c>
    </row>
    <row r="9" spans="1:2" ht="16.5" hidden="1" x14ac:dyDescent="0.3">
      <c r="A9" s="21" t="s">
        <v>120</v>
      </c>
      <c r="B9" s="23">
        <v>14.828199863107461</v>
      </c>
    </row>
    <row r="10" spans="1:2" ht="16.5" x14ac:dyDescent="0.3">
      <c r="A10" s="26" t="s">
        <v>127</v>
      </c>
      <c r="B10" s="3">
        <v>6</v>
      </c>
    </row>
    <row r="11" spans="1:2" ht="16.5" x14ac:dyDescent="0.3">
      <c r="A11" s="3" t="s">
        <v>123</v>
      </c>
      <c r="B11" s="3">
        <v>12</v>
      </c>
    </row>
    <row r="12" spans="1:2" ht="16.5" x14ac:dyDescent="0.3">
      <c r="A12" s="3" t="s">
        <v>27</v>
      </c>
      <c r="B12" s="14">
        <v>9.2046543463381241</v>
      </c>
    </row>
    <row r="13" spans="1:2" ht="16.5" x14ac:dyDescent="0.3">
      <c r="A13" s="3" t="s">
        <v>37</v>
      </c>
      <c r="B13" s="14">
        <v>4.4407939767282683</v>
      </c>
    </row>
    <row r="14" spans="1:2" ht="16.5" hidden="1" x14ac:dyDescent="0.3">
      <c r="A14" s="24" t="s">
        <v>49</v>
      </c>
      <c r="B14" s="23">
        <v>30.770704996577688</v>
      </c>
    </row>
    <row r="15" spans="1:2" ht="16.5" x14ac:dyDescent="0.3">
      <c r="A15" s="3" t="s">
        <v>78</v>
      </c>
      <c r="B15" s="14">
        <v>8.856947296372347</v>
      </c>
    </row>
    <row r="16" spans="1:2" ht="16.5" x14ac:dyDescent="0.3">
      <c r="A16" s="3" t="s">
        <v>97</v>
      </c>
      <c r="B16" s="14">
        <v>1.514031485284052</v>
      </c>
    </row>
    <row r="17" spans="1:2" ht="16.5" x14ac:dyDescent="0.3">
      <c r="A17" s="3" t="s">
        <v>101</v>
      </c>
      <c r="B17" s="14">
        <v>10.327173169062286</v>
      </c>
    </row>
    <row r="18" spans="1:2" ht="16.5" x14ac:dyDescent="0.3">
      <c r="A18" s="3" t="s">
        <v>107</v>
      </c>
      <c r="B18" s="14">
        <v>0.52019164955509922</v>
      </c>
    </row>
    <row r="19" spans="1:2" ht="16.5" x14ac:dyDescent="0.3">
      <c r="A19" s="26" t="s">
        <v>121</v>
      </c>
      <c r="B19" s="14">
        <v>9.3004791238877473</v>
      </c>
    </row>
    <row r="20" spans="1:2" ht="16.5" x14ac:dyDescent="0.3">
      <c r="A20" s="3" t="s">
        <v>79</v>
      </c>
      <c r="B20" s="14">
        <v>5</v>
      </c>
    </row>
    <row r="21" spans="1:2" ht="16.5" x14ac:dyDescent="0.3">
      <c r="A21" s="10" t="s">
        <v>130</v>
      </c>
      <c r="B21" s="27">
        <v>0</v>
      </c>
    </row>
  </sheetData>
  <autoFilter ref="A1:B14" xr:uid="{0AD738FC-0978-4229-858D-5E64483D0D4C}">
    <filterColumn colId="1">
      <filters blank="1">
        <filter val="0"/>
        <filter val="12"/>
        <filter val="3"/>
        <filter val="4"/>
        <filter val="6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2022-05-30T00:24:03Z</dcterms:created>
  <dcterms:modified xsi:type="dcterms:W3CDTF">2022-10-04T00:06:09Z</dcterms:modified>
  <cp:category/>
  <cp:contentStatus/>
</cp:coreProperties>
</file>