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quinonez1/Documents/GitHub/jquinonez/posts/value-risk/"/>
    </mc:Choice>
  </mc:AlternateContent>
  <xr:revisionPtr revIDLastSave="0" documentId="13_ncr:1_{577A670F-BB79-E54F-A8DC-F368AE4A4C68}" xr6:coauthVersionLast="47" xr6:coauthVersionMax="47" xr10:uidLastSave="{00000000-0000-0000-0000-000000000000}"/>
  <bookViews>
    <workbookView xWindow="46100" yWindow="500" windowWidth="19200" windowHeight="11380" activeTab="1" xr2:uid="{00000000-000D-0000-FFFF-FFFF00000000}"/>
  </bookViews>
  <sheets>
    <sheet name="V" sheetId="1" r:id="rId1"/>
    <sheet name="VaR" sheetId="2" r:id="rId2"/>
    <sheet name="Back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9" i="2" l="1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25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4" i="2"/>
  <c r="S6" i="2"/>
  <c r="S7" i="2" s="1"/>
  <c r="C6" i="2"/>
  <c r="C7" i="2"/>
  <c r="G261" i="2" s="1"/>
  <c r="C8" i="2"/>
  <c r="C9" i="2"/>
  <c r="G262" i="2" s="1"/>
  <c r="C10" i="2"/>
  <c r="C11" i="2"/>
  <c r="G265" i="2" s="1"/>
  <c r="C12" i="2"/>
  <c r="C13" i="2"/>
  <c r="G266" i="2" s="1"/>
  <c r="C14" i="2"/>
  <c r="C15" i="2"/>
  <c r="G269" i="2" s="1"/>
  <c r="C16" i="2"/>
  <c r="C17" i="2"/>
  <c r="G270" i="2" s="1"/>
  <c r="C18" i="2"/>
  <c r="C19" i="2"/>
  <c r="G273" i="2" s="1"/>
  <c r="C20" i="2"/>
  <c r="C21" i="2"/>
  <c r="G274" i="2" s="1"/>
  <c r="C22" i="2"/>
  <c r="C23" i="2"/>
  <c r="G277" i="2" s="1"/>
  <c r="C24" i="2"/>
  <c r="C25" i="2"/>
  <c r="G278" i="2" s="1"/>
  <c r="C26" i="2"/>
  <c r="C27" i="2"/>
  <c r="G281" i="2" s="1"/>
  <c r="C28" i="2"/>
  <c r="C29" i="2"/>
  <c r="G282" i="2" s="1"/>
  <c r="C30" i="2"/>
  <c r="C31" i="2"/>
  <c r="G285" i="2" s="1"/>
  <c r="C32" i="2"/>
  <c r="C33" i="2"/>
  <c r="G286" i="2" s="1"/>
  <c r="C34" i="2"/>
  <c r="C35" i="2"/>
  <c r="G289" i="2" s="1"/>
  <c r="C36" i="2"/>
  <c r="C37" i="2"/>
  <c r="G290" i="2" s="1"/>
  <c r="C38" i="2"/>
  <c r="G292" i="2" s="1"/>
  <c r="C39" i="2"/>
  <c r="G291" i="2" s="1"/>
  <c r="C40" i="2"/>
  <c r="C41" i="2"/>
  <c r="G294" i="2" s="1"/>
  <c r="C42" i="2"/>
  <c r="G296" i="2" s="1"/>
  <c r="C43" i="2"/>
  <c r="G297" i="2" s="1"/>
  <c r="C44" i="2"/>
  <c r="C45" i="2"/>
  <c r="G298" i="2" s="1"/>
  <c r="C46" i="2"/>
  <c r="G300" i="2" s="1"/>
  <c r="C47" i="2"/>
  <c r="G299" i="2" s="1"/>
  <c r="C48" i="2"/>
  <c r="C49" i="2"/>
  <c r="G302" i="2" s="1"/>
  <c r="C50" i="2"/>
  <c r="G304" i="2" s="1"/>
  <c r="C51" i="2"/>
  <c r="G305" i="2" s="1"/>
  <c r="C52" i="2"/>
  <c r="C53" i="2"/>
  <c r="G306" i="2" s="1"/>
  <c r="C54" i="2"/>
  <c r="G308" i="2" s="1"/>
  <c r="C55" i="2"/>
  <c r="G307" i="2" s="1"/>
  <c r="C56" i="2"/>
  <c r="C57" i="2"/>
  <c r="G310" i="2" s="1"/>
  <c r="C58" i="2"/>
  <c r="G312" i="2" s="1"/>
  <c r="C59" i="2"/>
  <c r="G313" i="2" s="1"/>
  <c r="C60" i="2"/>
  <c r="C61" i="2"/>
  <c r="G314" i="2" s="1"/>
  <c r="C62" i="2"/>
  <c r="G316" i="2" s="1"/>
  <c r="C63" i="2"/>
  <c r="G315" i="2" s="1"/>
  <c r="C64" i="2"/>
  <c r="C65" i="2"/>
  <c r="G318" i="2" s="1"/>
  <c r="C66" i="2"/>
  <c r="G320" i="2" s="1"/>
  <c r="C67" i="2"/>
  <c r="G321" i="2" s="1"/>
  <c r="C68" i="2"/>
  <c r="C69" i="2"/>
  <c r="G322" i="2" s="1"/>
  <c r="C70" i="2"/>
  <c r="G324" i="2" s="1"/>
  <c r="C71" i="2"/>
  <c r="G323" i="2" s="1"/>
  <c r="C72" i="2"/>
  <c r="C73" i="2"/>
  <c r="G326" i="2" s="1"/>
  <c r="C74" i="2"/>
  <c r="G328" i="2" s="1"/>
  <c r="C75" i="2"/>
  <c r="G329" i="2" s="1"/>
  <c r="C76" i="2"/>
  <c r="C77" i="2"/>
  <c r="G330" i="2" s="1"/>
  <c r="C78" i="2"/>
  <c r="G332" i="2" s="1"/>
  <c r="C79" i="2"/>
  <c r="G331" i="2" s="1"/>
  <c r="C80" i="2"/>
  <c r="C81" i="2"/>
  <c r="G334" i="2" s="1"/>
  <c r="C82" i="2"/>
  <c r="G336" i="2" s="1"/>
  <c r="C83" i="2"/>
  <c r="G337" i="2" s="1"/>
  <c r="C84" i="2"/>
  <c r="C85" i="2"/>
  <c r="G338" i="2" s="1"/>
  <c r="C86" i="2"/>
  <c r="G340" i="2" s="1"/>
  <c r="C87" i="2"/>
  <c r="G339" i="2" s="1"/>
  <c r="C88" i="2"/>
  <c r="C89" i="2"/>
  <c r="G342" i="2" s="1"/>
  <c r="C90" i="2"/>
  <c r="G344" i="2" s="1"/>
  <c r="C91" i="2"/>
  <c r="G345" i="2" s="1"/>
  <c r="C92" i="2"/>
  <c r="C93" i="2"/>
  <c r="G346" i="2" s="1"/>
  <c r="C94" i="2"/>
  <c r="G348" i="2" s="1"/>
  <c r="C95" i="2"/>
  <c r="G347" i="2" s="1"/>
  <c r="C96" i="2"/>
  <c r="C97" i="2"/>
  <c r="G350" i="2" s="1"/>
  <c r="C98" i="2"/>
  <c r="G352" i="2" s="1"/>
  <c r="C99" i="2"/>
  <c r="G351" i="2" s="1"/>
  <c r="C100" i="2"/>
  <c r="C101" i="2"/>
  <c r="G354" i="2" s="1"/>
  <c r="C102" i="2"/>
  <c r="G356" i="2" s="1"/>
  <c r="C103" i="2"/>
  <c r="G357" i="2" s="1"/>
  <c r="C104" i="2"/>
  <c r="C105" i="2"/>
  <c r="G358" i="2" s="1"/>
  <c r="C106" i="2"/>
  <c r="G360" i="2" s="1"/>
  <c r="C107" i="2"/>
  <c r="G359" i="2" s="1"/>
  <c r="C108" i="2"/>
  <c r="C109" i="2"/>
  <c r="G362" i="2" s="1"/>
  <c r="C110" i="2"/>
  <c r="G364" i="2" s="1"/>
  <c r="C111" i="2"/>
  <c r="G365" i="2" s="1"/>
  <c r="C112" i="2"/>
  <c r="C113" i="2"/>
  <c r="G366" i="2" s="1"/>
  <c r="C114" i="2"/>
  <c r="G368" i="2" s="1"/>
  <c r="C115" i="2"/>
  <c r="G369" i="2" s="1"/>
  <c r="C116" i="2"/>
  <c r="C117" i="2"/>
  <c r="G370" i="2" s="1"/>
  <c r="C118" i="2"/>
  <c r="G372" i="2" s="1"/>
  <c r="C119" i="2"/>
  <c r="G373" i="2" s="1"/>
  <c r="C120" i="2"/>
  <c r="C121" i="2"/>
  <c r="G374" i="2" s="1"/>
  <c r="C122" i="2"/>
  <c r="G376" i="2" s="1"/>
  <c r="C123" i="2"/>
  <c r="G377" i="2" s="1"/>
  <c r="C124" i="2"/>
  <c r="C125" i="2"/>
  <c r="G378" i="2" s="1"/>
  <c r="C126" i="2"/>
  <c r="G380" i="2" s="1"/>
  <c r="C127" i="2"/>
  <c r="G381" i="2" s="1"/>
  <c r="C128" i="2"/>
  <c r="C129" i="2"/>
  <c r="G382" i="2" s="1"/>
  <c r="C130" i="2"/>
  <c r="G384" i="2" s="1"/>
  <c r="C131" i="2"/>
  <c r="G385" i="2" s="1"/>
  <c r="C132" i="2"/>
  <c r="C133" i="2"/>
  <c r="G386" i="2" s="1"/>
  <c r="C134" i="2"/>
  <c r="G388" i="2" s="1"/>
  <c r="C135" i="2"/>
  <c r="G389" i="2" s="1"/>
  <c r="C136" i="2"/>
  <c r="C137" i="2"/>
  <c r="G390" i="2" s="1"/>
  <c r="C138" i="2"/>
  <c r="G392" i="2" s="1"/>
  <c r="C139" i="2"/>
  <c r="G393" i="2" s="1"/>
  <c r="C140" i="2"/>
  <c r="C141" i="2"/>
  <c r="G394" i="2" s="1"/>
  <c r="C142" i="2"/>
  <c r="G396" i="2" s="1"/>
  <c r="C143" i="2"/>
  <c r="G397" i="2" s="1"/>
  <c r="C144" i="2"/>
  <c r="G398" i="2" s="1"/>
  <c r="C145" i="2"/>
  <c r="C146" i="2"/>
  <c r="G400" i="2" s="1"/>
  <c r="C147" i="2"/>
  <c r="G401" i="2" s="1"/>
  <c r="C148" i="2"/>
  <c r="G402" i="2" s="1"/>
  <c r="C149" i="2"/>
  <c r="C150" i="2"/>
  <c r="G404" i="2" s="1"/>
  <c r="C151" i="2"/>
  <c r="G405" i="2" s="1"/>
  <c r="C152" i="2"/>
  <c r="G406" i="2" s="1"/>
  <c r="C153" i="2"/>
  <c r="C154" i="2"/>
  <c r="G408" i="2" s="1"/>
  <c r="C155" i="2"/>
  <c r="G409" i="2" s="1"/>
  <c r="C156" i="2"/>
  <c r="G410" i="2" s="1"/>
  <c r="C157" i="2"/>
  <c r="C158" i="2"/>
  <c r="G412" i="2" s="1"/>
  <c r="C159" i="2"/>
  <c r="G413" i="2" s="1"/>
  <c r="C160" i="2"/>
  <c r="G414" i="2" s="1"/>
  <c r="C161" i="2"/>
  <c r="G415" i="2" s="1"/>
  <c r="C162" i="2"/>
  <c r="C163" i="2"/>
  <c r="G417" i="2" s="1"/>
  <c r="C164" i="2"/>
  <c r="C165" i="2"/>
  <c r="G419" i="2" s="1"/>
  <c r="C166" i="2"/>
  <c r="C167" i="2"/>
  <c r="G421" i="2" s="1"/>
  <c r="C168" i="2"/>
  <c r="C169" i="2"/>
  <c r="G423" i="2" s="1"/>
  <c r="C170" i="2"/>
  <c r="C171" i="2"/>
  <c r="G425" i="2" s="1"/>
  <c r="C172" i="2"/>
  <c r="C173" i="2"/>
  <c r="G427" i="2" s="1"/>
  <c r="C174" i="2"/>
  <c r="C175" i="2"/>
  <c r="G429" i="2" s="1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5" i="2"/>
  <c r="E429" i="2" s="1"/>
  <c r="G985" i="2" l="1"/>
  <c r="G969" i="2"/>
  <c r="G953" i="2"/>
  <c r="G937" i="2"/>
  <c r="G925" i="2"/>
  <c r="G905" i="2"/>
  <c r="G885" i="2"/>
  <c r="G869" i="2"/>
  <c r="G853" i="2"/>
  <c r="G837" i="2"/>
  <c r="G821" i="2"/>
  <c r="G809" i="2"/>
  <c r="G793" i="2"/>
  <c r="G777" i="2"/>
  <c r="G757" i="2"/>
  <c r="G741" i="2"/>
  <c r="G725" i="2"/>
  <c r="G709" i="2"/>
  <c r="G701" i="2"/>
  <c r="G689" i="2"/>
  <c r="K419" i="2"/>
  <c r="G673" i="2"/>
  <c r="G657" i="2"/>
  <c r="G649" i="2"/>
  <c r="G637" i="2"/>
  <c r="G625" i="2"/>
  <c r="K359" i="2"/>
  <c r="G613" i="2"/>
  <c r="K347" i="2"/>
  <c r="G601" i="2"/>
  <c r="G589" i="2"/>
  <c r="K323" i="2"/>
  <c r="G577" i="2"/>
  <c r="G565" i="2"/>
  <c r="K299" i="2"/>
  <c r="G553" i="2"/>
  <c r="G541" i="2"/>
  <c r="G505" i="2"/>
  <c r="G489" i="2"/>
  <c r="G469" i="2"/>
  <c r="G449" i="2"/>
  <c r="G437" i="2"/>
  <c r="G264" i="2"/>
  <c r="E266" i="2"/>
  <c r="G280" i="2"/>
  <c r="E282" i="2"/>
  <c r="G293" i="2"/>
  <c r="G301" i="2"/>
  <c r="G309" i="2"/>
  <c r="G317" i="2"/>
  <c r="G325" i="2"/>
  <c r="G333" i="2"/>
  <c r="G341" i="2"/>
  <c r="G361" i="2"/>
  <c r="E421" i="2"/>
  <c r="E258" i="2"/>
  <c r="E1007" i="2"/>
  <c r="E1006" i="2"/>
  <c r="E1005" i="2"/>
  <c r="E1004" i="2"/>
  <c r="E1003" i="2"/>
  <c r="I1003" i="2" s="1"/>
  <c r="E1002" i="2"/>
  <c r="E1001" i="2"/>
  <c r="H1003" i="2"/>
  <c r="H987" i="2"/>
  <c r="H975" i="2"/>
  <c r="J1003" i="2"/>
  <c r="E998" i="2"/>
  <c r="E994" i="2"/>
  <c r="E990" i="2"/>
  <c r="J987" i="2"/>
  <c r="E986" i="2"/>
  <c r="E982" i="2"/>
  <c r="E978" i="2"/>
  <c r="J975" i="2"/>
  <c r="E974" i="2"/>
  <c r="E970" i="2"/>
  <c r="E966" i="2"/>
  <c r="H955" i="2"/>
  <c r="H939" i="2"/>
  <c r="H919" i="2"/>
  <c r="H907" i="2"/>
  <c r="H891" i="2"/>
  <c r="H875" i="2"/>
  <c r="H859" i="2"/>
  <c r="H843" i="2"/>
  <c r="H827" i="2"/>
  <c r="H811" i="2"/>
  <c r="H795" i="2"/>
  <c r="H775" i="2"/>
  <c r="H759" i="2"/>
  <c r="H731" i="2"/>
  <c r="H715" i="2"/>
  <c r="H699" i="2"/>
  <c r="H683" i="2"/>
  <c r="H671" i="2"/>
  <c r="E999" i="2"/>
  <c r="E995" i="2"/>
  <c r="E991" i="2"/>
  <c r="E987" i="2"/>
  <c r="I987" i="2" s="1"/>
  <c r="E983" i="2"/>
  <c r="E979" i="2"/>
  <c r="E975" i="2"/>
  <c r="I975" i="2" s="1"/>
  <c r="E971" i="2"/>
  <c r="E967" i="2"/>
  <c r="E1000" i="2"/>
  <c r="E996" i="2"/>
  <c r="E992" i="2"/>
  <c r="E988" i="2"/>
  <c r="E984" i="2"/>
  <c r="E980" i="2"/>
  <c r="E976" i="2"/>
  <c r="E972" i="2"/>
  <c r="E968" i="2"/>
  <c r="J955" i="2"/>
  <c r="J939" i="2"/>
  <c r="J919" i="2"/>
  <c r="J907" i="2"/>
  <c r="J891" i="2"/>
  <c r="J875" i="2"/>
  <c r="J859" i="2"/>
  <c r="J843" i="2"/>
  <c r="J827" i="2"/>
  <c r="J811" i="2"/>
  <c r="J795" i="2"/>
  <c r="J775" i="2"/>
  <c r="J759" i="2"/>
  <c r="E997" i="2"/>
  <c r="E993" i="2"/>
  <c r="E989" i="2"/>
  <c r="E985" i="2"/>
  <c r="E981" i="2"/>
  <c r="E977" i="2"/>
  <c r="E973" i="2"/>
  <c r="E969" i="2"/>
  <c r="E965" i="2"/>
  <c r="E964" i="2"/>
  <c r="E963" i="2"/>
  <c r="E962" i="2"/>
  <c r="E961" i="2"/>
  <c r="E960" i="2"/>
  <c r="E959" i="2"/>
  <c r="E958" i="2"/>
  <c r="E957" i="2"/>
  <c r="E956" i="2"/>
  <c r="E955" i="2"/>
  <c r="I955" i="2" s="1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I939" i="2" s="1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I919" i="2" s="1"/>
  <c r="E918" i="2"/>
  <c r="E917" i="2"/>
  <c r="E916" i="2"/>
  <c r="E915" i="2"/>
  <c r="E914" i="2"/>
  <c r="E913" i="2"/>
  <c r="E912" i="2"/>
  <c r="E911" i="2"/>
  <c r="E910" i="2"/>
  <c r="E909" i="2"/>
  <c r="E908" i="2"/>
  <c r="E907" i="2"/>
  <c r="I907" i="2" s="1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I891" i="2" s="1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I875" i="2" s="1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I859" i="2" s="1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I843" i="2" s="1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I827" i="2" s="1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I811" i="2" s="1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I795" i="2" s="1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I775" i="2" s="1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I759" i="2" s="1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I731" i="2" s="1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I715" i="2" s="1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I699" i="2" s="1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I683" i="2" s="1"/>
  <c r="E682" i="2"/>
  <c r="E681" i="2"/>
  <c r="E680" i="2"/>
  <c r="E679" i="2"/>
  <c r="E678" i="2"/>
  <c r="E677" i="2"/>
  <c r="E676" i="2"/>
  <c r="J731" i="2"/>
  <c r="J715" i="2"/>
  <c r="J699" i="2"/>
  <c r="J683" i="2"/>
  <c r="E674" i="2"/>
  <c r="J671" i="2"/>
  <c r="E670" i="2"/>
  <c r="E666" i="2"/>
  <c r="E662" i="2"/>
  <c r="E658" i="2"/>
  <c r="E654" i="2"/>
  <c r="H651" i="2"/>
  <c r="H631" i="2"/>
  <c r="H615" i="2"/>
  <c r="H599" i="2"/>
  <c r="H583" i="2"/>
  <c r="H567" i="2"/>
  <c r="H555" i="2"/>
  <c r="H539" i="2"/>
  <c r="H523" i="2"/>
  <c r="H503" i="2"/>
  <c r="H487" i="2"/>
  <c r="H471" i="2"/>
  <c r="H455" i="2"/>
  <c r="H447" i="2"/>
  <c r="H435" i="2"/>
  <c r="H419" i="2"/>
  <c r="E675" i="2"/>
  <c r="E668" i="2"/>
  <c r="E661" i="2"/>
  <c r="E659" i="2"/>
  <c r="E651" i="2"/>
  <c r="I651" i="2" s="1"/>
  <c r="E647" i="2"/>
  <c r="E643" i="2"/>
  <c r="E639" i="2"/>
  <c r="E635" i="2"/>
  <c r="E631" i="2"/>
  <c r="I631" i="2" s="1"/>
  <c r="E627" i="2"/>
  <c r="E623" i="2"/>
  <c r="E619" i="2"/>
  <c r="E615" i="2"/>
  <c r="I615" i="2" s="1"/>
  <c r="E611" i="2"/>
  <c r="E607" i="2"/>
  <c r="E603" i="2"/>
  <c r="E599" i="2"/>
  <c r="I599" i="2" s="1"/>
  <c r="E595" i="2"/>
  <c r="E591" i="2"/>
  <c r="E587" i="2"/>
  <c r="E583" i="2"/>
  <c r="I583" i="2" s="1"/>
  <c r="E579" i="2"/>
  <c r="E575" i="2"/>
  <c r="E571" i="2"/>
  <c r="E567" i="2"/>
  <c r="I567" i="2" s="1"/>
  <c r="E563" i="2"/>
  <c r="E559" i="2"/>
  <c r="E555" i="2"/>
  <c r="I555" i="2" s="1"/>
  <c r="E551" i="2"/>
  <c r="E547" i="2"/>
  <c r="E543" i="2"/>
  <c r="E539" i="2"/>
  <c r="I539" i="2" s="1"/>
  <c r="E535" i="2"/>
  <c r="E531" i="2"/>
  <c r="E527" i="2"/>
  <c r="E523" i="2"/>
  <c r="I523" i="2" s="1"/>
  <c r="E519" i="2"/>
  <c r="E515" i="2"/>
  <c r="E511" i="2"/>
  <c r="E507" i="2"/>
  <c r="E503" i="2"/>
  <c r="I503" i="2" s="1"/>
  <c r="E499" i="2"/>
  <c r="E495" i="2"/>
  <c r="E491" i="2"/>
  <c r="E487" i="2"/>
  <c r="I487" i="2" s="1"/>
  <c r="E483" i="2"/>
  <c r="E479" i="2"/>
  <c r="E475" i="2"/>
  <c r="E471" i="2"/>
  <c r="I471" i="2" s="1"/>
  <c r="E467" i="2"/>
  <c r="E463" i="2"/>
  <c r="E459" i="2"/>
  <c r="E455" i="2"/>
  <c r="I455" i="2" s="1"/>
  <c r="E451" i="2"/>
  <c r="E447" i="2"/>
  <c r="I447" i="2" s="1"/>
  <c r="E443" i="2"/>
  <c r="E439" i="2"/>
  <c r="E435" i="2"/>
  <c r="I435" i="2" s="1"/>
  <c r="E673" i="2"/>
  <c r="E671" i="2"/>
  <c r="I671" i="2" s="1"/>
  <c r="E664" i="2"/>
  <c r="E657" i="2"/>
  <c r="E655" i="2"/>
  <c r="E652" i="2"/>
  <c r="E648" i="2"/>
  <c r="E644" i="2"/>
  <c r="E640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H403" i="2"/>
  <c r="H395" i="2"/>
  <c r="H383" i="2"/>
  <c r="H371" i="2"/>
  <c r="H359" i="2"/>
  <c r="H347" i="2"/>
  <c r="H335" i="2"/>
  <c r="H323" i="2"/>
  <c r="H311" i="2"/>
  <c r="H299" i="2"/>
  <c r="H287" i="2"/>
  <c r="E669" i="2"/>
  <c r="E667" i="2"/>
  <c r="E660" i="2"/>
  <c r="E653" i="2"/>
  <c r="E649" i="2"/>
  <c r="E645" i="2"/>
  <c r="E641" i="2"/>
  <c r="E637" i="2"/>
  <c r="E633" i="2"/>
  <c r="E629" i="2"/>
  <c r="E625" i="2"/>
  <c r="E621" i="2"/>
  <c r="E617" i="2"/>
  <c r="E613" i="2"/>
  <c r="E609" i="2"/>
  <c r="E605" i="2"/>
  <c r="E601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672" i="2"/>
  <c r="E665" i="2"/>
  <c r="E663" i="2"/>
  <c r="E656" i="2"/>
  <c r="J651" i="2"/>
  <c r="E650" i="2"/>
  <c r="E646" i="2"/>
  <c r="E642" i="2"/>
  <c r="E638" i="2"/>
  <c r="E634" i="2"/>
  <c r="J631" i="2"/>
  <c r="E630" i="2"/>
  <c r="E626" i="2"/>
  <c r="E622" i="2"/>
  <c r="E618" i="2"/>
  <c r="J615" i="2"/>
  <c r="E614" i="2"/>
  <c r="E610" i="2"/>
  <c r="E606" i="2"/>
  <c r="E602" i="2"/>
  <c r="J599" i="2"/>
  <c r="E598" i="2"/>
  <c r="E594" i="2"/>
  <c r="E590" i="2"/>
  <c r="E586" i="2"/>
  <c r="J583" i="2"/>
  <c r="E582" i="2"/>
  <c r="E578" i="2"/>
  <c r="E574" i="2"/>
  <c r="E570" i="2"/>
  <c r="J567" i="2"/>
  <c r="E566" i="2"/>
  <c r="E562" i="2"/>
  <c r="E558" i="2"/>
  <c r="J555" i="2"/>
  <c r="E554" i="2"/>
  <c r="E550" i="2"/>
  <c r="E546" i="2"/>
  <c r="E542" i="2"/>
  <c r="J539" i="2"/>
  <c r="E538" i="2"/>
  <c r="E534" i="2"/>
  <c r="E530" i="2"/>
  <c r="E526" i="2"/>
  <c r="J523" i="2"/>
  <c r="E522" i="2"/>
  <c r="E518" i="2"/>
  <c r="E514" i="2"/>
  <c r="E510" i="2"/>
  <c r="E506" i="2"/>
  <c r="J503" i="2"/>
  <c r="E502" i="2"/>
  <c r="E498" i="2"/>
  <c r="E494" i="2"/>
  <c r="E490" i="2"/>
  <c r="J487" i="2"/>
  <c r="E486" i="2"/>
  <c r="E482" i="2"/>
  <c r="E478" i="2"/>
  <c r="E474" i="2"/>
  <c r="J471" i="2"/>
  <c r="E470" i="2"/>
  <c r="E466" i="2"/>
  <c r="E462" i="2"/>
  <c r="E458" i="2"/>
  <c r="J455" i="2"/>
  <c r="E454" i="2"/>
  <c r="E450" i="2"/>
  <c r="J447" i="2"/>
  <c r="E446" i="2"/>
  <c r="E442" i="2"/>
  <c r="E438" i="2"/>
  <c r="J435" i="2"/>
  <c r="E434" i="2"/>
  <c r="E430" i="2"/>
  <c r="E426" i="2"/>
  <c r="E422" i="2"/>
  <c r="J419" i="2"/>
  <c r="E418" i="2"/>
  <c r="J403" i="2"/>
  <c r="J395" i="2"/>
  <c r="J383" i="2"/>
  <c r="J371" i="2"/>
  <c r="J359" i="2"/>
  <c r="J347" i="2"/>
  <c r="J335" i="2"/>
  <c r="J323" i="2"/>
  <c r="J311" i="2"/>
  <c r="J299" i="2"/>
  <c r="H1007" i="2"/>
  <c r="I1007" i="2"/>
  <c r="J1007" i="2"/>
  <c r="H991" i="2"/>
  <c r="I991" i="2"/>
  <c r="J991" i="2"/>
  <c r="J967" i="2"/>
  <c r="H967" i="2"/>
  <c r="I967" i="2"/>
  <c r="H951" i="2"/>
  <c r="I951" i="2"/>
  <c r="J951" i="2"/>
  <c r="H935" i="2"/>
  <c r="I935" i="2"/>
  <c r="J935" i="2"/>
  <c r="H923" i="2"/>
  <c r="I923" i="2"/>
  <c r="J923" i="2"/>
  <c r="H903" i="2"/>
  <c r="I903" i="2"/>
  <c r="J903" i="2"/>
  <c r="H887" i="2"/>
  <c r="I887" i="2"/>
  <c r="J887" i="2"/>
  <c r="K871" i="2"/>
  <c r="H871" i="2"/>
  <c r="I871" i="2"/>
  <c r="J871" i="2"/>
  <c r="H855" i="2"/>
  <c r="I855" i="2"/>
  <c r="J855" i="2"/>
  <c r="H839" i="2"/>
  <c r="I839" i="2"/>
  <c r="J839" i="2"/>
  <c r="K823" i="2"/>
  <c r="H823" i="2"/>
  <c r="I823" i="2"/>
  <c r="J823" i="2"/>
  <c r="K807" i="2"/>
  <c r="H807" i="2"/>
  <c r="I807" i="2"/>
  <c r="J807" i="2"/>
  <c r="I791" i="2"/>
  <c r="H791" i="2"/>
  <c r="J791" i="2"/>
  <c r="I779" i="2"/>
  <c r="J779" i="2"/>
  <c r="H779" i="2"/>
  <c r="I763" i="2"/>
  <c r="J763" i="2"/>
  <c r="H763" i="2"/>
  <c r="I747" i="2"/>
  <c r="J747" i="2"/>
  <c r="H747" i="2"/>
  <c r="G1001" i="2"/>
  <c r="I735" i="2"/>
  <c r="J735" i="2"/>
  <c r="H735" i="2"/>
  <c r="G989" i="2"/>
  <c r="I719" i="2"/>
  <c r="J719" i="2"/>
  <c r="H719" i="2"/>
  <c r="G973" i="2"/>
  <c r="I703" i="2"/>
  <c r="J703" i="2"/>
  <c r="H703" i="2"/>
  <c r="G957" i="2"/>
  <c r="I687" i="2"/>
  <c r="J687" i="2"/>
  <c r="H687" i="2"/>
  <c r="G941" i="2"/>
  <c r="I667" i="2"/>
  <c r="J667" i="2"/>
  <c r="H667" i="2"/>
  <c r="G921" i="2"/>
  <c r="I655" i="2"/>
  <c r="J655" i="2"/>
  <c r="H655" i="2"/>
  <c r="G909" i="2"/>
  <c r="I639" i="2"/>
  <c r="J639" i="2"/>
  <c r="H639" i="2"/>
  <c r="G893" i="2"/>
  <c r="I623" i="2"/>
  <c r="J623" i="2"/>
  <c r="H623" i="2"/>
  <c r="G877" i="2"/>
  <c r="H603" i="2"/>
  <c r="I603" i="2"/>
  <c r="J603" i="2"/>
  <c r="G857" i="2"/>
  <c r="H587" i="2"/>
  <c r="I587" i="2"/>
  <c r="J587" i="2"/>
  <c r="G841" i="2"/>
  <c r="H571" i="2"/>
  <c r="I571" i="2"/>
  <c r="J571" i="2"/>
  <c r="G825" i="2"/>
  <c r="J551" i="2"/>
  <c r="H551" i="2"/>
  <c r="I551" i="2"/>
  <c r="G805" i="2"/>
  <c r="K805" i="2" s="1"/>
  <c r="J535" i="2"/>
  <c r="H535" i="2"/>
  <c r="I535" i="2"/>
  <c r="G789" i="2"/>
  <c r="J519" i="2"/>
  <c r="H519" i="2"/>
  <c r="I519" i="2"/>
  <c r="G773" i="2"/>
  <c r="J507" i="2"/>
  <c r="H507" i="2"/>
  <c r="I507" i="2"/>
  <c r="G761" i="2"/>
  <c r="J491" i="2"/>
  <c r="H491" i="2"/>
  <c r="I491" i="2"/>
  <c r="G745" i="2"/>
  <c r="J475" i="2"/>
  <c r="H475" i="2"/>
  <c r="I475" i="2"/>
  <c r="G729" i="2"/>
  <c r="J459" i="2"/>
  <c r="H459" i="2"/>
  <c r="I459" i="2"/>
  <c r="G713" i="2"/>
  <c r="J443" i="2"/>
  <c r="H443" i="2"/>
  <c r="I443" i="2"/>
  <c r="G697" i="2"/>
  <c r="J431" i="2"/>
  <c r="H431" i="2"/>
  <c r="G685" i="2"/>
  <c r="K685" i="2" s="1"/>
  <c r="J415" i="2"/>
  <c r="H415" i="2"/>
  <c r="K415" i="2"/>
  <c r="G669" i="2"/>
  <c r="J407" i="2"/>
  <c r="H407" i="2"/>
  <c r="G661" i="2"/>
  <c r="J391" i="2"/>
  <c r="K391" i="2"/>
  <c r="H391" i="2"/>
  <c r="G645" i="2"/>
  <c r="J379" i="2"/>
  <c r="H379" i="2"/>
  <c r="G633" i="2"/>
  <c r="J367" i="2"/>
  <c r="K367" i="2"/>
  <c r="H367" i="2"/>
  <c r="G621" i="2"/>
  <c r="J355" i="2"/>
  <c r="H355" i="2"/>
  <c r="G609" i="2"/>
  <c r="J343" i="2"/>
  <c r="K343" i="2"/>
  <c r="H343" i="2"/>
  <c r="G597" i="2"/>
  <c r="H331" i="2"/>
  <c r="J331" i="2"/>
  <c r="K331" i="2"/>
  <c r="G585" i="2"/>
  <c r="H319" i="2"/>
  <c r="J319" i="2"/>
  <c r="K319" i="2"/>
  <c r="G573" i="2"/>
  <c r="H307" i="2"/>
  <c r="J307" i="2"/>
  <c r="K307" i="2"/>
  <c r="G561" i="2"/>
  <c r="H295" i="2"/>
  <c r="J295" i="2"/>
  <c r="G549" i="2"/>
  <c r="H283" i="2"/>
  <c r="J283" i="2"/>
  <c r="G537" i="2"/>
  <c r="G501" i="2"/>
  <c r="G485" i="2"/>
  <c r="G465" i="2"/>
  <c r="G453" i="2"/>
  <c r="G433" i="2"/>
  <c r="G268" i="2"/>
  <c r="E270" i="2"/>
  <c r="J271" i="2"/>
  <c r="G284" i="2"/>
  <c r="E286" i="2"/>
  <c r="J287" i="2"/>
  <c r="G295" i="2"/>
  <c r="K295" i="2" s="1"/>
  <c r="G303" i="2"/>
  <c r="G311" i="2"/>
  <c r="K311" i="2" s="1"/>
  <c r="G319" i="2"/>
  <c r="G327" i="2"/>
  <c r="G335" i="2"/>
  <c r="K335" i="2" s="1"/>
  <c r="G343" i="2"/>
  <c r="G349" i="2"/>
  <c r="G353" i="2"/>
  <c r="K353" i="2" s="1"/>
  <c r="G259" i="2"/>
  <c r="E261" i="2"/>
  <c r="G263" i="2"/>
  <c r="E265" i="2"/>
  <c r="G267" i="2"/>
  <c r="E269" i="2"/>
  <c r="G271" i="2"/>
  <c r="E273" i="2"/>
  <c r="G275" i="2"/>
  <c r="E277" i="2"/>
  <c r="G279" i="2"/>
  <c r="E281" i="2"/>
  <c r="G283" i="2"/>
  <c r="K283" i="2" s="1"/>
  <c r="E285" i="2"/>
  <c r="G287" i="2"/>
  <c r="K287" i="2" s="1"/>
  <c r="E289" i="2"/>
  <c r="E292" i="2"/>
  <c r="E294" i="2"/>
  <c r="E296" i="2"/>
  <c r="E298" i="2"/>
  <c r="E300" i="2"/>
  <c r="E302" i="2"/>
  <c r="E304" i="2"/>
  <c r="E306" i="2"/>
  <c r="E308" i="2"/>
  <c r="E310" i="2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348" i="2"/>
  <c r="E350" i="2"/>
  <c r="E352" i="2"/>
  <c r="E354" i="2"/>
  <c r="E356" i="2"/>
  <c r="E358" i="2"/>
  <c r="E360" i="2"/>
  <c r="E362" i="2"/>
  <c r="E364" i="2"/>
  <c r="E366" i="2"/>
  <c r="E368" i="2"/>
  <c r="E370" i="2"/>
  <c r="E372" i="2"/>
  <c r="E374" i="2"/>
  <c r="E376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9" i="2"/>
  <c r="I419" i="2" s="1"/>
  <c r="E427" i="2"/>
  <c r="H995" i="2"/>
  <c r="I995" i="2"/>
  <c r="J995" i="2"/>
  <c r="H979" i="2"/>
  <c r="I979" i="2"/>
  <c r="J979" i="2"/>
  <c r="K979" i="2"/>
  <c r="J963" i="2"/>
  <c r="H963" i="2"/>
  <c r="I963" i="2"/>
  <c r="H947" i="2"/>
  <c r="I947" i="2"/>
  <c r="J947" i="2"/>
  <c r="H931" i="2"/>
  <c r="I931" i="2"/>
  <c r="J931" i="2"/>
  <c r="H915" i="2"/>
  <c r="I915" i="2"/>
  <c r="J915" i="2"/>
  <c r="H899" i="2"/>
  <c r="I899" i="2"/>
  <c r="J899" i="2"/>
  <c r="H883" i="2"/>
  <c r="I883" i="2"/>
  <c r="J883" i="2"/>
  <c r="H867" i="2"/>
  <c r="I867" i="2"/>
  <c r="J867" i="2"/>
  <c r="H851" i="2"/>
  <c r="I851" i="2"/>
  <c r="J851" i="2"/>
  <c r="H835" i="2"/>
  <c r="I835" i="2"/>
  <c r="J835" i="2"/>
  <c r="H819" i="2"/>
  <c r="I819" i="2"/>
  <c r="J819" i="2"/>
  <c r="H803" i="2"/>
  <c r="I803" i="2"/>
  <c r="J803" i="2"/>
  <c r="I787" i="2"/>
  <c r="H787" i="2"/>
  <c r="J787" i="2"/>
  <c r="K787" i="2"/>
  <c r="I771" i="2"/>
  <c r="J771" i="2"/>
  <c r="H771" i="2"/>
  <c r="I755" i="2"/>
  <c r="J755" i="2"/>
  <c r="H755" i="2"/>
  <c r="I743" i="2"/>
  <c r="J743" i="2"/>
  <c r="H743" i="2"/>
  <c r="G997" i="2"/>
  <c r="I723" i="2"/>
  <c r="J723" i="2"/>
  <c r="K723" i="2"/>
  <c r="H723" i="2"/>
  <c r="G977" i="2"/>
  <c r="K977" i="2" s="1"/>
  <c r="I707" i="2"/>
  <c r="J707" i="2"/>
  <c r="H707" i="2"/>
  <c r="G961" i="2"/>
  <c r="I691" i="2"/>
  <c r="J691" i="2"/>
  <c r="K691" i="2"/>
  <c r="H691" i="2"/>
  <c r="G945" i="2"/>
  <c r="K945" i="2" s="1"/>
  <c r="I675" i="2"/>
  <c r="J675" i="2"/>
  <c r="H675" i="2"/>
  <c r="G929" i="2"/>
  <c r="I659" i="2"/>
  <c r="J659" i="2"/>
  <c r="K659" i="2"/>
  <c r="H659" i="2"/>
  <c r="G913" i="2"/>
  <c r="I643" i="2"/>
  <c r="J643" i="2"/>
  <c r="H643" i="2"/>
  <c r="G897" i="2"/>
  <c r="I627" i="2"/>
  <c r="H627" i="2"/>
  <c r="J627" i="2"/>
  <c r="G881" i="2"/>
  <c r="H611" i="2"/>
  <c r="I611" i="2"/>
  <c r="J611" i="2"/>
  <c r="G865" i="2"/>
  <c r="K595" i="2"/>
  <c r="H595" i="2"/>
  <c r="I595" i="2"/>
  <c r="J595" i="2"/>
  <c r="G849" i="2"/>
  <c r="H579" i="2"/>
  <c r="I579" i="2"/>
  <c r="J579" i="2"/>
  <c r="G833" i="2"/>
  <c r="J563" i="2"/>
  <c r="H563" i="2"/>
  <c r="I563" i="2"/>
  <c r="G817" i="2"/>
  <c r="J547" i="2"/>
  <c r="H547" i="2"/>
  <c r="I547" i="2"/>
  <c r="G801" i="2"/>
  <c r="K527" i="2"/>
  <c r="J527" i="2"/>
  <c r="H527" i="2"/>
  <c r="I527" i="2"/>
  <c r="G781" i="2"/>
  <c r="J511" i="2"/>
  <c r="H511" i="2"/>
  <c r="I511" i="2"/>
  <c r="G765" i="2"/>
  <c r="J499" i="2"/>
  <c r="H499" i="2"/>
  <c r="I499" i="2"/>
  <c r="G753" i="2"/>
  <c r="J483" i="2"/>
  <c r="H483" i="2"/>
  <c r="I483" i="2"/>
  <c r="G737" i="2"/>
  <c r="J463" i="2"/>
  <c r="H463" i="2"/>
  <c r="I463" i="2"/>
  <c r="G717" i="2"/>
  <c r="J423" i="2"/>
  <c r="H423" i="2"/>
  <c r="K423" i="2"/>
  <c r="G677" i="2"/>
  <c r="G509" i="2"/>
  <c r="K509" i="2" s="1"/>
  <c r="G493" i="2"/>
  <c r="G477" i="2"/>
  <c r="G461" i="2"/>
  <c r="G445" i="2"/>
  <c r="G260" i="2"/>
  <c r="E262" i="2"/>
  <c r="G272" i="2"/>
  <c r="E274" i="2"/>
  <c r="J279" i="2"/>
  <c r="G355" i="2"/>
  <c r="K355" i="2" s="1"/>
  <c r="G363" i="2"/>
  <c r="G367" i="2"/>
  <c r="G371" i="2"/>
  <c r="K371" i="2" s="1"/>
  <c r="G375" i="2"/>
  <c r="G379" i="2"/>
  <c r="K379" i="2" s="1"/>
  <c r="G383" i="2"/>
  <c r="K383" i="2" s="1"/>
  <c r="G387" i="2"/>
  <c r="K387" i="2" s="1"/>
  <c r="G391" i="2"/>
  <c r="G395" i="2"/>
  <c r="K395" i="2" s="1"/>
  <c r="G399" i="2"/>
  <c r="G403" i="2"/>
  <c r="K403" i="2" s="1"/>
  <c r="G407" i="2"/>
  <c r="K407" i="2" s="1"/>
  <c r="G411" i="2"/>
  <c r="H1006" i="2"/>
  <c r="I1006" i="2"/>
  <c r="J1006" i="2"/>
  <c r="H998" i="2"/>
  <c r="I998" i="2"/>
  <c r="J998" i="2"/>
  <c r="H990" i="2"/>
  <c r="I990" i="2"/>
  <c r="J990" i="2"/>
  <c r="H982" i="2"/>
  <c r="I982" i="2"/>
  <c r="J982" i="2"/>
  <c r="H970" i="2"/>
  <c r="I970" i="2"/>
  <c r="J970" i="2"/>
  <c r="J962" i="2"/>
  <c r="H962" i="2"/>
  <c r="I962" i="2"/>
  <c r="H954" i="2"/>
  <c r="I954" i="2"/>
  <c r="J954" i="2"/>
  <c r="H946" i="2"/>
  <c r="I946" i="2"/>
  <c r="J946" i="2"/>
  <c r="H938" i="2"/>
  <c r="I938" i="2"/>
  <c r="J938" i="2"/>
  <c r="H930" i="2"/>
  <c r="I930" i="2"/>
  <c r="J930" i="2"/>
  <c r="H918" i="2"/>
  <c r="I918" i="2"/>
  <c r="J918" i="2"/>
  <c r="H906" i="2"/>
  <c r="I906" i="2"/>
  <c r="J906" i="2"/>
  <c r="H878" i="2"/>
  <c r="I878" i="2"/>
  <c r="J878" i="2"/>
  <c r="I786" i="2"/>
  <c r="J786" i="2"/>
  <c r="H786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H997" i="2"/>
  <c r="I997" i="2"/>
  <c r="J997" i="2"/>
  <c r="K997" i="2"/>
  <c r="H989" i="2"/>
  <c r="I989" i="2"/>
  <c r="J989" i="2"/>
  <c r="K989" i="2"/>
  <c r="H977" i="2"/>
  <c r="I977" i="2"/>
  <c r="J977" i="2"/>
  <c r="J965" i="2"/>
  <c r="H965" i="2"/>
  <c r="I965" i="2"/>
  <c r="K953" i="2"/>
  <c r="H953" i="2"/>
  <c r="I953" i="2"/>
  <c r="J953" i="2"/>
  <c r="H945" i="2"/>
  <c r="I945" i="2"/>
  <c r="J945" i="2"/>
  <c r="K937" i="2"/>
  <c r="H937" i="2"/>
  <c r="I937" i="2"/>
  <c r="J937" i="2"/>
  <c r="K925" i="2"/>
  <c r="H925" i="2"/>
  <c r="I925" i="2"/>
  <c r="J925" i="2"/>
  <c r="H917" i="2"/>
  <c r="I917" i="2"/>
  <c r="J917" i="2"/>
  <c r="K909" i="2"/>
  <c r="H909" i="2"/>
  <c r="I909" i="2"/>
  <c r="J909" i="2"/>
  <c r="K897" i="2"/>
  <c r="H897" i="2"/>
  <c r="I897" i="2"/>
  <c r="J897" i="2"/>
  <c r="K885" i="2"/>
  <c r="H885" i="2"/>
  <c r="I885" i="2"/>
  <c r="J885" i="2"/>
  <c r="H873" i="2"/>
  <c r="I873" i="2"/>
  <c r="J873" i="2"/>
  <c r="K865" i="2"/>
  <c r="H865" i="2"/>
  <c r="I865" i="2"/>
  <c r="J865" i="2"/>
  <c r="K857" i="2"/>
  <c r="H857" i="2"/>
  <c r="I857" i="2"/>
  <c r="J857" i="2"/>
  <c r="H845" i="2"/>
  <c r="I845" i="2"/>
  <c r="J845" i="2"/>
  <c r="K837" i="2"/>
  <c r="H837" i="2"/>
  <c r="I837" i="2"/>
  <c r="J837" i="2"/>
  <c r="K825" i="2"/>
  <c r="H825" i="2"/>
  <c r="I825" i="2"/>
  <c r="J825" i="2"/>
  <c r="H813" i="2"/>
  <c r="I813" i="2"/>
  <c r="J813" i="2"/>
  <c r="H805" i="2"/>
  <c r="I805" i="2"/>
  <c r="J805" i="2"/>
  <c r="H797" i="2"/>
  <c r="I797" i="2"/>
  <c r="J797" i="2"/>
  <c r="I789" i="2"/>
  <c r="H789" i="2"/>
  <c r="J789" i="2"/>
  <c r="K789" i="2"/>
  <c r="I777" i="2"/>
  <c r="J777" i="2"/>
  <c r="K777" i="2"/>
  <c r="H777" i="2"/>
  <c r="I769" i="2"/>
  <c r="J769" i="2"/>
  <c r="H769" i="2"/>
  <c r="I757" i="2"/>
  <c r="J757" i="2"/>
  <c r="K757" i="2"/>
  <c r="H757" i="2"/>
  <c r="I749" i="2"/>
  <c r="J749" i="2"/>
  <c r="H749" i="2"/>
  <c r="G1003" i="2"/>
  <c r="K1003" i="2" s="1"/>
  <c r="I737" i="2"/>
  <c r="J737" i="2"/>
  <c r="K737" i="2"/>
  <c r="H737" i="2"/>
  <c r="G991" i="2"/>
  <c r="K991" i="2" s="1"/>
  <c r="I725" i="2"/>
  <c r="J725" i="2"/>
  <c r="K725" i="2"/>
  <c r="H725" i="2"/>
  <c r="G979" i="2"/>
  <c r="I717" i="2"/>
  <c r="J717" i="2"/>
  <c r="K717" i="2"/>
  <c r="H717" i="2"/>
  <c r="G971" i="2"/>
  <c r="I705" i="2"/>
  <c r="J705" i="2"/>
  <c r="H705" i="2"/>
  <c r="G959" i="2"/>
  <c r="I693" i="2"/>
  <c r="J693" i="2"/>
  <c r="H693" i="2"/>
  <c r="G947" i="2"/>
  <c r="K947" i="2" s="1"/>
  <c r="I685" i="2"/>
  <c r="J685" i="2"/>
  <c r="H685" i="2"/>
  <c r="G939" i="2"/>
  <c r="K939" i="2" s="1"/>
  <c r="I673" i="2"/>
  <c r="J673" i="2"/>
  <c r="K673" i="2"/>
  <c r="H673" i="2"/>
  <c r="G927" i="2"/>
  <c r="K927" i="2" s="1"/>
  <c r="I665" i="2"/>
  <c r="J665" i="2"/>
  <c r="H665" i="2"/>
  <c r="G919" i="2"/>
  <c r="K919" i="2" s="1"/>
  <c r="I653" i="2"/>
  <c r="J653" i="2"/>
  <c r="H653" i="2"/>
  <c r="G907" i="2"/>
  <c r="K907" i="2" s="1"/>
  <c r="I641" i="2"/>
  <c r="J641" i="2"/>
  <c r="H641" i="2"/>
  <c r="G895" i="2"/>
  <c r="K625" i="2"/>
  <c r="I625" i="2"/>
  <c r="J625" i="2"/>
  <c r="H625" i="2"/>
  <c r="G879" i="2"/>
  <c r="K879" i="2" s="1"/>
  <c r="H617" i="2"/>
  <c r="I617" i="2"/>
  <c r="J617" i="2"/>
  <c r="G871" i="2"/>
  <c r="K605" i="2"/>
  <c r="H605" i="2"/>
  <c r="I605" i="2"/>
  <c r="J605" i="2"/>
  <c r="G859" i="2"/>
  <c r="K859" i="2" s="1"/>
  <c r="K597" i="2"/>
  <c r="H597" i="2"/>
  <c r="I597" i="2"/>
  <c r="J597" i="2"/>
  <c r="G851" i="2"/>
  <c r="K851" i="2" s="1"/>
  <c r="K589" i="2"/>
  <c r="H589" i="2"/>
  <c r="I589" i="2"/>
  <c r="J589" i="2"/>
  <c r="G843" i="2"/>
  <c r="K843" i="2" s="1"/>
  <c r="H581" i="2"/>
  <c r="I581" i="2"/>
  <c r="J581" i="2"/>
  <c r="G835" i="2"/>
  <c r="K835" i="2" s="1"/>
  <c r="K577" i="2"/>
  <c r="J577" i="2"/>
  <c r="H577" i="2"/>
  <c r="I577" i="2"/>
  <c r="G831" i="2"/>
  <c r="K831" i="2" s="1"/>
  <c r="J569" i="2"/>
  <c r="H569" i="2"/>
  <c r="I569" i="2"/>
  <c r="G823" i="2"/>
  <c r="K565" i="2"/>
  <c r="H565" i="2"/>
  <c r="I565" i="2"/>
  <c r="J565" i="2"/>
  <c r="G819" i="2"/>
  <c r="K819" i="2" s="1"/>
  <c r="K561" i="2"/>
  <c r="H561" i="2"/>
  <c r="J561" i="2"/>
  <c r="I561" i="2"/>
  <c r="G815" i="2"/>
  <c r="K557" i="2"/>
  <c r="H557" i="2"/>
  <c r="J557" i="2"/>
  <c r="I557" i="2"/>
  <c r="G811" i="2"/>
  <c r="K811" i="2" s="1"/>
  <c r="K553" i="2"/>
  <c r="H553" i="2"/>
  <c r="J553" i="2"/>
  <c r="I553" i="2"/>
  <c r="G807" i="2"/>
  <c r="K549" i="2"/>
  <c r="H549" i="2"/>
  <c r="J549" i="2"/>
  <c r="I549" i="2"/>
  <c r="G803" i="2"/>
  <c r="K803" i="2" s="1"/>
  <c r="H545" i="2"/>
  <c r="J545" i="2"/>
  <c r="I545" i="2"/>
  <c r="G799" i="2"/>
  <c r="K541" i="2"/>
  <c r="H541" i="2"/>
  <c r="J541" i="2"/>
  <c r="I541" i="2"/>
  <c r="G795" i="2"/>
  <c r="K795" i="2" s="1"/>
  <c r="H533" i="2"/>
  <c r="J533" i="2"/>
  <c r="I533" i="2"/>
  <c r="G787" i="2"/>
  <c r="H529" i="2"/>
  <c r="J529" i="2"/>
  <c r="I529" i="2"/>
  <c r="G783" i="2"/>
  <c r="K783" i="2" s="1"/>
  <c r="H525" i="2"/>
  <c r="J525" i="2"/>
  <c r="I525" i="2"/>
  <c r="G779" i="2"/>
  <c r="K779" i="2" s="1"/>
  <c r="K521" i="2"/>
  <c r="H521" i="2"/>
  <c r="J521" i="2"/>
  <c r="I521" i="2"/>
  <c r="G775" i="2"/>
  <c r="K775" i="2" s="1"/>
  <c r="H517" i="2"/>
  <c r="J517" i="2"/>
  <c r="I517" i="2"/>
  <c r="G771" i="2"/>
  <c r="K771" i="2" s="1"/>
  <c r="H513" i="2"/>
  <c r="J513" i="2"/>
  <c r="I513" i="2"/>
  <c r="G767" i="2"/>
  <c r="K767" i="2" s="1"/>
  <c r="H509" i="2"/>
  <c r="J509" i="2"/>
  <c r="I509" i="2"/>
  <c r="G763" i="2"/>
  <c r="K763" i="2" s="1"/>
  <c r="K505" i="2"/>
  <c r="H505" i="2"/>
  <c r="J505" i="2"/>
  <c r="I505" i="2"/>
  <c r="G759" i="2"/>
  <c r="K759" i="2" s="1"/>
  <c r="K501" i="2"/>
  <c r="H501" i="2"/>
  <c r="J501" i="2"/>
  <c r="I501" i="2"/>
  <c r="G755" i="2"/>
  <c r="K755" i="2" s="1"/>
  <c r="H497" i="2"/>
  <c r="J497" i="2"/>
  <c r="I497" i="2"/>
  <c r="G751" i="2"/>
  <c r="K751" i="2" s="1"/>
  <c r="K493" i="2"/>
  <c r="H493" i="2"/>
  <c r="J493" i="2"/>
  <c r="I493" i="2"/>
  <c r="G747" i="2"/>
  <c r="K747" i="2" s="1"/>
  <c r="K489" i="2"/>
  <c r="H489" i="2"/>
  <c r="J489" i="2"/>
  <c r="I489" i="2"/>
  <c r="G743" i="2"/>
  <c r="K743" i="2" s="1"/>
  <c r="K485" i="2"/>
  <c r="H485" i="2"/>
  <c r="J485" i="2"/>
  <c r="I485" i="2"/>
  <c r="G739" i="2"/>
  <c r="J481" i="2"/>
  <c r="I481" i="2"/>
  <c r="H481" i="2"/>
  <c r="G735" i="2"/>
  <c r="K735" i="2" s="1"/>
  <c r="J477" i="2"/>
  <c r="K477" i="2"/>
  <c r="H477" i="2"/>
  <c r="I477" i="2"/>
  <c r="G731" i="2"/>
  <c r="K731" i="2" s="1"/>
  <c r="J473" i="2"/>
  <c r="H473" i="2"/>
  <c r="I473" i="2"/>
  <c r="G727" i="2"/>
  <c r="K727" i="2" s="1"/>
  <c r="J469" i="2"/>
  <c r="K469" i="2"/>
  <c r="H469" i="2"/>
  <c r="I469" i="2"/>
  <c r="G723" i="2"/>
  <c r="J465" i="2"/>
  <c r="K465" i="2"/>
  <c r="H465" i="2"/>
  <c r="I465" i="2"/>
  <c r="G719" i="2"/>
  <c r="K719" i="2" s="1"/>
  <c r="J461" i="2"/>
  <c r="K461" i="2"/>
  <c r="H461" i="2"/>
  <c r="I461" i="2"/>
  <c r="G715" i="2"/>
  <c r="K715" i="2" s="1"/>
  <c r="J457" i="2"/>
  <c r="H457" i="2"/>
  <c r="I457" i="2"/>
  <c r="G711" i="2"/>
  <c r="K711" i="2" s="1"/>
  <c r="J453" i="2"/>
  <c r="K453" i="2"/>
  <c r="H453" i="2"/>
  <c r="I453" i="2"/>
  <c r="G707" i="2"/>
  <c r="K707" i="2" s="1"/>
  <c r="J449" i="2"/>
  <c r="K449" i="2"/>
  <c r="H449" i="2"/>
  <c r="I449" i="2"/>
  <c r="G703" i="2"/>
  <c r="K703" i="2" s="1"/>
  <c r="J445" i="2"/>
  <c r="K445" i="2"/>
  <c r="H445" i="2"/>
  <c r="I445" i="2"/>
  <c r="G699" i="2"/>
  <c r="K699" i="2" s="1"/>
  <c r="J441" i="2"/>
  <c r="H441" i="2"/>
  <c r="I441" i="2"/>
  <c r="G695" i="2"/>
  <c r="K695" i="2" s="1"/>
  <c r="J437" i="2"/>
  <c r="K437" i="2"/>
  <c r="H437" i="2"/>
  <c r="I437" i="2"/>
  <c r="G691" i="2"/>
  <c r="J433" i="2"/>
  <c r="K433" i="2"/>
  <c r="H433" i="2"/>
  <c r="I433" i="2"/>
  <c r="G687" i="2"/>
  <c r="K687" i="2" s="1"/>
  <c r="J429" i="2"/>
  <c r="K429" i="2"/>
  <c r="H429" i="2"/>
  <c r="I429" i="2"/>
  <c r="G683" i="2"/>
  <c r="K683" i="2" s="1"/>
  <c r="J425" i="2"/>
  <c r="K425" i="2"/>
  <c r="H425" i="2"/>
  <c r="G679" i="2"/>
  <c r="J421" i="2"/>
  <c r="K421" i="2"/>
  <c r="H421" i="2"/>
  <c r="I421" i="2"/>
  <c r="G675" i="2"/>
  <c r="K675" i="2" s="1"/>
  <c r="J417" i="2"/>
  <c r="K417" i="2"/>
  <c r="H417" i="2"/>
  <c r="G671" i="2"/>
  <c r="K671" i="2" s="1"/>
  <c r="J413" i="2"/>
  <c r="K413" i="2"/>
  <c r="H413" i="2"/>
  <c r="G667" i="2"/>
  <c r="K667" i="2" s="1"/>
  <c r="J409" i="2"/>
  <c r="K409" i="2"/>
  <c r="H409" i="2"/>
  <c r="G663" i="2"/>
  <c r="K663" i="2" s="1"/>
  <c r="J405" i="2"/>
  <c r="K405" i="2"/>
  <c r="H405" i="2"/>
  <c r="G659" i="2"/>
  <c r="J401" i="2"/>
  <c r="K401" i="2"/>
  <c r="H401" i="2"/>
  <c r="G655" i="2"/>
  <c r="K655" i="2" s="1"/>
  <c r="J397" i="2"/>
  <c r="K397" i="2"/>
  <c r="H397" i="2"/>
  <c r="G651" i="2"/>
  <c r="K651" i="2" s="1"/>
  <c r="J393" i="2"/>
  <c r="K393" i="2"/>
  <c r="H393" i="2"/>
  <c r="G647" i="2"/>
  <c r="K647" i="2" s="1"/>
  <c r="J389" i="2"/>
  <c r="K389" i="2"/>
  <c r="H389" i="2"/>
  <c r="G643" i="2"/>
  <c r="K643" i="2" s="1"/>
  <c r="J385" i="2"/>
  <c r="K385" i="2"/>
  <c r="H385" i="2"/>
  <c r="G639" i="2"/>
  <c r="K639" i="2" s="1"/>
  <c r="J381" i="2"/>
  <c r="K381" i="2"/>
  <c r="H381" i="2"/>
  <c r="G635" i="2"/>
  <c r="J377" i="2"/>
  <c r="K377" i="2"/>
  <c r="H377" i="2"/>
  <c r="G631" i="2"/>
  <c r="K631" i="2" s="1"/>
  <c r="J373" i="2"/>
  <c r="K373" i="2"/>
  <c r="H373" i="2"/>
  <c r="G627" i="2"/>
  <c r="K627" i="2" s="1"/>
  <c r="J369" i="2"/>
  <c r="K369" i="2"/>
  <c r="H369" i="2"/>
  <c r="G623" i="2"/>
  <c r="K623" i="2" s="1"/>
  <c r="J365" i="2"/>
  <c r="K365" i="2"/>
  <c r="H365" i="2"/>
  <c r="G619" i="2"/>
  <c r="J361" i="2"/>
  <c r="K361" i="2"/>
  <c r="H361" i="2"/>
  <c r="G615" i="2"/>
  <c r="K615" i="2" s="1"/>
  <c r="J357" i="2"/>
  <c r="K357" i="2"/>
  <c r="H357" i="2"/>
  <c r="G611" i="2"/>
  <c r="K611" i="2" s="1"/>
  <c r="J353" i="2"/>
  <c r="H353" i="2"/>
  <c r="G607" i="2"/>
  <c r="K607" i="2" s="1"/>
  <c r="J349" i="2"/>
  <c r="K349" i="2"/>
  <c r="H349" i="2"/>
  <c r="G603" i="2"/>
  <c r="K603" i="2" s="1"/>
  <c r="J345" i="2"/>
  <c r="K345" i="2"/>
  <c r="H345" i="2"/>
  <c r="G599" i="2"/>
  <c r="K599" i="2" s="1"/>
  <c r="H341" i="2"/>
  <c r="J341" i="2"/>
  <c r="K341" i="2"/>
  <c r="G595" i="2"/>
  <c r="H337" i="2"/>
  <c r="J337" i="2"/>
  <c r="K337" i="2"/>
  <c r="G591" i="2"/>
  <c r="H333" i="2"/>
  <c r="J333" i="2"/>
  <c r="K333" i="2"/>
  <c r="G587" i="2"/>
  <c r="K587" i="2" s="1"/>
  <c r="H329" i="2"/>
  <c r="J329" i="2"/>
  <c r="K329" i="2"/>
  <c r="G583" i="2"/>
  <c r="K583" i="2" s="1"/>
  <c r="H325" i="2"/>
  <c r="J325" i="2"/>
  <c r="K325" i="2"/>
  <c r="G579" i="2"/>
  <c r="K579" i="2" s="1"/>
  <c r="H321" i="2"/>
  <c r="J321" i="2"/>
  <c r="K321" i="2"/>
  <c r="G575" i="2"/>
  <c r="K575" i="2" s="1"/>
  <c r="H317" i="2"/>
  <c r="J317" i="2"/>
  <c r="K317" i="2"/>
  <c r="G571" i="2"/>
  <c r="K571" i="2" s="1"/>
  <c r="H313" i="2"/>
  <c r="J313" i="2"/>
  <c r="K313" i="2"/>
  <c r="G567" i="2"/>
  <c r="K567" i="2" s="1"/>
  <c r="H309" i="2"/>
  <c r="J309" i="2"/>
  <c r="K309" i="2"/>
  <c r="G563" i="2"/>
  <c r="K563" i="2" s="1"/>
  <c r="H305" i="2"/>
  <c r="J305" i="2"/>
  <c r="K305" i="2"/>
  <c r="G559" i="2"/>
  <c r="H301" i="2"/>
  <c r="J301" i="2"/>
  <c r="K301" i="2"/>
  <c r="G555" i="2"/>
  <c r="K555" i="2" s="1"/>
  <c r="H297" i="2"/>
  <c r="J297" i="2"/>
  <c r="K297" i="2"/>
  <c r="G551" i="2"/>
  <c r="K551" i="2" s="1"/>
  <c r="H293" i="2"/>
  <c r="J293" i="2"/>
  <c r="K293" i="2"/>
  <c r="G547" i="2"/>
  <c r="K547" i="2" s="1"/>
  <c r="H289" i="2"/>
  <c r="I289" i="2"/>
  <c r="K289" i="2"/>
  <c r="G543" i="2"/>
  <c r="K543" i="2" s="1"/>
  <c r="H285" i="2"/>
  <c r="I285" i="2"/>
  <c r="K285" i="2"/>
  <c r="G539" i="2"/>
  <c r="K539" i="2" s="1"/>
  <c r="H281" i="2"/>
  <c r="I281" i="2"/>
  <c r="K281" i="2"/>
  <c r="G535" i="2"/>
  <c r="K535" i="2" s="1"/>
  <c r="H277" i="2"/>
  <c r="I277" i="2"/>
  <c r="K277" i="2"/>
  <c r="G531" i="2"/>
  <c r="H273" i="2"/>
  <c r="I273" i="2"/>
  <c r="J273" i="2"/>
  <c r="K273" i="2"/>
  <c r="G527" i="2"/>
  <c r="H269" i="2"/>
  <c r="I269" i="2"/>
  <c r="K269" i="2"/>
  <c r="G523" i="2"/>
  <c r="K523" i="2" s="1"/>
  <c r="H265" i="2"/>
  <c r="I265" i="2"/>
  <c r="K265" i="2"/>
  <c r="G519" i="2"/>
  <c r="K519" i="2" s="1"/>
  <c r="H261" i="2"/>
  <c r="I261" i="2"/>
  <c r="K261" i="2"/>
  <c r="G515" i="2"/>
  <c r="G507" i="2"/>
  <c r="K507" i="2" s="1"/>
  <c r="G499" i="2"/>
  <c r="K499" i="2" s="1"/>
  <c r="G491" i="2"/>
  <c r="K491" i="2" s="1"/>
  <c r="G483" i="2"/>
  <c r="K483" i="2" s="1"/>
  <c r="G475" i="2"/>
  <c r="K475" i="2" s="1"/>
  <c r="G467" i="2"/>
  <c r="G459" i="2"/>
  <c r="K459" i="2" s="1"/>
  <c r="G451" i="2"/>
  <c r="G443" i="2"/>
  <c r="K443" i="2" s="1"/>
  <c r="G435" i="2"/>
  <c r="K435" i="2" s="1"/>
  <c r="G258" i="2"/>
  <c r="K258" i="2" s="1"/>
  <c r="E260" i="2"/>
  <c r="J261" i="2"/>
  <c r="E268" i="2"/>
  <c r="J269" i="2"/>
  <c r="E276" i="2"/>
  <c r="J277" i="2"/>
  <c r="E284" i="2"/>
  <c r="J285" i="2"/>
  <c r="E417" i="2"/>
  <c r="I417" i="2" s="1"/>
  <c r="E425" i="2"/>
  <c r="I425" i="2" s="1"/>
  <c r="H999" i="2"/>
  <c r="I999" i="2"/>
  <c r="J999" i="2"/>
  <c r="K999" i="2"/>
  <c r="H983" i="2"/>
  <c r="I983" i="2"/>
  <c r="J983" i="2"/>
  <c r="H971" i="2"/>
  <c r="I971" i="2"/>
  <c r="J971" i="2"/>
  <c r="K971" i="2"/>
  <c r="K959" i="2"/>
  <c r="H959" i="2"/>
  <c r="I959" i="2"/>
  <c r="J959" i="2"/>
  <c r="H943" i="2"/>
  <c r="I943" i="2"/>
  <c r="J943" i="2"/>
  <c r="H927" i="2"/>
  <c r="I927" i="2"/>
  <c r="J927" i="2"/>
  <c r="H911" i="2"/>
  <c r="I911" i="2"/>
  <c r="J911" i="2"/>
  <c r="K895" i="2"/>
  <c r="H895" i="2"/>
  <c r="I895" i="2"/>
  <c r="J895" i="2"/>
  <c r="H879" i="2"/>
  <c r="I879" i="2"/>
  <c r="J879" i="2"/>
  <c r="H863" i="2"/>
  <c r="I863" i="2"/>
  <c r="J863" i="2"/>
  <c r="H847" i="2"/>
  <c r="I847" i="2"/>
  <c r="J847" i="2"/>
  <c r="H831" i="2"/>
  <c r="I831" i="2"/>
  <c r="J831" i="2"/>
  <c r="K815" i="2"/>
  <c r="H815" i="2"/>
  <c r="I815" i="2"/>
  <c r="J815" i="2"/>
  <c r="K799" i="2"/>
  <c r="H799" i="2"/>
  <c r="I799" i="2"/>
  <c r="J799" i="2"/>
  <c r="I783" i="2"/>
  <c r="J783" i="2"/>
  <c r="H783" i="2"/>
  <c r="I767" i="2"/>
  <c r="J767" i="2"/>
  <c r="H767" i="2"/>
  <c r="I751" i="2"/>
  <c r="J751" i="2"/>
  <c r="H751" i="2"/>
  <c r="G1005" i="2"/>
  <c r="I739" i="2"/>
  <c r="J739" i="2"/>
  <c r="K739" i="2"/>
  <c r="H739" i="2"/>
  <c r="G993" i="2"/>
  <c r="I727" i="2"/>
  <c r="J727" i="2"/>
  <c r="H727" i="2"/>
  <c r="G981" i="2"/>
  <c r="I711" i="2"/>
  <c r="J711" i="2"/>
  <c r="H711" i="2"/>
  <c r="G965" i="2"/>
  <c r="K965" i="2" s="1"/>
  <c r="I695" i="2"/>
  <c r="J695" i="2"/>
  <c r="H695" i="2"/>
  <c r="G949" i="2"/>
  <c r="I679" i="2"/>
  <c r="J679" i="2"/>
  <c r="K679" i="2"/>
  <c r="H679" i="2"/>
  <c r="G933" i="2"/>
  <c r="I663" i="2"/>
  <c r="J663" i="2"/>
  <c r="H663" i="2"/>
  <c r="G917" i="2"/>
  <c r="K917" i="2" s="1"/>
  <c r="I647" i="2"/>
  <c r="J647" i="2"/>
  <c r="H647" i="2"/>
  <c r="G901" i="2"/>
  <c r="I635" i="2"/>
  <c r="J635" i="2"/>
  <c r="K635" i="2"/>
  <c r="H635" i="2"/>
  <c r="G889" i="2"/>
  <c r="K619" i="2"/>
  <c r="I619" i="2"/>
  <c r="J619" i="2"/>
  <c r="H619" i="2"/>
  <c r="G873" i="2"/>
  <c r="K873" i="2" s="1"/>
  <c r="H607" i="2"/>
  <c r="I607" i="2"/>
  <c r="J607" i="2"/>
  <c r="G861" i="2"/>
  <c r="K591" i="2"/>
  <c r="H591" i="2"/>
  <c r="I591" i="2"/>
  <c r="J591" i="2"/>
  <c r="G845" i="2"/>
  <c r="K845" i="2" s="1"/>
  <c r="H575" i="2"/>
  <c r="I575" i="2"/>
  <c r="J575" i="2"/>
  <c r="G829" i="2"/>
  <c r="K559" i="2"/>
  <c r="J559" i="2"/>
  <c r="H559" i="2"/>
  <c r="I559" i="2"/>
  <c r="G813" i="2"/>
  <c r="K813" i="2" s="1"/>
  <c r="J543" i="2"/>
  <c r="H543" i="2"/>
  <c r="I543" i="2"/>
  <c r="G797" i="2"/>
  <c r="K797" i="2" s="1"/>
  <c r="K531" i="2"/>
  <c r="J531" i="2"/>
  <c r="H531" i="2"/>
  <c r="I531" i="2"/>
  <c r="G785" i="2"/>
  <c r="K515" i="2"/>
  <c r="J515" i="2"/>
  <c r="H515" i="2"/>
  <c r="I515" i="2"/>
  <c r="G769" i="2"/>
  <c r="K769" i="2" s="1"/>
  <c r="J495" i="2"/>
  <c r="H495" i="2"/>
  <c r="I495" i="2"/>
  <c r="G749" i="2"/>
  <c r="K749" i="2" s="1"/>
  <c r="J479" i="2"/>
  <c r="H479" i="2"/>
  <c r="I479" i="2"/>
  <c r="G733" i="2"/>
  <c r="J467" i="2"/>
  <c r="H467" i="2"/>
  <c r="I467" i="2"/>
  <c r="K467" i="2"/>
  <c r="G721" i="2"/>
  <c r="K721" i="2" s="1"/>
  <c r="J451" i="2"/>
  <c r="H451" i="2"/>
  <c r="I451" i="2"/>
  <c r="K451" i="2"/>
  <c r="G705" i="2"/>
  <c r="K705" i="2" s="1"/>
  <c r="J439" i="2"/>
  <c r="H439" i="2"/>
  <c r="I439" i="2"/>
  <c r="G693" i="2"/>
  <c r="K693" i="2" s="1"/>
  <c r="J427" i="2"/>
  <c r="H427" i="2"/>
  <c r="I427" i="2"/>
  <c r="K427" i="2"/>
  <c r="G681" i="2"/>
  <c r="J411" i="2"/>
  <c r="H411" i="2"/>
  <c r="K411" i="2"/>
  <c r="G665" i="2"/>
  <c r="K665" i="2" s="1"/>
  <c r="J399" i="2"/>
  <c r="H399" i="2"/>
  <c r="K399" i="2"/>
  <c r="G653" i="2"/>
  <c r="K653" i="2" s="1"/>
  <c r="J387" i="2"/>
  <c r="H387" i="2"/>
  <c r="G641" i="2"/>
  <c r="K641" i="2" s="1"/>
  <c r="J375" i="2"/>
  <c r="K375" i="2"/>
  <c r="H375" i="2"/>
  <c r="G629" i="2"/>
  <c r="J363" i="2"/>
  <c r="K363" i="2"/>
  <c r="H363" i="2"/>
  <c r="G617" i="2"/>
  <c r="K617" i="2" s="1"/>
  <c r="J351" i="2"/>
  <c r="K351" i="2"/>
  <c r="H351" i="2"/>
  <c r="G605" i="2"/>
  <c r="H339" i="2"/>
  <c r="J339" i="2"/>
  <c r="K339" i="2"/>
  <c r="G593" i="2"/>
  <c r="H327" i="2"/>
  <c r="J327" i="2"/>
  <c r="K327" i="2"/>
  <c r="G581" i="2"/>
  <c r="K581" i="2" s="1"/>
  <c r="H315" i="2"/>
  <c r="J315" i="2"/>
  <c r="K315" i="2"/>
  <c r="G569" i="2"/>
  <c r="K569" i="2" s="1"/>
  <c r="H303" i="2"/>
  <c r="J303" i="2"/>
  <c r="K303" i="2"/>
  <c r="G557" i="2"/>
  <c r="H291" i="2"/>
  <c r="J291" i="2"/>
  <c r="K291" i="2"/>
  <c r="G545" i="2"/>
  <c r="K545" i="2" s="1"/>
  <c r="H279" i="2"/>
  <c r="K279" i="2"/>
  <c r="G533" i="2"/>
  <c r="K533" i="2" s="1"/>
  <c r="H275" i="2"/>
  <c r="J275" i="2"/>
  <c r="K275" i="2"/>
  <c r="G529" i="2"/>
  <c r="K529" i="2" s="1"/>
  <c r="H271" i="2"/>
  <c r="K271" i="2"/>
  <c r="G525" i="2"/>
  <c r="K525" i="2" s="1"/>
  <c r="H267" i="2"/>
  <c r="J267" i="2"/>
  <c r="K267" i="2"/>
  <c r="G521" i="2"/>
  <c r="H263" i="2"/>
  <c r="K263" i="2"/>
  <c r="G517" i="2"/>
  <c r="K517" i="2" s="1"/>
  <c r="H259" i="2"/>
  <c r="K259" i="2"/>
  <c r="G513" i="2"/>
  <c r="K513" i="2" s="1"/>
  <c r="G497" i="2"/>
  <c r="K497" i="2" s="1"/>
  <c r="G481" i="2"/>
  <c r="K481" i="2" s="1"/>
  <c r="G473" i="2"/>
  <c r="K473" i="2" s="1"/>
  <c r="G457" i="2"/>
  <c r="K457" i="2" s="1"/>
  <c r="G441" i="2"/>
  <c r="K441" i="2" s="1"/>
  <c r="J259" i="2"/>
  <c r="J263" i="2"/>
  <c r="G276" i="2"/>
  <c r="E278" i="2"/>
  <c r="G288" i="2"/>
  <c r="E290" i="2"/>
  <c r="H1002" i="2"/>
  <c r="I1002" i="2"/>
  <c r="J1002" i="2"/>
  <c r="H994" i="2"/>
  <c r="I994" i="2"/>
  <c r="J994" i="2"/>
  <c r="H986" i="2"/>
  <c r="I986" i="2"/>
  <c r="J986" i="2"/>
  <c r="H978" i="2"/>
  <c r="I978" i="2"/>
  <c r="J978" i="2"/>
  <c r="H974" i="2"/>
  <c r="I974" i="2"/>
  <c r="J974" i="2"/>
  <c r="J966" i="2"/>
  <c r="H966" i="2"/>
  <c r="I966" i="2"/>
  <c r="H958" i="2"/>
  <c r="I958" i="2"/>
  <c r="J958" i="2"/>
  <c r="H950" i="2"/>
  <c r="I950" i="2"/>
  <c r="J950" i="2"/>
  <c r="H942" i="2"/>
  <c r="I942" i="2"/>
  <c r="J942" i="2"/>
  <c r="H934" i="2"/>
  <c r="I934" i="2"/>
  <c r="J934" i="2"/>
  <c r="H926" i="2"/>
  <c r="I926" i="2"/>
  <c r="J926" i="2"/>
  <c r="K922" i="2"/>
  <c r="H922" i="2"/>
  <c r="I922" i="2"/>
  <c r="J922" i="2"/>
  <c r="K914" i="2"/>
  <c r="H914" i="2"/>
  <c r="I914" i="2"/>
  <c r="J914" i="2"/>
  <c r="H910" i="2"/>
  <c r="I910" i="2"/>
  <c r="J910" i="2"/>
  <c r="H902" i="2"/>
  <c r="I902" i="2"/>
  <c r="J902" i="2"/>
  <c r="K898" i="2"/>
  <c r="H898" i="2"/>
  <c r="I898" i="2"/>
  <c r="J898" i="2"/>
  <c r="H894" i="2"/>
  <c r="I894" i="2"/>
  <c r="J894" i="2"/>
  <c r="K890" i="2"/>
  <c r="H890" i="2"/>
  <c r="I890" i="2"/>
  <c r="J890" i="2"/>
  <c r="H886" i="2"/>
  <c r="I886" i="2"/>
  <c r="J886" i="2"/>
  <c r="K882" i="2"/>
  <c r="H882" i="2"/>
  <c r="I882" i="2"/>
  <c r="J882" i="2"/>
  <c r="K874" i="2"/>
  <c r="H874" i="2"/>
  <c r="I874" i="2"/>
  <c r="J874" i="2"/>
  <c r="H870" i="2"/>
  <c r="I870" i="2"/>
  <c r="J870" i="2"/>
  <c r="K866" i="2"/>
  <c r="H866" i="2"/>
  <c r="I866" i="2"/>
  <c r="J866" i="2"/>
  <c r="H862" i="2"/>
  <c r="I862" i="2"/>
  <c r="J862" i="2"/>
  <c r="K858" i="2"/>
  <c r="H858" i="2"/>
  <c r="I858" i="2"/>
  <c r="J858" i="2"/>
  <c r="H854" i="2"/>
  <c r="I854" i="2"/>
  <c r="J854" i="2"/>
  <c r="K850" i="2"/>
  <c r="H850" i="2"/>
  <c r="I850" i="2"/>
  <c r="J850" i="2"/>
  <c r="H846" i="2"/>
  <c r="I846" i="2"/>
  <c r="J846" i="2"/>
  <c r="K842" i="2"/>
  <c r="H842" i="2"/>
  <c r="I842" i="2"/>
  <c r="J842" i="2"/>
  <c r="H838" i="2"/>
  <c r="I838" i="2"/>
  <c r="J838" i="2"/>
  <c r="K834" i="2"/>
  <c r="H834" i="2"/>
  <c r="I834" i="2"/>
  <c r="J834" i="2"/>
  <c r="H830" i="2"/>
  <c r="I830" i="2"/>
  <c r="J830" i="2"/>
  <c r="K826" i="2"/>
  <c r="H826" i="2"/>
  <c r="I826" i="2"/>
  <c r="J826" i="2"/>
  <c r="H822" i="2"/>
  <c r="I822" i="2"/>
  <c r="J822" i="2"/>
  <c r="K818" i="2"/>
  <c r="H818" i="2"/>
  <c r="I818" i="2"/>
  <c r="J818" i="2"/>
  <c r="H814" i="2"/>
  <c r="I814" i="2"/>
  <c r="J814" i="2"/>
  <c r="K810" i="2"/>
  <c r="H810" i="2"/>
  <c r="I810" i="2"/>
  <c r="J810" i="2"/>
  <c r="H806" i="2"/>
  <c r="I806" i="2"/>
  <c r="J806" i="2"/>
  <c r="K802" i="2"/>
  <c r="H802" i="2"/>
  <c r="I802" i="2"/>
  <c r="J802" i="2"/>
  <c r="H798" i="2"/>
  <c r="I798" i="2"/>
  <c r="J798" i="2"/>
  <c r="I794" i="2"/>
  <c r="H794" i="2"/>
  <c r="J794" i="2"/>
  <c r="I790" i="2"/>
  <c r="H790" i="2"/>
  <c r="J790" i="2"/>
  <c r="I782" i="2"/>
  <c r="J782" i="2"/>
  <c r="H782" i="2"/>
  <c r="I778" i="2"/>
  <c r="J778" i="2"/>
  <c r="H778" i="2"/>
  <c r="I774" i="2"/>
  <c r="J774" i="2"/>
  <c r="H774" i="2"/>
  <c r="I770" i="2"/>
  <c r="J770" i="2"/>
  <c r="H770" i="2"/>
  <c r="I766" i="2"/>
  <c r="J766" i="2"/>
  <c r="H766" i="2"/>
  <c r="I762" i="2"/>
  <c r="J762" i="2"/>
  <c r="H762" i="2"/>
  <c r="I758" i="2"/>
  <c r="J758" i="2"/>
  <c r="H758" i="2"/>
  <c r="I754" i="2"/>
  <c r="J754" i="2"/>
  <c r="H754" i="2"/>
  <c r="I750" i="2"/>
  <c r="J750" i="2"/>
  <c r="H750" i="2"/>
  <c r="G1004" i="2"/>
  <c r="K1004" i="2" s="1"/>
  <c r="I746" i="2"/>
  <c r="J746" i="2"/>
  <c r="H746" i="2"/>
  <c r="G1000" i="2"/>
  <c r="I742" i="2"/>
  <c r="J742" i="2"/>
  <c r="H742" i="2"/>
  <c r="G996" i="2"/>
  <c r="I738" i="2"/>
  <c r="J738" i="2"/>
  <c r="H738" i="2"/>
  <c r="G992" i="2"/>
  <c r="I734" i="2"/>
  <c r="J734" i="2"/>
  <c r="H734" i="2"/>
  <c r="G988" i="2"/>
  <c r="K988" i="2" s="1"/>
  <c r="I730" i="2"/>
  <c r="J730" i="2"/>
  <c r="H730" i="2"/>
  <c r="G984" i="2"/>
  <c r="I726" i="2"/>
  <c r="J726" i="2"/>
  <c r="H726" i="2"/>
  <c r="G980" i="2"/>
  <c r="I722" i="2"/>
  <c r="J722" i="2"/>
  <c r="H722" i="2"/>
  <c r="G976" i="2"/>
  <c r="I718" i="2"/>
  <c r="J718" i="2"/>
  <c r="H718" i="2"/>
  <c r="G972" i="2"/>
  <c r="K972" i="2" s="1"/>
  <c r="I714" i="2"/>
  <c r="J714" i="2"/>
  <c r="H714" i="2"/>
  <c r="G968" i="2"/>
  <c r="I710" i="2"/>
  <c r="J710" i="2"/>
  <c r="H710" i="2"/>
  <c r="G964" i="2"/>
  <c r="I706" i="2"/>
  <c r="J706" i="2"/>
  <c r="H706" i="2"/>
  <c r="G960" i="2"/>
  <c r="I702" i="2"/>
  <c r="J702" i="2"/>
  <c r="H702" i="2"/>
  <c r="G956" i="2"/>
  <c r="I698" i="2"/>
  <c r="J698" i="2"/>
  <c r="H698" i="2"/>
  <c r="G952" i="2"/>
  <c r="I694" i="2"/>
  <c r="J694" i="2"/>
  <c r="H694" i="2"/>
  <c r="G948" i="2"/>
  <c r="I690" i="2"/>
  <c r="J690" i="2"/>
  <c r="H690" i="2"/>
  <c r="G944" i="2"/>
  <c r="I686" i="2"/>
  <c r="J686" i="2"/>
  <c r="H686" i="2"/>
  <c r="G940" i="2"/>
  <c r="I682" i="2"/>
  <c r="J682" i="2"/>
  <c r="H682" i="2"/>
  <c r="G936" i="2"/>
  <c r="I678" i="2"/>
  <c r="J678" i="2"/>
  <c r="H678" i="2"/>
  <c r="G932" i="2"/>
  <c r="I674" i="2"/>
  <c r="J674" i="2"/>
  <c r="H674" i="2"/>
  <c r="G928" i="2"/>
  <c r="I670" i="2"/>
  <c r="J670" i="2"/>
  <c r="H670" i="2"/>
  <c r="G924" i="2"/>
  <c r="I666" i="2"/>
  <c r="J666" i="2"/>
  <c r="H666" i="2"/>
  <c r="G920" i="2"/>
  <c r="I662" i="2"/>
  <c r="J662" i="2"/>
  <c r="H662" i="2"/>
  <c r="G916" i="2"/>
  <c r="I658" i="2"/>
  <c r="J658" i="2"/>
  <c r="H658" i="2"/>
  <c r="G912" i="2"/>
  <c r="I654" i="2"/>
  <c r="J654" i="2"/>
  <c r="H654" i="2"/>
  <c r="G908" i="2"/>
  <c r="I650" i="2"/>
  <c r="J650" i="2"/>
  <c r="H650" i="2"/>
  <c r="G904" i="2"/>
  <c r="I646" i="2"/>
  <c r="J646" i="2"/>
  <c r="H646" i="2"/>
  <c r="G900" i="2"/>
  <c r="I642" i="2"/>
  <c r="J642" i="2"/>
  <c r="H642" i="2"/>
  <c r="G896" i="2"/>
  <c r="I638" i="2"/>
  <c r="J638" i="2"/>
  <c r="H638" i="2"/>
  <c r="G892" i="2"/>
  <c r="I634" i="2"/>
  <c r="J634" i="2"/>
  <c r="H634" i="2"/>
  <c r="G888" i="2"/>
  <c r="I630" i="2"/>
  <c r="J630" i="2"/>
  <c r="H630" i="2"/>
  <c r="G884" i="2"/>
  <c r="I626" i="2"/>
  <c r="H626" i="2"/>
  <c r="J626" i="2"/>
  <c r="G880" i="2"/>
  <c r="I622" i="2"/>
  <c r="J622" i="2"/>
  <c r="H622" i="2"/>
  <c r="G876" i="2"/>
  <c r="I618" i="2"/>
  <c r="J618" i="2"/>
  <c r="H618" i="2"/>
  <c r="G872" i="2"/>
  <c r="H614" i="2"/>
  <c r="I614" i="2"/>
  <c r="J614" i="2"/>
  <c r="G868" i="2"/>
  <c r="H610" i="2"/>
  <c r="I610" i="2"/>
  <c r="J610" i="2"/>
  <c r="G864" i="2"/>
  <c r="H606" i="2"/>
  <c r="I606" i="2"/>
  <c r="J606" i="2"/>
  <c r="G860" i="2"/>
  <c r="H602" i="2"/>
  <c r="I602" i="2"/>
  <c r="J602" i="2"/>
  <c r="G856" i="2"/>
  <c r="H598" i="2"/>
  <c r="I598" i="2"/>
  <c r="J598" i="2"/>
  <c r="G852" i="2"/>
  <c r="H594" i="2"/>
  <c r="I594" i="2"/>
  <c r="J594" i="2"/>
  <c r="G848" i="2"/>
  <c r="H590" i="2"/>
  <c r="I590" i="2"/>
  <c r="J590" i="2"/>
  <c r="G844" i="2"/>
  <c r="H586" i="2"/>
  <c r="I586" i="2"/>
  <c r="J586" i="2"/>
  <c r="G840" i="2"/>
  <c r="H582" i="2"/>
  <c r="I582" i="2"/>
  <c r="J582" i="2"/>
  <c r="G836" i="2"/>
  <c r="H578" i="2"/>
  <c r="I578" i="2"/>
  <c r="J578" i="2"/>
  <c r="G832" i="2"/>
  <c r="H574" i="2"/>
  <c r="I574" i="2"/>
  <c r="J574" i="2"/>
  <c r="G828" i="2"/>
  <c r="H570" i="2"/>
  <c r="I570" i="2"/>
  <c r="J570" i="2"/>
  <c r="G824" i="2"/>
  <c r="I566" i="2"/>
  <c r="H566" i="2"/>
  <c r="J566" i="2"/>
  <c r="G820" i="2"/>
  <c r="I562" i="2"/>
  <c r="J562" i="2"/>
  <c r="H562" i="2"/>
  <c r="G816" i="2"/>
  <c r="I558" i="2"/>
  <c r="H558" i="2"/>
  <c r="J558" i="2"/>
  <c r="G812" i="2"/>
  <c r="I554" i="2"/>
  <c r="J554" i="2"/>
  <c r="H554" i="2"/>
  <c r="G808" i="2"/>
  <c r="I550" i="2"/>
  <c r="H550" i="2"/>
  <c r="J550" i="2"/>
  <c r="G804" i="2"/>
  <c r="I546" i="2"/>
  <c r="J546" i="2"/>
  <c r="H546" i="2"/>
  <c r="G800" i="2"/>
  <c r="I542" i="2"/>
  <c r="H542" i="2"/>
  <c r="J542" i="2"/>
  <c r="G796" i="2"/>
  <c r="K796" i="2" s="1"/>
  <c r="I538" i="2"/>
  <c r="J538" i="2"/>
  <c r="H538" i="2"/>
  <c r="G792" i="2"/>
  <c r="I534" i="2"/>
  <c r="H534" i="2"/>
  <c r="J534" i="2"/>
  <c r="G788" i="2"/>
  <c r="K788" i="2" s="1"/>
  <c r="I530" i="2"/>
  <c r="J530" i="2"/>
  <c r="H530" i="2"/>
  <c r="G784" i="2"/>
  <c r="I526" i="2"/>
  <c r="H526" i="2"/>
  <c r="J526" i="2"/>
  <c r="G780" i="2"/>
  <c r="I522" i="2"/>
  <c r="H522" i="2"/>
  <c r="J522" i="2"/>
  <c r="G776" i="2"/>
  <c r="I518" i="2"/>
  <c r="H518" i="2"/>
  <c r="J518" i="2"/>
  <c r="G772" i="2"/>
  <c r="I514" i="2"/>
  <c r="H514" i="2"/>
  <c r="J514" i="2"/>
  <c r="G768" i="2"/>
  <c r="I510" i="2"/>
  <c r="H510" i="2"/>
  <c r="J510" i="2"/>
  <c r="G764" i="2"/>
  <c r="I506" i="2"/>
  <c r="H506" i="2"/>
  <c r="J506" i="2"/>
  <c r="G760" i="2"/>
  <c r="I502" i="2"/>
  <c r="H502" i="2"/>
  <c r="J502" i="2"/>
  <c r="G756" i="2"/>
  <c r="I498" i="2"/>
  <c r="H498" i="2"/>
  <c r="J498" i="2"/>
  <c r="G752" i="2"/>
  <c r="I494" i="2"/>
  <c r="H494" i="2"/>
  <c r="J494" i="2"/>
  <c r="G748" i="2"/>
  <c r="K748" i="2" s="1"/>
  <c r="I490" i="2"/>
  <c r="H490" i="2"/>
  <c r="J490" i="2"/>
  <c r="G744" i="2"/>
  <c r="I486" i="2"/>
  <c r="H486" i="2"/>
  <c r="J486" i="2"/>
  <c r="G740" i="2"/>
  <c r="K740" i="2" s="1"/>
  <c r="I482" i="2"/>
  <c r="H482" i="2"/>
  <c r="J482" i="2"/>
  <c r="G736" i="2"/>
  <c r="J478" i="2"/>
  <c r="H478" i="2"/>
  <c r="I478" i="2"/>
  <c r="G732" i="2"/>
  <c r="K732" i="2" s="1"/>
  <c r="J474" i="2"/>
  <c r="H474" i="2"/>
  <c r="I474" i="2"/>
  <c r="K474" i="2"/>
  <c r="G728" i="2"/>
  <c r="J470" i="2"/>
  <c r="H470" i="2"/>
  <c r="I470" i="2"/>
  <c r="G724" i="2"/>
  <c r="K724" i="2" s="1"/>
  <c r="J466" i="2"/>
  <c r="H466" i="2"/>
  <c r="I466" i="2"/>
  <c r="G720" i="2"/>
  <c r="J462" i="2"/>
  <c r="H462" i="2"/>
  <c r="I462" i="2"/>
  <c r="G716" i="2"/>
  <c r="K716" i="2" s="1"/>
  <c r="J458" i="2"/>
  <c r="H458" i="2"/>
  <c r="I458" i="2"/>
  <c r="K458" i="2"/>
  <c r="G712" i="2"/>
  <c r="J454" i="2"/>
  <c r="H454" i="2"/>
  <c r="I454" i="2"/>
  <c r="G708" i="2"/>
  <c r="K708" i="2" s="1"/>
  <c r="J450" i="2"/>
  <c r="H450" i="2"/>
  <c r="I450" i="2"/>
  <c r="G704" i="2"/>
  <c r="J446" i="2"/>
  <c r="H446" i="2"/>
  <c r="I446" i="2"/>
  <c r="G700" i="2"/>
  <c r="K700" i="2" s="1"/>
  <c r="J442" i="2"/>
  <c r="H442" i="2"/>
  <c r="I442" i="2"/>
  <c r="K442" i="2"/>
  <c r="G696" i="2"/>
  <c r="J438" i="2"/>
  <c r="H438" i="2"/>
  <c r="I438" i="2"/>
  <c r="G692" i="2"/>
  <c r="K692" i="2" s="1"/>
  <c r="J434" i="2"/>
  <c r="H434" i="2"/>
  <c r="I434" i="2"/>
  <c r="G688" i="2"/>
  <c r="J430" i="2"/>
  <c r="H430" i="2"/>
  <c r="I430" i="2"/>
  <c r="G684" i="2"/>
  <c r="K684" i="2" s="1"/>
  <c r="J426" i="2"/>
  <c r="H426" i="2"/>
  <c r="I426" i="2"/>
  <c r="K426" i="2"/>
  <c r="G680" i="2"/>
  <c r="J422" i="2"/>
  <c r="H422" i="2"/>
  <c r="I422" i="2"/>
  <c r="G676" i="2"/>
  <c r="K676" i="2" s="1"/>
  <c r="J418" i="2"/>
  <c r="H418" i="2"/>
  <c r="I418" i="2"/>
  <c r="G672" i="2"/>
  <c r="J414" i="2"/>
  <c r="H414" i="2"/>
  <c r="I414" i="2"/>
  <c r="K414" i="2"/>
  <c r="G668" i="2"/>
  <c r="K668" i="2" s="1"/>
  <c r="J410" i="2"/>
  <c r="H410" i="2"/>
  <c r="I410" i="2"/>
  <c r="K410" i="2"/>
  <c r="G664" i="2"/>
  <c r="J406" i="2"/>
  <c r="H406" i="2"/>
  <c r="I406" i="2"/>
  <c r="K406" i="2"/>
  <c r="G660" i="2"/>
  <c r="K660" i="2" s="1"/>
  <c r="J402" i="2"/>
  <c r="H402" i="2"/>
  <c r="I402" i="2"/>
  <c r="K402" i="2"/>
  <c r="G656" i="2"/>
  <c r="J398" i="2"/>
  <c r="H398" i="2"/>
  <c r="I398" i="2"/>
  <c r="K398" i="2"/>
  <c r="G652" i="2"/>
  <c r="K652" i="2" s="1"/>
  <c r="J394" i="2"/>
  <c r="H394" i="2"/>
  <c r="I394" i="2"/>
  <c r="K394" i="2"/>
  <c r="G648" i="2"/>
  <c r="J390" i="2"/>
  <c r="K390" i="2"/>
  <c r="H390" i="2"/>
  <c r="I390" i="2"/>
  <c r="G644" i="2"/>
  <c r="K644" i="2" s="1"/>
  <c r="J386" i="2"/>
  <c r="K386" i="2"/>
  <c r="H386" i="2"/>
  <c r="I386" i="2"/>
  <c r="G640" i="2"/>
  <c r="J382" i="2"/>
  <c r="K382" i="2"/>
  <c r="H382" i="2"/>
  <c r="I382" i="2"/>
  <c r="G636" i="2"/>
  <c r="K636" i="2" s="1"/>
  <c r="J378" i="2"/>
  <c r="K378" i="2"/>
  <c r="H378" i="2"/>
  <c r="I378" i="2"/>
  <c r="G632" i="2"/>
  <c r="J374" i="2"/>
  <c r="K374" i="2"/>
  <c r="H374" i="2"/>
  <c r="I374" i="2"/>
  <c r="G628" i="2"/>
  <c r="J370" i="2"/>
  <c r="K370" i="2"/>
  <c r="H370" i="2"/>
  <c r="I370" i="2"/>
  <c r="G624" i="2"/>
  <c r="J366" i="2"/>
  <c r="K366" i="2"/>
  <c r="H366" i="2"/>
  <c r="I366" i="2"/>
  <c r="G620" i="2"/>
  <c r="K620" i="2" s="1"/>
  <c r="J362" i="2"/>
  <c r="K362" i="2"/>
  <c r="H362" i="2"/>
  <c r="I362" i="2"/>
  <c r="G616" i="2"/>
  <c r="J358" i="2"/>
  <c r="K358" i="2"/>
  <c r="H358" i="2"/>
  <c r="I358" i="2"/>
  <c r="G612" i="2"/>
  <c r="K612" i="2" s="1"/>
  <c r="J354" i="2"/>
  <c r="K354" i="2"/>
  <c r="H354" i="2"/>
  <c r="I354" i="2"/>
  <c r="G608" i="2"/>
  <c r="J350" i="2"/>
  <c r="K350" i="2"/>
  <c r="H350" i="2"/>
  <c r="I350" i="2"/>
  <c r="G604" i="2"/>
  <c r="K604" i="2" s="1"/>
  <c r="J346" i="2"/>
  <c r="K346" i="2"/>
  <c r="H346" i="2"/>
  <c r="I346" i="2"/>
  <c r="G600" i="2"/>
  <c r="J342" i="2"/>
  <c r="K342" i="2"/>
  <c r="H342" i="2"/>
  <c r="I342" i="2"/>
  <c r="G596" i="2"/>
  <c r="K596" i="2" s="1"/>
  <c r="H338" i="2"/>
  <c r="K338" i="2"/>
  <c r="I338" i="2"/>
  <c r="J338" i="2"/>
  <c r="G592" i="2"/>
  <c r="H334" i="2"/>
  <c r="K334" i="2"/>
  <c r="I334" i="2"/>
  <c r="J334" i="2"/>
  <c r="G588" i="2"/>
  <c r="K588" i="2" s="1"/>
  <c r="H330" i="2"/>
  <c r="K330" i="2"/>
  <c r="I330" i="2"/>
  <c r="J330" i="2"/>
  <c r="G584" i="2"/>
  <c r="H326" i="2"/>
  <c r="K326" i="2"/>
  <c r="I326" i="2"/>
  <c r="J326" i="2"/>
  <c r="G580" i="2"/>
  <c r="K580" i="2" s="1"/>
  <c r="H322" i="2"/>
  <c r="K322" i="2"/>
  <c r="I322" i="2"/>
  <c r="J322" i="2"/>
  <c r="G576" i="2"/>
  <c r="H318" i="2"/>
  <c r="K318" i="2"/>
  <c r="I318" i="2"/>
  <c r="J318" i="2"/>
  <c r="G572" i="2"/>
  <c r="K572" i="2" s="1"/>
  <c r="H314" i="2"/>
  <c r="K314" i="2"/>
  <c r="I314" i="2"/>
  <c r="J314" i="2"/>
  <c r="G568" i="2"/>
  <c r="H310" i="2"/>
  <c r="K310" i="2"/>
  <c r="I310" i="2"/>
  <c r="J310" i="2"/>
  <c r="G564" i="2"/>
  <c r="K564" i="2" s="1"/>
  <c r="H306" i="2"/>
  <c r="I306" i="2"/>
  <c r="J306" i="2"/>
  <c r="K306" i="2"/>
  <c r="G560" i="2"/>
  <c r="H302" i="2"/>
  <c r="I302" i="2"/>
  <c r="J302" i="2"/>
  <c r="K302" i="2"/>
  <c r="G556" i="2"/>
  <c r="K556" i="2" s="1"/>
  <c r="H298" i="2"/>
  <c r="I298" i="2"/>
  <c r="J298" i="2"/>
  <c r="K298" i="2"/>
  <c r="G552" i="2"/>
  <c r="H294" i="2"/>
  <c r="I294" i="2"/>
  <c r="J294" i="2"/>
  <c r="K294" i="2"/>
  <c r="G548" i="2"/>
  <c r="K548" i="2" s="1"/>
  <c r="H290" i="2"/>
  <c r="I290" i="2"/>
  <c r="J290" i="2"/>
  <c r="K290" i="2"/>
  <c r="G544" i="2"/>
  <c r="H286" i="2"/>
  <c r="I286" i="2"/>
  <c r="J286" i="2"/>
  <c r="K286" i="2"/>
  <c r="G540" i="2"/>
  <c r="K540" i="2" s="1"/>
  <c r="H282" i="2"/>
  <c r="I282" i="2"/>
  <c r="J282" i="2"/>
  <c r="K282" i="2"/>
  <c r="G536" i="2"/>
  <c r="H278" i="2"/>
  <c r="I278" i="2"/>
  <c r="J278" i="2"/>
  <c r="K278" i="2"/>
  <c r="G532" i="2"/>
  <c r="K532" i="2" s="1"/>
  <c r="H274" i="2"/>
  <c r="I274" i="2"/>
  <c r="J274" i="2"/>
  <c r="K274" i="2"/>
  <c r="G528" i="2"/>
  <c r="H270" i="2"/>
  <c r="I270" i="2"/>
  <c r="J270" i="2"/>
  <c r="K270" i="2"/>
  <c r="G524" i="2"/>
  <c r="K524" i="2" s="1"/>
  <c r="H266" i="2"/>
  <c r="I266" i="2"/>
  <c r="J266" i="2"/>
  <c r="K266" i="2"/>
  <c r="G520" i="2"/>
  <c r="H262" i="2"/>
  <c r="I262" i="2"/>
  <c r="J262" i="2"/>
  <c r="K262" i="2"/>
  <c r="G516" i="2"/>
  <c r="K516" i="2" s="1"/>
  <c r="J258" i="2"/>
  <c r="I258" i="2"/>
  <c r="H258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H1005" i="2"/>
  <c r="I1005" i="2"/>
  <c r="J1005" i="2"/>
  <c r="K1005" i="2"/>
  <c r="H1001" i="2"/>
  <c r="I1001" i="2"/>
  <c r="J1001" i="2"/>
  <c r="K1001" i="2"/>
  <c r="H993" i="2"/>
  <c r="I993" i="2"/>
  <c r="J993" i="2"/>
  <c r="K993" i="2"/>
  <c r="H985" i="2"/>
  <c r="I985" i="2"/>
  <c r="J985" i="2"/>
  <c r="K985" i="2"/>
  <c r="H981" i="2"/>
  <c r="I981" i="2"/>
  <c r="J981" i="2"/>
  <c r="K981" i="2"/>
  <c r="H973" i="2"/>
  <c r="I973" i="2"/>
  <c r="J973" i="2"/>
  <c r="K973" i="2"/>
  <c r="K969" i="2"/>
  <c r="J969" i="2"/>
  <c r="H969" i="2"/>
  <c r="I969" i="2"/>
  <c r="K961" i="2"/>
  <c r="H961" i="2"/>
  <c r="I961" i="2"/>
  <c r="J961" i="2"/>
  <c r="K957" i="2"/>
  <c r="H957" i="2"/>
  <c r="I957" i="2"/>
  <c r="J957" i="2"/>
  <c r="K949" i="2"/>
  <c r="H949" i="2"/>
  <c r="I949" i="2"/>
  <c r="J949" i="2"/>
  <c r="K941" i="2"/>
  <c r="H941" i="2"/>
  <c r="I941" i="2"/>
  <c r="J941" i="2"/>
  <c r="K933" i="2"/>
  <c r="H933" i="2"/>
  <c r="I933" i="2"/>
  <c r="J933" i="2"/>
  <c r="K929" i="2"/>
  <c r="H929" i="2"/>
  <c r="I929" i="2"/>
  <c r="J929" i="2"/>
  <c r="K921" i="2"/>
  <c r="H921" i="2"/>
  <c r="I921" i="2"/>
  <c r="J921" i="2"/>
  <c r="K913" i="2"/>
  <c r="H913" i="2"/>
  <c r="I913" i="2"/>
  <c r="J913" i="2"/>
  <c r="K905" i="2"/>
  <c r="H905" i="2"/>
  <c r="I905" i="2"/>
  <c r="J905" i="2"/>
  <c r="K901" i="2"/>
  <c r="H901" i="2"/>
  <c r="I901" i="2"/>
  <c r="J901" i="2"/>
  <c r="K893" i="2"/>
  <c r="H893" i="2"/>
  <c r="I893" i="2"/>
  <c r="J893" i="2"/>
  <c r="K889" i="2"/>
  <c r="H889" i="2"/>
  <c r="I889" i="2"/>
  <c r="J889" i="2"/>
  <c r="K881" i="2"/>
  <c r="H881" i="2"/>
  <c r="I881" i="2"/>
  <c r="J881" i="2"/>
  <c r="K877" i="2"/>
  <c r="H877" i="2"/>
  <c r="I877" i="2"/>
  <c r="J877" i="2"/>
  <c r="K869" i="2"/>
  <c r="H869" i="2"/>
  <c r="I869" i="2"/>
  <c r="J869" i="2"/>
  <c r="K861" i="2"/>
  <c r="H861" i="2"/>
  <c r="I861" i="2"/>
  <c r="J861" i="2"/>
  <c r="K853" i="2"/>
  <c r="H853" i="2"/>
  <c r="I853" i="2"/>
  <c r="J853" i="2"/>
  <c r="K849" i="2"/>
  <c r="H849" i="2"/>
  <c r="I849" i="2"/>
  <c r="J849" i="2"/>
  <c r="K841" i="2"/>
  <c r="H841" i="2"/>
  <c r="I841" i="2"/>
  <c r="J841" i="2"/>
  <c r="K833" i="2"/>
  <c r="H833" i="2"/>
  <c r="I833" i="2"/>
  <c r="J833" i="2"/>
  <c r="K829" i="2"/>
  <c r="H829" i="2"/>
  <c r="I829" i="2"/>
  <c r="J829" i="2"/>
  <c r="K821" i="2"/>
  <c r="H821" i="2"/>
  <c r="I821" i="2"/>
  <c r="J821" i="2"/>
  <c r="K817" i="2"/>
  <c r="H817" i="2"/>
  <c r="I817" i="2"/>
  <c r="J817" i="2"/>
  <c r="K809" i="2"/>
  <c r="H809" i="2"/>
  <c r="I809" i="2"/>
  <c r="J809" i="2"/>
  <c r="K801" i="2"/>
  <c r="H801" i="2"/>
  <c r="I801" i="2"/>
  <c r="J801" i="2"/>
  <c r="I793" i="2"/>
  <c r="H793" i="2"/>
  <c r="J793" i="2"/>
  <c r="K793" i="2"/>
  <c r="I785" i="2"/>
  <c r="J785" i="2"/>
  <c r="K785" i="2"/>
  <c r="H785" i="2"/>
  <c r="I781" i="2"/>
  <c r="J781" i="2"/>
  <c r="K781" i="2"/>
  <c r="H781" i="2"/>
  <c r="I773" i="2"/>
  <c r="J773" i="2"/>
  <c r="K773" i="2"/>
  <c r="H773" i="2"/>
  <c r="I765" i="2"/>
  <c r="J765" i="2"/>
  <c r="K765" i="2"/>
  <c r="H765" i="2"/>
  <c r="I761" i="2"/>
  <c r="J761" i="2"/>
  <c r="K761" i="2"/>
  <c r="H761" i="2"/>
  <c r="I753" i="2"/>
  <c r="J753" i="2"/>
  <c r="K753" i="2"/>
  <c r="H753" i="2"/>
  <c r="G1007" i="2"/>
  <c r="K1007" i="2" s="1"/>
  <c r="I745" i="2"/>
  <c r="J745" i="2"/>
  <c r="K745" i="2"/>
  <c r="H745" i="2"/>
  <c r="G999" i="2"/>
  <c r="I741" i="2"/>
  <c r="J741" i="2"/>
  <c r="K741" i="2"/>
  <c r="H741" i="2"/>
  <c r="G995" i="2"/>
  <c r="K995" i="2" s="1"/>
  <c r="I733" i="2"/>
  <c r="J733" i="2"/>
  <c r="K733" i="2"/>
  <c r="H733" i="2"/>
  <c r="G987" i="2"/>
  <c r="K987" i="2" s="1"/>
  <c r="I729" i="2"/>
  <c r="J729" i="2"/>
  <c r="K729" i="2"/>
  <c r="H729" i="2"/>
  <c r="G983" i="2"/>
  <c r="K983" i="2" s="1"/>
  <c r="I721" i="2"/>
  <c r="J721" i="2"/>
  <c r="H721" i="2"/>
  <c r="G975" i="2"/>
  <c r="K975" i="2" s="1"/>
  <c r="I713" i="2"/>
  <c r="J713" i="2"/>
  <c r="K713" i="2"/>
  <c r="H713" i="2"/>
  <c r="G967" i="2"/>
  <c r="K967" i="2" s="1"/>
  <c r="I709" i="2"/>
  <c r="J709" i="2"/>
  <c r="K709" i="2"/>
  <c r="H709" i="2"/>
  <c r="G963" i="2"/>
  <c r="K963" i="2" s="1"/>
  <c r="I701" i="2"/>
  <c r="J701" i="2"/>
  <c r="K701" i="2"/>
  <c r="H701" i="2"/>
  <c r="G955" i="2"/>
  <c r="K955" i="2" s="1"/>
  <c r="I697" i="2"/>
  <c r="J697" i="2"/>
  <c r="K697" i="2"/>
  <c r="H697" i="2"/>
  <c r="G951" i="2"/>
  <c r="K951" i="2" s="1"/>
  <c r="I689" i="2"/>
  <c r="J689" i="2"/>
  <c r="K689" i="2"/>
  <c r="H689" i="2"/>
  <c r="G943" i="2"/>
  <c r="K943" i="2" s="1"/>
  <c r="I681" i="2"/>
  <c r="J681" i="2"/>
  <c r="K681" i="2"/>
  <c r="H681" i="2"/>
  <c r="G935" i="2"/>
  <c r="K935" i="2" s="1"/>
  <c r="I677" i="2"/>
  <c r="J677" i="2"/>
  <c r="K677" i="2"/>
  <c r="H677" i="2"/>
  <c r="G931" i="2"/>
  <c r="K931" i="2" s="1"/>
  <c r="I669" i="2"/>
  <c r="J669" i="2"/>
  <c r="K669" i="2"/>
  <c r="H669" i="2"/>
  <c r="G923" i="2"/>
  <c r="K923" i="2" s="1"/>
  <c r="I661" i="2"/>
  <c r="J661" i="2"/>
  <c r="K661" i="2"/>
  <c r="H661" i="2"/>
  <c r="G915" i="2"/>
  <c r="K915" i="2" s="1"/>
  <c r="I657" i="2"/>
  <c r="J657" i="2"/>
  <c r="K657" i="2"/>
  <c r="H657" i="2"/>
  <c r="G911" i="2"/>
  <c r="K911" i="2" s="1"/>
  <c r="I649" i="2"/>
  <c r="J649" i="2"/>
  <c r="K649" i="2"/>
  <c r="H649" i="2"/>
  <c r="G903" i="2"/>
  <c r="K903" i="2" s="1"/>
  <c r="I645" i="2"/>
  <c r="J645" i="2"/>
  <c r="K645" i="2"/>
  <c r="H645" i="2"/>
  <c r="G899" i="2"/>
  <c r="K899" i="2" s="1"/>
  <c r="I637" i="2"/>
  <c r="J637" i="2"/>
  <c r="K637" i="2"/>
  <c r="H637" i="2"/>
  <c r="G891" i="2"/>
  <c r="K891" i="2" s="1"/>
  <c r="I633" i="2"/>
  <c r="J633" i="2"/>
  <c r="K633" i="2"/>
  <c r="H633" i="2"/>
  <c r="G887" i="2"/>
  <c r="K887" i="2" s="1"/>
  <c r="I629" i="2"/>
  <c r="H629" i="2"/>
  <c r="J629" i="2"/>
  <c r="K629" i="2"/>
  <c r="G883" i="2"/>
  <c r="K883" i="2" s="1"/>
  <c r="K621" i="2"/>
  <c r="I621" i="2"/>
  <c r="J621" i="2"/>
  <c r="H621" i="2"/>
  <c r="G875" i="2"/>
  <c r="K875" i="2" s="1"/>
  <c r="K613" i="2"/>
  <c r="H613" i="2"/>
  <c r="I613" i="2"/>
  <c r="J613" i="2"/>
  <c r="G867" i="2"/>
  <c r="K867" i="2" s="1"/>
  <c r="K609" i="2"/>
  <c r="H609" i="2"/>
  <c r="I609" i="2"/>
  <c r="J609" i="2"/>
  <c r="G863" i="2"/>
  <c r="K863" i="2" s="1"/>
  <c r="K601" i="2"/>
  <c r="H601" i="2"/>
  <c r="I601" i="2"/>
  <c r="J601" i="2"/>
  <c r="G855" i="2"/>
  <c r="K855" i="2" s="1"/>
  <c r="K593" i="2"/>
  <c r="H593" i="2"/>
  <c r="I593" i="2"/>
  <c r="J593" i="2"/>
  <c r="G847" i="2"/>
  <c r="K847" i="2" s="1"/>
  <c r="K585" i="2"/>
  <c r="H585" i="2"/>
  <c r="I585" i="2"/>
  <c r="J585" i="2"/>
  <c r="G839" i="2"/>
  <c r="K839" i="2" s="1"/>
  <c r="K573" i="2"/>
  <c r="J573" i="2"/>
  <c r="H573" i="2"/>
  <c r="I573" i="2"/>
  <c r="G827" i="2"/>
  <c r="K827" i="2" s="1"/>
  <c r="K537" i="2"/>
  <c r="H537" i="2"/>
  <c r="J537" i="2"/>
  <c r="I537" i="2"/>
  <c r="G791" i="2"/>
  <c r="K791" i="2" s="1"/>
  <c r="G511" i="2"/>
  <c r="K511" i="2" s="1"/>
  <c r="G503" i="2"/>
  <c r="K503" i="2" s="1"/>
  <c r="G495" i="2"/>
  <c r="K495" i="2" s="1"/>
  <c r="G487" i="2"/>
  <c r="K487" i="2" s="1"/>
  <c r="G479" i="2"/>
  <c r="K479" i="2" s="1"/>
  <c r="G471" i="2"/>
  <c r="K471" i="2" s="1"/>
  <c r="G463" i="2"/>
  <c r="K463" i="2" s="1"/>
  <c r="G455" i="2"/>
  <c r="K455" i="2" s="1"/>
  <c r="G447" i="2"/>
  <c r="K447" i="2" s="1"/>
  <c r="G439" i="2"/>
  <c r="K439" i="2" s="1"/>
  <c r="G431" i="2"/>
  <c r="K431" i="2" s="1"/>
  <c r="E264" i="2"/>
  <c r="I264" i="2" s="1"/>
  <c r="J265" i="2"/>
  <c r="E272" i="2"/>
  <c r="I272" i="2" s="1"/>
  <c r="E280" i="2"/>
  <c r="I280" i="2" s="1"/>
  <c r="J281" i="2"/>
  <c r="E288" i="2"/>
  <c r="I288" i="2" s="1"/>
  <c r="J289" i="2"/>
  <c r="H1236" i="2"/>
  <c r="H1004" i="2"/>
  <c r="I1004" i="2"/>
  <c r="J1004" i="2"/>
  <c r="H1000" i="2"/>
  <c r="I1000" i="2"/>
  <c r="J1000" i="2"/>
  <c r="K1000" i="2"/>
  <c r="H996" i="2"/>
  <c r="I996" i="2"/>
  <c r="J996" i="2"/>
  <c r="K996" i="2"/>
  <c r="H992" i="2"/>
  <c r="I992" i="2"/>
  <c r="J992" i="2"/>
  <c r="K992" i="2"/>
  <c r="H988" i="2"/>
  <c r="I988" i="2"/>
  <c r="J988" i="2"/>
  <c r="H984" i="2"/>
  <c r="I984" i="2"/>
  <c r="J984" i="2"/>
  <c r="K984" i="2"/>
  <c r="H980" i="2"/>
  <c r="I980" i="2"/>
  <c r="J980" i="2"/>
  <c r="K980" i="2"/>
  <c r="H976" i="2"/>
  <c r="I976" i="2"/>
  <c r="J976" i="2"/>
  <c r="K976" i="2"/>
  <c r="H972" i="2"/>
  <c r="I972" i="2"/>
  <c r="J972" i="2"/>
  <c r="K968" i="2"/>
  <c r="J968" i="2"/>
  <c r="H968" i="2"/>
  <c r="I968" i="2"/>
  <c r="K964" i="2"/>
  <c r="J964" i="2"/>
  <c r="H964" i="2"/>
  <c r="I964" i="2"/>
  <c r="K960" i="2"/>
  <c r="H960" i="2"/>
  <c r="I960" i="2"/>
  <c r="J960" i="2"/>
  <c r="K956" i="2"/>
  <c r="H956" i="2"/>
  <c r="I956" i="2"/>
  <c r="J956" i="2"/>
  <c r="K952" i="2"/>
  <c r="H952" i="2"/>
  <c r="I952" i="2"/>
  <c r="J952" i="2"/>
  <c r="K948" i="2"/>
  <c r="H948" i="2"/>
  <c r="I948" i="2"/>
  <c r="J948" i="2"/>
  <c r="K944" i="2"/>
  <c r="H944" i="2"/>
  <c r="I944" i="2"/>
  <c r="J944" i="2"/>
  <c r="K940" i="2"/>
  <c r="H940" i="2"/>
  <c r="I940" i="2"/>
  <c r="J940" i="2"/>
  <c r="K936" i="2"/>
  <c r="H936" i="2"/>
  <c r="I936" i="2"/>
  <c r="J936" i="2"/>
  <c r="K932" i="2"/>
  <c r="H932" i="2"/>
  <c r="I932" i="2"/>
  <c r="J932" i="2"/>
  <c r="K928" i="2"/>
  <c r="H928" i="2"/>
  <c r="I928" i="2"/>
  <c r="J928" i="2"/>
  <c r="K924" i="2"/>
  <c r="H924" i="2"/>
  <c r="I924" i="2"/>
  <c r="J924" i="2"/>
  <c r="K920" i="2"/>
  <c r="H920" i="2"/>
  <c r="I920" i="2"/>
  <c r="J920" i="2"/>
  <c r="K916" i="2"/>
  <c r="H916" i="2"/>
  <c r="I916" i="2"/>
  <c r="J916" i="2"/>
  <c r="K912" i="2"/>
  <c r="H912" i="2"/>
  <c r="I912" i="2"/>
  <c r="J912" i="2"/>
  <c r="K908" i="2"/>
  <c r="H908" i="2"/>
  <c r="I908" i="2"/>
  <c r="J908" i="2"/>
  <c r="K904" i="2"/>
  <c r="H904" i="2"/>
  <c r="I904" i="2"/>
  <c r="J904" i="2"/>
  <c r="K900" i="2"/>
  <c r="H900" i="2"/>
  <c r="I900" i="2"/>
  <c r="J900" i="2"/>
  <c r="K896" i="2"/>
  <c r="H896" i="2"/>
  <c r="I896" i="2"/>
  <c r="J896" i="2"/>
  <c r="K892" i="2"/>
  <c r="H892" i="2"/>
  <c r="I892" i="2"/>
  <c r="J892" i="2"/>
  <c r="K888" i="2"/>
  <c r="H888" i="2"/>
  <c r="I888" i="2"/>
  <c r="J888" i="2"/>
  <c r="K884" i="2"/>
  <c r="H884" i="2"/>
  <c r="I884" i="2"/>
  <c r="J884" i="2"/>
  <c r="K880" i="2"/>
  <c r="H880" i="2"/>
  <c r="I880" i="2"/>
  <c r="J880" i="2"/>
  <c r="K876" i="2"/>
  <c r="H876" i="2"/>
  <c r="I876" i="2"/>
  <c r="J876" i="2"/>
  <c r="K872" i="2"/>
  <c r="H872" i="2"/>
  <c r="I872" i="2"/>
  <c r="J872" i="2"/>
  <c r="K868" i="2"/>
  <c r="H868" i="2"/>
  <c r="I868" i="2"/>
  <c r="J868" i="2"/>
  <c r="K864" i="2"/>
  <c r="H864" i="2"/>
  <c r="I864" i="2"/>
  <c r="J864" i="2"/>
  <c r="K860" i="2"/>
  <c r="H860" i="2"/>
  <c r="I860" i="2"/>
  <c r="J860" i="2"/>
  <c r="K856" i="2"/>
  <c r="H856" i="2"/>
  <c r="I856" i="2"/>
  <c r="J856" i="2"/>
  <c r="K852" i="2"/>
  <c r="H852" i="2"/>
  <c r="I852" i="2"/>
  <c r="J852" i="2"/>
  <c r="K848" i="2"/>
  <c r="H848" i="2"/>
  <c r="I848" i="2"/>
  <c r="J848" i="2"/>
  <c r="K844" i="2"/>
  <c r="H844" i="2"/>
  <c r="I844" i="2"/>
  <c r="J844" i="2"/>
  <c r="K840" i="2"/>
  <c r="H840" i="2"/>
  <c r="I840" i="2"/>
  <c r="J840" i="2"/>
  <c r="K836" i="2"/>
  <c r="H836" i="2"/>
  <c r="I836" i="2"/>
  <c r="J836" i="2"/>
  <c r="K832" i="2"/>
  <c r="H832" i="2"/>
  <c r="I832" i="2"/>
  <c r="J832" i="2"/>
  <c r="K828" i="2"/>
  <c r="H828" i="2"/>
  <c r="I828" i="2"/>
  <c r="J828" i="2"/>
  <c r="K824" i="2"/>
  <c r="H824" i="2"/>
  <c r="I824" i="2"/>
  <c r="J824" i="2"/>
  <c r="K820" i="2"/>
  <c r="H820" i="2"/>
  <c r="I820" i="2"/>
  <c r="J820" i="2"/>
  <c r="K816" i="2"/>
  <c r="H816" i="2"/>
  <c r="I816" i="2"/>
  <c r="J816" i="2"/>
  <c r="K812" i="2"/>
  <c r="H812" i="2"/>
  <c r="I812" i="2"/>
  <c r="J812" i="2"/>
  <c r="K808" i="2"/>
  <c r="H808" i="2"/>
  <c r="I808" i="2"/>
  <c r="J808" i="2"/>
  <c r="K804" i="2"/>
  <c r="H804" i="2"/>
  <c r="I804" i="2"/>
  <c r="J804" i="2"/>
  <c r="K800" i="2"/>
  <c r="H800" i="2"/>
  <c r="I800" i="2"/>
  <c r="J800" i="2"/>
  <c r="I796" i="2"/>
  <c r="H796" i="2"/>
  <c r="J796" i="2"/>
  <c r="I792" i="2"/>
  <c r="H792" i="2"/>
  <c r="J792" i="2"/>
  <c r="K792" i="2"/>
  <c r="I788" i="2"/>
  <c r="H788" i="2"/>
  <c r="J788" i="2"/>
  <c r="I784" i="2"/>
  <c r="J784" i="2"/>
  <c r="K784" i="2"/>
  <c r="H784" i="2"/>
  <c r="I780" i="2"/>
  <c r="J780" i="2"/>
  <c r="K780" i="2"/>
  <c r="H780" i="2"/>
  <c r="I776" i="2"/>
  <c r="J776" i="2"/>
  <c r="K776" i="2"/>
  <c r="H776" i="2"/>
  <c r="I772" i="2"/>
  <c r="J772" i="2"/>
  <c r="K772" i="2"/>
  <c r="H772" i="2"/>
  <c r="I768" i="2"/>
  <c r="J768" i="2"/>
  <c r="K768" i="2"/>
  <c r="H768" i="2"/>
  <c r="I764" i="2"/>
  <c r="J764" i="2"/>
  <c r="K764" i="2"/>
  <c r="H764" i="2"/>
  <c r="I760" i="2"/>
  <c r="J760" i="2"/>
  <c r="K760" i="2"/>
  <c r="H760" i="2"/>
  <c r="I756" i="2"/>
  <c r="J756" i="2"/>
  <c r="K756" i="2"/>
  <c r="H756" i="2"/>
  <c r="I752" i="2"/>
  <c r="J752" i="2"/>
  <c r="K752" i="2"/>
  <c r="H752" i="2"/>
  <c r="G1006" i="2"/>
  <c r="K1006" i="2" s="1"/>
  <c r="I748" i="2"/>
  <c r="J748" i="2"/>
  <c r="H748" i="2"/>
  <c r="G1002" i="2"/>
  <c r="K1002" i="2" s="1"/>
  <c r="I744" i="2"/>
  <c r="J744" i="2"/>
  <c r="K744" i="2"/>
  <c r="H744" i="2"/>
  <c r="G998" i="2"/>
  <c r="K998" i="2" s="1"/>
  <c r="I740" i="2"/>
  <c r="J740" i="2"/>
  <c r="H740" i="2"/>
  <c r="G994" i="2"/>
  <c r="K994" i="2" s="1"/>
  <c r="I736" i="2"/>
  <c r="J736" i="2"/>
  <c r="K736" i="2"/>
  <c r="H736" i="2"/>
  <c r="G990" i="2"/>
  <c r="K990" i="2" s="1"/>
  <c r="I732" i="2"/>
  <c r="J732" i="2"/>
  <c r="H732" i="2"/>
  <c r="G986" i="2"/>
  <c r="K986" i="2" s="1"/>
  <c r="I728" i="2"/>
  <c r="J728" i="2"/>
  <c r="K728" i="2"/>
  <c r="H728" i="2"/>
  <c r="G982" i="2"/>
  <c r="K982" i="2" s="1"/>
  <c r="I724" i="2"/>
  <c r="J724" i="2"/>
  <c r="H724" i="2"/>
  <c r="G978" i="2"/>
  <c r="K978" i="2" s="1"/>
  <c r="I720" i="2"/>
  <c r="J720" i="2"/>
  <c r="K720" i="2"/>
  <c r="H720" i="2"/>
  <c r="G974" i="2"/>
  <c r="K974" i="2" s="1"/>
  <c r="I716" i="2"/>
  <c r="J716" i="2"/>
  <c r="H716" i="2"/>
  <c r="G970" i="2"/>
  <c r="K970" i="2" s="1"/>
  <c r="I712" i="2"/>
  <c r="J712" i="2"/>
  <c r="K712" i="2"/>
  <c r="H712" i="2"/>
  <c r="G966" i="2"/>
  <c r="K966" i="2" s="1"/>
  <c r="I708" i="2"/>
  <c r="J708" i="2"/>
  <c r="H708" i="2"/>
  <c r="G962" i="2"/>
  <c r="K962" i="2" s="1"/>
  <c r="I704" i="2"/>
  <c r="J704" i="2"/>
  <c r="K704" i="2"/>
  <c r="H704" i="2"/>
  <c r="G958" i="2"/>
  <c r="K958" i="2" s="1"/>
  <c r="I700" i="2"/>
  <c r="J700" i="2"/>
  <c r="H700" i="2"/>
  <c r="G954" i="2"/>
  <c r="K954" i="2" s="1"/>
  <c r="I696" i="2"/>
  <c r="J696" i="2"/>
  <c r="K696" i="2"/>
  <c r="H696" i="2"/>
  <c r="G950" i="2"/>
  <c r="K950" i="2" s="1"/>
  <c r="I692" i="2"/>
  <c r="J692" i="2"/>
  <c r="H692" i="2"/>
  <c r="G946" i="2"/>
  <c r="K946" i="2" s="1"/>
  <c r="I688" i="2"/>
  <c r="J688" i="2"/>
  <c r="K688" i="2"/>
  <c r="H688" i="2"/>
  <c r="G942" i="2"/>
  <c r="K942" i="2" s="1"/>
  <c r="I684" i="2"/>
  <c r="J684" i="2"/>
  <c r="H684" i="2"/>
  <c r="G938" i="2"/>
  <c r="K938" i="2" s="1"/>
  <c r="I680" i="2"/>
  <c r="J680" i="2"/>
  <c r="K680" i="2"/>
  <c r="H680" i="2"/>
  <c r="G934" i="2"/>
  <c r="K934" i="2" s="1"/>
  <c r="I676" i="2"/>
  <c r="J676" i="2"/>
  <c r="H676" i="2"/>
  <c r="G930" i="2"/>
  <c r="K930" i="2" s="1"/>
  <c r="I672" i="2"/>
  <c r="J672" i="2"/>
  <c r="K672" i="2"/>
  <c r="H672" i="2"/>
  <c r="G926" i="2"/>
  <c r="K926" i="2" s="1"/>
  <c r="I668" i="2"/>
  <c r="J668" i="2"/>
  <c r="H668" i="2"/>
  <c r="G922" i="2"/>
  <c r="I664" i="2"/>
  <c r="J664" i="2"/>
  <c r="K664" i="2"/>
  <c r="H664" i="2"/>
  <c r="G918" i="2"/>
  <c r="K918" i="2" s="1"/>
  <c r="I660" i="2"/>
  <c r="J660" i="2"/>
  <c r="H660" i="2"/>
  <c r="G914" i="2"/>
  <c r="I656" i="2"/>
  <c r="J656" i="2"/>
  <c r="K656" i="2"/>
  <c r="H656" i="2"/>
  <c r="G910" i="2"/>
  <c r="K910" i="2" s="1"/>
  <c r="I652" i="2"/>
  <c r="J652" i="2"/>
  <c r="H652" i="2"/>
  <c r="G906" i="2"/>
  <c r="K906" i="2" s="1"/>
  <c r="I648" i="2"/>
  <c r="J648" i="2"/>
  <c r="K648" i="2"/>
  <c r="H648" i="2"/>
  <c r="G902" i="2"/>
  <c r="K902" i="2" s="1"/>
  <c r="I644" i="2"/>
  <c r="J644" i="2"/>
  <c r="H644" i="2"/>
  <c r="G898" i="2"/>
  <c r="I640" i="2"/>
  <c r="J640" i="2"/>
  <c r="K640" i="2"/>
  <c r="H640" i="2"/>
  <c r="G894" i="2"/>
  <c r="K894" i="2" s="1"/>
  <c r="I636" i="2"/>
  <c r="J636" i="2"/>
  <c r="H636" i="2"/>
  <c r="G890" i="2"/>
  <c r="I632" i="2"/>
  <c r="J632" i="2"/>
  <c r="K632" i="2"/>
  <c r="H632" i="2"/>
  <c r="G886" i="2"/>
  <c r="K886" i="2" s="1"/>
  <c r="I628" i="2"/>
  <c r="H628" i="2"/>
  <c r="J628" i="2"/>
  <c r="K628" i="2"/>
  <c r="G882" i="2"/>
  <c r="K624" i="2"/>
  <c r="I624" i="2"/>
  <c r="J624" i="2"/>
  <c r="H624" i="2"/>
  <c r="G878" i="2"/>
  <c r="K878" i="2" s="1"/>
  <c r="I620" i="2"/>
  <c r="J620" i="2"/>
  <c r="H620" i="2"/>
  <c r="G874" i="2"/>
  <c r="K616" i="2"/>
  <c r="H616" i="2"/>
  <c r="I616" i="2"/>
  <c r="J616" i="2"/>
  <c r="G870" i="2"/>
  <c r="K870" i="2" s="1"/>
  <c r="H612" i="2"/>
  <c r="I612" i="2"/>
  <c r="J612" i="2"/>
  <c r="G866" i="2"/>
  <c r="K608" i="2"/>
  <c r="H608" i="2"/>
  <c r="I608" i="2"/>
  <c r="J608" i="2"/>
  <c r="G862" i="2"/>
  <c r="K862" i="2" s="1"/>
  <c r="H604" i="2"/>
  <c r="I604" i="2"/>
  <c r="J604" i="2"/>
  <c r="G858" i="2"/>
  <c r="K600" i="2"/>
  <c r="H600" i="2"/>
  <c r="I600" i="2"/>
  <c r="J600" i="2"/>
  <c r="G854" i="2"/>
  <c r="K854" i="2" s="1"/>
  <c r="H596" i="2"/>
  <c r="I596" i="2"/>
  <c r="J596" i="2"/>
  <c r="G850" i="2"/>
  <c r="K592" i="2"/>
  <c r="H592" i="2"/>
  <c r="I592" i="2"/>
  <c r="J592" i="2"/>
  <c r="G846" i="2"/>
  <c r="K846" i="2" s="1"/>
  <c r="H588" i="2"/>
  <c r="I588" i="2"/>
  <c r="J588" i="2"/>
  <c r="G842" i="2"/>
  <c r="K584" i="2"/>
  <c r="H584" i="2"/>
  <c r="I584" i="2"/>
  <c r="J584" i="2"/>
  <c r="G838" i="2"/>
  <c r="K838" i="2" s="1"/>
  <c r="H580" i="2"/>
  <c r="I580" i="2"/>
  <c r="J580" i="2"/>
  <c r="G834" i="2"/>
  <c r="K576" i="2"/>
  <c r="I576" i="2"/>
  <c r="J576" i="2"/>
  <c r="H576" i="2"/>
  <c r="G830" i="2"/>
  <c r="K830" i="2" s="1"/>
  <c r="I572" i="2"/>
  <c r="J572" i="2"/>
  <c r="H572" i="2"/>
  <c r="G826" i="2"/>
  <c r="K568" i="2"/>
  <c r="I568" i="2"/>
  <c r="J568" i="2"/>
  <c r="H568" i="2"/>
  <c r="G822" i="2"/>
  <c r="K822" i="2" s="1"/>
  <c r="I564" i="2"/>
  <c r="H564" i="2"/>
  <c r="J564" i="2"/>
  <c r="G818" i="2"/>
  <c r="K560" i="2"/>
  <c r="I560" i="2"/>
  <c r="H560" i="2"/>
  <c r="J560" i="2"/>
  <c r="G814" i="2"/>
  <c r="K814" i="2" s="1"/>
  <c r="I556" i="2"/>
  <c r="H556" i="2"/>
  <c r="J556" i="2"/>
  <c r="G810" i="2"/>
  <c r="K552" i="2"/>
  <c r="I552" i="2"/>
  <c r="H552" i="2"/>
  <c r="J552" i="2"/>
  <c r="G806" i="2"/>
  <c r="K806" i="2" s="1"/>
  <c r="I548" i="2"/>
  <c r="H548" i="2"/>
  <c r="J548" i="2"/>
  <c r="G802" i="2"/>
  <c r="K544" i="2"/>
  <c r="I544" i="2"/>
  <c r="H544" i="2"/>
  <c r="J544" i="2"/>
  <c r="G798" i="2"/>
  <c r="K798" i="2" s="1"/>
  <c r="I540" i="2"/>
  <c r="H540" i="2"/>
  <c r="J540" i="2"/>
  <c r="G794" i="2"/>
  <c r="K794" i="2" s="1"/>
  <c r="K536" i="2"/>
  <c r="I536" i="2"/>
  <c r="H536" i="2"/>
  <c r="J536" i="2"/>
  <c r="G790" i="2"/>
  <c r="K790" i="2" s="1"/>
  <c r="I532" i="2"/>
  <c r="H532" i="2"/>
  <c r="J532" i="2"/>
  <c r="G786" i="2"/>
  <c r="K786" i="2" s="1"/>
  <c r="K528" i="2"/>
  <c r="I528" i="2"/>
  <c r="J528" i="2"/>
  <c r="H528" i="2"/>
  <c r="G782" i="2"/>
  <c r="K782" i="2" s="1"/>
  <c r="I524" i="2"/>
  <c r="J524" i="2"/>
  <c r="H524" i="2"/>
  <c r="G778" i="2"/>
  <c r="K778" i="2" s="1"/>
  <c r="K520" i="2"/>
  <c r="I520" i="2"/>
  <c r="J520" i="2"/>
  <c r="H520" i="2"/>
  <c r="G774" i="2"/>
  <c r="K774" i="2" s="1"/>
  <c r="I516" i="2"/>
  <c r="J516" i="2"/>
  <c r="H516" i="2"/>
  <c r="G770" i="2"/>
  <c r="K770" i="2" s="1"/>
  <c r="K512" i="2"/>
  <c r="I512" i="2"/>
  <c r="J512" i="2"/>
  <c r="H512" i="2"/>
  <c r="G766" i="2"/>
  <c r="K766" i="2" s="1"/>
  <c r="K508" i="2"/>
  <c r="I508" i="2"/>
  <c r="J508" i="2"/>
  <c r="H508" i="2"/>
  <c r="G762" i="2"/>
  <c r="K762" i="2" s="1"/>
  <c r="K504" i="2"/>
  <c r="I504" i="2"/>
  <c r="J504" i="2"/>
  <c r="H504" i="2"/>
  <c r="G758" i="2"/>
  <c r="K758" i="2" s="1"/>
  <c r="K500" i="2"/>
  <c r="I500" i="2"/>
  <c r="J500" i="2"/>
  <c r="H500" i="2"/>
  <c r="G754" i="2"/>
  <c r="K754" i="2" s="1"/>
  <c r="K496" i="2"/>
  <c r="I496" i="2"/>
  <c r="J496" i="2"/>
  <c r="H496" i="2"/>
  <c r="G750" i="2"/>
  <c r="K750" i="2" s="1"/>
  <c r="K492" i="2"/>
  <c r="I492" i="2"/>
  <c r="J492" i="2"/>
  <c r="H492" i="2"/>
  <c r="G746" i="2"/>
  <c r="K746" i="2" s="1"/>
  <c r="K488" i="2"/>
  <c r="I488" i="2"/>
  <c r="J488" i="2"/>
  <c r="H488" i="2"/>
  <c r="G742" i="2"/>
  <c r="K742" i="2" s="1"/>
  <c r="K484" i="2"/>
  <c r="I484" i="2"/>
  <c r="J484" i="2"/>
  <c r="H484" i="2"/>
  <c r="G738" i="2"/>
  <c r="K738" i="2" s="1"/>
  <c r="J480" i="2"/>
  <c r="I480" i="2"/>
  <c r="K480" i="2"/>
  <c r="H480" i="2"/>
  <c r="G734" i="2"/>
  <c r="K734" i="2" s="1"/>
  <c r="J476" i="2"/>
  <c r="I476" i="2"/>
  <c r="K476" i="2"/>
  <c r="H476" i="2"/>
  <c r="G730" i="2"/>
  <c r="K730" i="2" s="1"/>
  <c r="J472" i="2"/>
  <c r="I472" i="2"/>
  <c r="K472" i="2"/>
  <c r="H472" i="2"/>
  <c r="G726" i="2"/>
  <c r="K726" i="2" s="1"/>
  <c r="J468" i="2"/>
  <c r="I468" i="2"/>
  <c r="K468" i="2"/>
  <c r="H468" i="2"/>
  <c r="G722" i="2"/>
  <c r="K722" i="2" s="1"/>
  <c r="J464" i="2"/>
  <c r="I464" i="2"/>
  <c r="K464" i="2"/>
  <c r="H464" i="2"/>
  <c r="G718" i="2"/>
  <c r="K718" i="2" s="1"/>
  <c r="J460" i="2"/>
  <c r="I460" i="2"/>
  <c r="K460" i="2"/>
  <c r="H460" i="2"/>
  <c r="G714" i="2"/>
  <c r="K714" i="2" s="1"/>
  <c r="J456" i="2"/>
  <c r="I456" i="2"/>
  <c r="K456" i="2"/>
  <c r="H456" i="2"/>
  <c r="G710" i="2"/>
  <c r="K710" i="2" s="1"/>
  <c r="J452" i="2"/>
  <c r="I452" i="2"/>
  <c r="K452" i="2"/>
  <c r="H452" i="2"/>
  <c r="G706" i="2"/>
  <c r="K706" i="2" s="1"/>
  <c r="J448" i="2"/>
  <c r="I448" i="2"/>
  <c r="K448" i="2"/>
  <c r="H448" i="2"/>
  <c r="G702" i="2"/>
  <c r="K702" i="2" s="1"/>
  <c r="J444" i="2"/>
  <c r="I444" i="2"/>
  <c r="K444" i="2"/>
  <c r="H444" i="2"/>
  <c r="G698" i="2"/>
  <c r="K698" i="2" s="1"/>
  <c r="J440" i="2"/>
  <c r="I440" i="2"/>
  <c r="K440" i="2"/>
  <c r="H440" i="2"/>
  <c r="G694" i="2"/>
  <c r="K694" i="2" s="1"/>
  <c r="J436" i="2"/>
  <c r="I436" i="2"/>
  <c r="K436" i="2"/>
  <c r="H436" i="2"/>
  <c r="G690" i="2"/>
  <c r="K690" i="2" s="1"/>
  <c r="J432" i="2"/>
  <c r="I432" i="2"/>
  <c r="K432" i="2"/>
  <c r="H432" i="2"/>
  <c r="G686" i="2"/>
  <c r="K686" i="2" s="1"/>
  <c r="I428" i="2"/>
  <c r="K428" i="2"/>
  <c r="H428" i="2"/>
  <c r="G682" i="2"/>
  <c r="K682" i="2" s="1"/>
  <c r="J424" i="2"/>
  <c r="I424" i="2"/>
  <c r="K424" i="2"/>
  <c r="H424" i="2"/>
  <c r="G678" i="2"/>
  <c r="K678" i="2" s="1"/>
  <c r="I420" i="2"/>
  <c r="K420" i="2"/>
  <c r="H420" i="2"/>
  <c r="G674" i="2"/>
  <c r="K674" i="2" s="1"/>
  <c r="J416" i="2"/>
  <c r="I416" i="2"/>
  <c r="K416" i="2"/>
  <c r="H416" i="2"/>
  <c r="G670" i="2"/>
  <c r="K670" i="2" s="1"/>
  <c r="J412" i="2"/>
  <c r="I412" i="2"/>
  <c r="K412" i="2"/>
  <c r="H412" i="2"/>
  <c r="G666" i="2"/>
  <c r="K666" i="2" s="1"/>
  <c r="J408" i="2"/>
  <c r="I408" i="2"/>
  <c r="K408" i="2"/>
  <c r="H408" i="2"/>
  <c r="G662" i="2"/>
  <c r="K662" i="2" s="1"/>
  <c r="J404" i="2"/>
  <c r="I404" i="2"/>
  <c r="K404" i="2"/>
  <c r="H404" i="2"/>
  <c r="G658" i="2"/>
  <c r="K658" i="2" s="1"/>
  <c r="J400" i="2"/>
  <c r="I400" i="2"/>
  <c r="K400" i="2"/>
  <c r="H400" i="2"/>
  <c r="G654" i="2"/>
  <c r="K654" i="2" s="1"/>
  <c r="J396" i="2"/>
  <c r="I396" i="2"/>
  <c r="K396" i="2"/>
  <c r="H396" i="2"/>
  <c r="G650" i="2"/>
  <c r="K650" i="2" s="1"/>
  <c r="J392" i="2"/>
  <c r="I392" i="2"/>
  <c r="K392" i="2"/>
  <c r="H392" i="2"/>
  <c r="G646" i="2"/>
  <c r="K646" i="2" s="1"/>
  <c r="J388" i="2"/>
  <c r="K388" i="2"/>
  <c r="H388" i="2"/>
  <c r="I388" i="2"/>
  <c r="G642" i="2"/>
  <c r="K642" i="2" s="1"/>
  <c r="J384" i="2"/>
  <c r="K384" i="2"/>
  <c r="H384" i="2"/>
  <c r="I384" i="2"/>
  <c r="G638" i="2"/>
  <c r="K638" i="2" s="1"/>
  <c r="J380" i="2"/>
  <c r="K380" i="2"/>
  <c r="H380" i="2"/>
  <c r="I380" i="2"/>
  <c r="G634" i="2"/>
  <c r="K634" i="2" s="1"/>
  <c r="J376" i="2"/>
  <c r="K376" i="2"/>
  <c r="H376" i="2"/>
  <c r="I376" i="2"/>
  <c r="G630" i="2"/>
  <c r="K630" i="2" s="1"/>
  <c r="J372" i="2"/>
  <c r="K372" i="2"/>
  <c r="H372" i="2"/>
  <c r="I372" i="2"/>
  <c r="G626" i="2"/>
  <c r="K626" i="2" s="1"/>
  <c r="J368" i="2"/>
  <c r="K368" i="2"/>
  <c r="H368" i="2"/>
  <c r="I368" i="2"/>
  <c r="G622" i="2"/>
  <c r="K622" i="2" s="1"/>
  <c r="J364" i="2"/>
  <c r="K364" i="2"/>
  <c r="H364" i="2"/>
  <c r="I364" i="2"/>
  <c r="G618" i="2"/>
  <c r="K618" i="2" s="1"/>
  <c r="J360" i="2"/>
  <c r="K360" i="2"/>
  <c r="H360" i="2"/>
  <c r="I360" i="2"/>
  <c r="G614" i="2"/>
  <c r="K614" i="2" s="1"/>
  <c r="J356" i="2"/>
  <c r="K356" i="2"/>
  <c r="H356" i="2"/>
  <c r="I356" i="2"/>
  <c r="G610" i="2"/>
  <c r="K610" i="2" s="1"/>
  <c r="J352" i="2"/>
  <c r="K352" i="2"/>
  <c r="H352" i="2"/>
  <c r="I352" i="2"/>
  <c r="G606" i="2"/>
  <c r="K606" i="2" s="1"/>
  <c r="J348" i="2"/>
  <c r="K348" i="2"/>
  <c r="H348" i="2"/>
  <c r="I348" i="2"/>
  <c r="G602" i="2"/>
  <c r="K602" i="2" s="1"/>
  <c r="J344" i="2"/>
  <c r="K344" i="2"/>
  <c r="H344" i="2"/>
  <c r="I344" i="2"/>
  <c r="G598" i="2"/>
  <c r="K598" i="2" s="1"/>
  <c r="H340" i="2"/>
  <c r="I340" i="2"/>
  <c r="J340" i="2"/>
  <c r="K340" i="2"/>
  <c r="G594" i="2"/>
  <c r="K594" i="2" s="1"/>
  <c r="H336" i="2"/>
  <c r="I336" i="2"/>
  <c r="J336" i="2"/>
  <c r="K336" i="2"/>
  <c r="G590" i="2"/>
  <c r="K590" i="2" s="1"/>
  <c r="H332" i="2"/>
  <c r="I332" i="2"/>
  <c r="J332" i="2"/>
  <c r="K332" i="2"/>
  <c r="G586" i="2"/>
  <c r="K586" i="2" s="1"/>
  <c r="H328" i="2"/>
  <c r="I328" i="2"/>
  <c r="J328" i="2"/>
  <c r="K328" i="2"/>
  <c r="G582" i="2"/>
  <c r="K582" i="2" s="1"/>
  <c r="H324" i="2"/>
  <c r="I324" i="2"/>
  <c r="J324" i="2"/>
  <c r="K324" i="2"/>
  <c r="G578" i="2"/>
  <c r="K578" i="2" s="1"/>
  <c r="H320" i="2"/>
  <c r="I320" i="2"/>
  <c r="J320" i="2"/>
  <c r="K320" i="2"/>
  <c r="G574" i="2"/>
  <c r="K574" i="2" s="1"/>
  <c r="H316" i="2"/>
  <c r="I316" i="2"/>
  <c r="J316" i="2"/>
  <c r="K316" i="2"/>
  <c r="G570" i="2"/>
  <c r="K570" i="2" s="1"/>
  <c r="H312" i="2"/>
  <c r="I312" i="2"/>
  <c r="J312" i="2"/>
  <c r="K312" i="2"/>
  <c r="G566" i="2"/>
  <c r="K566" i="2" s="1"/>
  <c r="H308" i="2"/>
  <c r="I308" i="2"/>
  <c r="J308" i="2"/>
  <c r="K308" i="2"/>
  <c r="G562" i="2"/>
  <c r="K562" i="2" s="1"/>
  <c r="H304" i="2"/>
  <c r="I304" i="2"/>
  <c r="J304" i="2"/>
  <c r="K304" i="2"/>
  <c r="G558" i="2"/>
  <c r="K558" i="2" s="1"/>
  <c r="H300" i="2"/>
  <c r="I300" i="2"/>
  <c r="J300" i="2"/>
  <c r="K300" i="2"/>
  <c r="G554" i="2"/>
  <c r="K554" i="2" s="1"/>
  <c r="H296" i="2"/>
  <c r="I296" i="2"/>
  <c r="J296" i="2"/>
  <c r="K296" i="2"/>
  <c r="G550" i="2"/>
  <c r="K550" i="2" s="1"/>
  <c r="H292" i="2"/>
  <c r="I292" i="2"/>
  <c r="J292" i="2"/>
  <c r="K292" i="2"/>
  <c r="G546" i="2"/>
  <c r="K546" i="2" s="1"/>
  <c r="H288" i="2"/>
  <c r="J288" i="2"/>
  <c r="K288" i="2"/>
  <c r="G542" i="2"/>
  <c r="K542" i="2" s="1"/>
  <c r="H284" i="2"/>
  <c r="I284" i="2"/>
  <c r="K284" i="2"/>
  <c r="G538" i="2"/>
  <c r="K538" i="2" s="1"/>
  <c r="H280" i="2"/>
  <c r="J280" i="2"/>
  <c r="K280" i="2"/>
  <c r="G534" i="2"/>
  <c r="K534" i="2" s="1"/>
  <c r="H276" i="2"/>
  <c r="I276" i="2"/>
  <c r="K276" i="2"/>
  <c r="G530" i="2"/>
  <c r="K530" i="2" s="1"/>
  <c r="H272" i="2"/>
  <c r="J272" i="2"/>
  <c r="K272" i="2"/>
  <c r="G526" i="2"/>
  <c r="K526" i="2" s="1"/>
  <c r="H268" i="2"/>
  <c r="I268" i="2"/>
  <c r="K268" i="2"/>
  <c r="G522" i="2"/>
  <c r="K522" i="2" s="1"/>
  <c r="H264" i="2"/>
  <c r="J264" i="2"/>
  <c r="K264" i="2"/>
  <c r="G518" i="2"/>
  <c r="K518" i="2" s="1"/>
  <c r="H260" i="2"/>
  <c r="I260" i="2"/>
  <c r="K260" i="2"/>
  <c r="G514" i="2"/>
  <c r="K514" i="2" s="1"/>
  <c r="G510" i="2"/>
  <c r="K510" i="2" s="1"/>
  <c r="G506" i="2"/>
  <c r="K506" i="2" s="1"/>
  <c r="G502" i="2"/>
  <c r="K502" i="2" s="1"/>
  <c r="G498" i="2"/>
  <c r="K498" i="2" s="1"/>
  <c r="G494" i="2"/>
  <c r="K494" i="2" s="1"/>
  <c r="G490" i="2"/>
  <c r="K490" i="2" s="1"/>
  <c r="G486" i="2"/>
  <c r="K486" i="2" s="1"/>
  <c r="G482" i="2"/>
  <c r="K482" i="2" s="1"/>
  <c r="G478" i="2"/>
  <c r="K478" i="2" s="1"/>
  <c r="G474" i="2"/>
  <c r="G470" i="2"/>
  <c r="K470" i="2" s="1"/>
  <c r="G466" i="2"/>
  <c r="K466" i="2" s="1"/>
  <c r="G462" i="2"/>
  <c r="K462" i="2" s="1"/>
  <c r="G458" i="2"/>
  <c r="G454" i="2"/>
  <c r="K454" i="2" s="1"/>
  <c r="G450" i="2"/>
  <c r="K450" i="2" s="1"/>
  <c r="G446" i="2"/>
  <c r="K446" i="2" s="1"/>
  <c r="G442" i="2"/>
  <c r="G438" i="2"/>
  <c r="K438" i="2" s="1"/>
  <c r="G434" i="2"/>
  <c r="K434" i="2" s="1"/>
  <c r="G430" i="2"/>
  <c r="K430" i="2" s="1"/>
  <c r="G426" i="2"/>
  <c r="G422" i="2"/>
  <c r="K422" i="2" s="1"/>
  <c r="G418" i="2"/>
  <c r="K418" i="2" s="1"/>
  <c r="E259" i="2"/>
  <c r="I259" i="2" s="1"/>
  <c r="J260" i="2"/>
  <c r="E263" i="2"/>
  <c r="I263" i="2" s="1"/>
  <c r="E267" i="2"/>
  <c r="I267" i="2" s="1"/>
  <c r="J268" i="2"/>
  <c r="E271" i="2"/>
  <c r="I271" i="2" s="1"/>
  <c r="E275" i="2"/>
  <c r="I275" i="2" s="1"/>
  <c r="J276" i="2"/>
  <c r="E279" i="2"/>
  <c r="I279" i="2" s="1"/>
  <c r="E283" i="2"/>
  <c r="I283" i="2" s="1"/>
  <c r="J284" i="2"/>
  <c r="E287" i="2"/>
  <c r="I287" i="2" s="1"/>
  <c r="E291" i="2"/>
  <c r="I291" i="2" s="1"/>
  <c r="E293" i="2"/>
  <c r="I293" i="2" s="1"/>
  <c r="E295" i="2"/>
  <c r="I295" i="2" s="1"/>
  <c r="E297" i="2"/>
  <c r="I297" i="2" s="1"/>
  <c r="E299" i="2"/>
  <c r="I299" i="2" s="1"/>
  <c r="E301" i="2"/>
  <c r="I301" i="2" s="1"/>
  <c r="E303" i="2"/>
  <c r="I303" i="2" s="1"/>
  <c r="E305" i="2"/>
  <c r="I305" i="2" s="1"/>
  <c r="E307" i="2"/>
  <c r="I307" i="2" s="1"/>
  <c r="E309" i="2"/>
  <c r="I309" i="2" s="1"/>
  <c r="E311" i="2"/>
  <c r="I311" i="2" s="1"/>
  <c r="E313" i="2"/>
  <c r="I313" i="2" s="1"/>
  <c r="E315" i="2"/>
  <c r="I315" i="2" s="1"/>
  <c r="E317" i="2"/>
  <c r="I317" i="2" s="1"/>
  <c r="E319" i="2"/>
  <c r="I319" i="2" s="1"/>
  <c r="E321" i="2"/>
  <c r="I321" i="2" s="1"/>
  <c r="E323" i="2"/>
  <c r="I323" i="2" s="1"/>
  <c r="E325" i="2"/>
  <c r="I325" i="2" s="1"/>
  <c r="E327" i="2"/>
  <c r="I327" i="2" s="1"/>
  <c r="E329" i="2"/>
  <c r="I329" i="2" s="1"/>
  <c r="E331" i="2"/>
  <c r="I331" i="2" s="1"/>
  <c r="E333" i="2"/>
  <c r="I333" i="2" s="1"/>
  <c r="E335" i="2"/>
  <c r="I335" i="2" s="1"/>
  <c r="E337" i="2"/>
  <c r="I337" i="2" s="1"/>
  <c r="E339" i="2"/>
  <c r="I339" i="2" s="1"/>
  <c r="E341" i="2"/>
  <c r="I341" i="2" s="1"/>
  <c r="E343" i="2"/>
  <c r="I343" i="2" s="1"/>
  <c r="E345" i="2"/>
  <c r="I345" i="2" s="1"/>
  <c r="E347" i="2"/>
  <c r="I347" i="2" s="1"/>
  <c r="E349" i="2"/>
  <c r="I349" i="2" s="1"/>
  <c r="E351" i="2"/>
  <c r="I351" i="2" s="1"/>
  <c r="E353" i="2"/>
  <c r="I353" i="2" s="1"/>
  <c r="E355" i="2"/>
  <c r="I355" i="2" s="1"/>
  <c r="E357" i="2"/>
  <c r="I357" i="2" s="1"/>
  <c r="E359" i="2"/>
  <c r="I359" i="2" s="1"/>
  <c r="E361" i="2"/>
  <c r="I361" i="2" s="1"/>
  <c r="E363" i="2"/>
  <c r="I363" i="2" s="1"/>
  <c r="E365" i="2"/>
  <c r="I365" i="2" s="1"/>
  <c r="E367" i="2"/>
  <c r="I367" i="2" s="1"/>
  <c r="E369" i="2"/>
  <c r="I369" i="2" s="1"/>
  <c r="E371" i="2"/>
  <c r="I371" i="2" s="1"/>
  <c r="E373" i="2"/>
  <c r="I373" i="2" s="1"/>
  <c r="E375" i="2"/>
  <c r="I375" i="2" s="1"/>
  <c r="E377" i="2"/>
  <c r="I377" i="2" s="1"/>
  <c r="E379" i="2"/>
  <c r="I379" i="2" s="1"/>
  <c r="E381" i="2"/>
  <c r="I381" i="2" s="1"/>
  <c r="E383" i="2"/>
  <c r="I383" i="2" s="1"/>
  <c r="E385" i="2"/>
  <c r="I385" i="2" s="1"/>
  <c r="E387" i="2"/>
  <c r="I387" i="2" s="1"/>
  <c r="E389" i="2"/>
  <c r="I389" i="2" s="1"/>
  <c r="E391" i="2"/>
  <c r="I391" i="2" s="1"/>
  <c r="E393" i="2"/>
  <c r="I393" i="2" s="1"/>
  <c r="E395" i="2"/>
  <c r="I395" i="2" s="1"/>
  <c r="E397" i="2"/>
  <c r="I397" i="2" s="1"/>
  <c r="E399" i="2"/>
  <c r="I399" i="2" s="1"/>
  <c r="E401" i="2"/>
  <c r="I401" i="2" s="1"/>
  <c r="E403" i="2"/>
  <c r="I403" i="2" s="1"/>
  <c r="E405" i="2"/>
  <c r="I405" i="2" s="1"/>
  <c r="E407" i="2"/>
  <c r="I407" i="2" s="1"/>
  <c r="E409" i="2"/>
  <c r="I409" i="2" s="1"/>
  <c r="E411" i="2"/>
  <c r="I411" i="2" s="1"/>
  <c r="E413" i="2"/>
  <c r="I413" i="2" s="1"/>
  <c r="E415" i="2"/>
  <c r="I415" i="2" s="1"/>
  <c r="J420" i="2"/>
  <c r="E423" i="2"/>
  <c r="I423" i="2" s="1"/>
  <c r="J428" i="2"/>
  <c r="E431" i="2"/>
  <c r="I431" i="2" s="1"/>
  <c r="J1019" i="2"/>
  <c r="G1174" i="2"/>
  <c r="K1174" i="2" s="1"/>
  <c r="G1233" i="2"/>
  <c r="K1233" i="2" s="1"/>
  <c r="G1221" i="2"/>
  <c r="K1221" i="2" s="1"/>
  <c r="G1209" i="2"/>
  <c r="K1209" i="2" s="1"/>
  <c r="G1197" i="2"/>
  <c r="K1197" i="2" s="1"/>
  <c r="G1185" i="2"/>
  <c r="K1185" i="2" s="1"/>
  <c r="G1173" i="2"/>
  <c r="K1173" i="2" s="1"/>
  <c r="G1161" i="2"/>
  <c r="K1161" i="2" s="1"/>
  <c r="G1149" i="2"/>
  <c r="K1149" i="2" s="1"/>
  <c r="G1137" i="2"/>
  <c r="K1137" i="2" s="1"/>
  <c r="G1125" i="2"/>
  <c r="K1125" i="2" s="1"/>
  <c r="G1113" i="2"/>
  <c r="K1113" i="2" s="1"/>
  <c r="G1101" i="2"/>
  <c r="K1101" i="2" s="1"/>
  <c r="G1089" i="2"/>
  <c r="K1089" i="2" s="1"/>
  <c r="G1077" i="2"/>
  <c r="K1077" i="2" s="1"/>
  <c r="G1065" i="2"/>
  <c r="K1065" i="2" s="1"/>
  <c r="G1053" i="2"/>
  <c r="K1053" i="2" s="1"/>
  <c r="G1041" i="2"/>
  <c r="K1041" i="2" s="1"/>
  <c r="G1029" i="2"/>
  <c r="K1029" i="2" s="1"/>
  <c r="G1017" i="2"/>
  <c r="K1017" i="2" s="1"/>
  <c r="H1017" i="2"/>
  <c r="H1029" i="2"/>
  <c r="H1041" i="2"/>
  <c r="H1053" i="2"/>
  <c r="H1065" i="2"/>
  <c r="H1077" i="2"/>
  <c r="H1089" i="2"/>
  <c r="H1101" i="2"/>
  <c r="H1113" i="2"/>
  <c r="H1125" i="2"/>
  <c r="H1137" i="2"/>
  <c r="H1149" i="2"/>
  <c r="H1164" i="2"/>
  <c r="H1179" i="2"/>
  <c r="H1193" i="2"/>
  <c r="H1207" i="2"/>
  <c r="H1221" i="2"/>
  <c r="H1251" i="2"/>
  <c r="E1261" i="2"/>
  <c r="I1261" i="2" s="1"/>
  <c r="E1247" i="2"/>
  <c r="I1247" i="2" s="1"/>
  <c r="E1233" i="2"/>
  <c r="I1233" i="2" s="1"/>
  <c r="E1218" i="2"/>
  <c r="I1218" i="2" s="1"/>
  <c r="E1203" i="2"/>
  <c r="I1203" i="2" s="1"/>
  <c r="E1189" i="2"/>
  <c r="I1189" i="2" s="1"/>
  <c r="E1175" i="2"/>
  <c r="I1175" i="2" s="1"/>
  <c r="E1161" i="2"/>
  <c r="I1161" i="2" s="1"/>
  <c r="E1146" i="2"/>
  <c r="I1146" i="2" s="1"/>
  <c r="E1131" i="2"/>
  <c r="I1131" i="2" s="1"/>
  <c r="E1117" i="2"/>
  <c r="I1117" i="2" s="1"/>
  <c r="E1101" i="2"/>
  <c r="I1101" i="2" s="1"/>
  <c r="E1084" i="2"/>
  <c r="I1084" i="2" s="1"/>
  <c r="E1069" i="2"/>
  <c r="I1069" i="2" s="1"/>
  <c r="E1053" i="2"/>
  <c r="I1053" i="2" s="1"/>
  <c r="E1036" i="2"/>
  <c r="I1036" i="2" s="1"/>
  <c r="E1021" i="2"/>
  <c r="I1021" i="2" s="1"/>
  <c r="J1257" i="2"/>
  <c r="J1240" i="2"/>
  <c r="J1221" i="2"/>
  <c r="J1204" i="2"/>
  <c r="J1185" i="2"/>
  <c r="J1168" i="2"/>
  <c r="J1149" i="2"/>
  <c r="J1132" i="2"/>
  <c r="J1113" i="2"/>
  <c r="J1096" i="2"/>
  <c r="J1077" i="2"/>
  <c r="J1060" i="2"/>
  <c r="J1041" i="2"/>
  <c r="J1024" i="2"/>
  <c r="G1162" i="2"/>
  <c r="K1162" i="2" s="1"/>
  <c r="H1028" i="2"/>
  <c r="H1076" i="2"/>
  <c r="H1112" i="2"/>
  <c r="H1162" i="2"/>
  <c r="H1206" i="2"/>
  <c r="E1262" i="2"/>
  <c r="C4" i="3" s="1"/>
  <c r="E1234" i="2"/>
  <c r="I1234" i="2" s="1"/>
  <c r="E1176" i="2"/>
  <c r="I1176" i="2" s="1"/>
  <c r="E1103" i="2"/>
  <c r="I1103" i="2" s="1"/>
  <c r="E1055" i="2"/>
  <c r="I1055" i="2" s="1"/>
  <c r="J1223" i="2"/>
  <c r="G1256" i="2"/>
  <c r="K1256" i="2" s="1"/>
  <c r="G1244" i="2"/>
  <c r="K1244" i="2" s="1"/>
  <c r="G1232" i="2"/>
  <c r="K1232" i="2" s="1"/>
  <c r="G1220" i="2"/>
  <c r="K1220" i="2" s="1"/>
  <c r="G1208" i="2"/>
  <c r="K1208" i="2" s="1"/>
  <c r="G1196" i="2"/>
  <c r="K1196" i="2" s="1"/>
  <c r="G1184" i="2"/>
  <c r="K1184" i="2" s="1"/>
  <c r="G1172" i="2"/>
  <c r="K1172" i="2" s="1"/>
  <c r="G1160" i="2"/>
  <c r="K1160" i="2" s="1"/>
  <c r="G1148" i="2"/>
  <c r="K1148" i="2" s="1"/>
  <c r="G1136" i="2"/>
  <c r="K1136" i="2" s="1"/>
  <c r="G1124" i="2"/>
  <c r="K1124" i="2" s="1"/>
  <c r="G1112" i="2"/>
  <c r="K1112" i="2" s="1"/>
  <c r="G1100" i="2"/>
  <c r="K1100" i="2" s="1"/>
  <c r="G1088" i="2"/>
  <c r="K1088" i="2" s="1"/>
  <c r="G1076" i="2"/>
  <c r="K1076" i="2" s="1"/>
  <c r="G1064" i="2"/>
  <c r="K1064" i="2" s="1"/>
  <c r="G1052" i="2"/>
  <c r="K1052" i="2" s="1"/>
  <c r="G1040" i="2"/>
  <c r="K1040" i="2" s="1"/>
  <c r="G1028" i="2"/>
  <c r="K1028" i="2" s="1"/>
  <c r="G1016" i="2"/>
  <c r="K1016" i="2" s="1"/>
  <c r="H1018" i="2"/>
  <c r="H1030" i="2"/>
  <c r="H1042" i="2"/>
  <c r="H1054" i="2"/>
  <c r="H1066" i="2"/>
  <c r="H1078" i="2"/>
  <c r="H1090" i="2"/>
  <c r="H1102" i="2"/>
  <c r="H1114" i="2"/>
  <c r="H1126" i="2"/>
  <c r="H1138" i="2"/>
  <c r="H1150" i="2"/>
  <c r="H1166" i="2"/>
  <c r="H1180" i="2"/>
  <c r="H1194" i="2"/>
  <c r="H1208" i="2"/>
  <c r="H1222" i="2"/>
  <c r="H1238" i="2"/>
  <c r="H1252" i="2"/>
  <c r="E1260" i="2"/>
  <c r="I1260" i="2" s="1"/>
  <c r="E1246" i="2"/>
  <c r="I1246" i="2" s="1"/>
  <c r="E1232" i="2"/>
  <c r="I1232" i="2" s="1"/>
  <c r="E1216" i="2"/>
  <c r="I1216" i="2" s="1"/>
  <c r="E1202" i="2"/>
  <c r="I1202" i="2" s="1"/>
  <c r="E1188" i="2"/>
  <c r="I1188" i="2" s="1"/>
  <c r="E1174" i="2"/>
  <c r="I1174" i="2" s="1"/>
  <c r="E1160" i="2"/>
  <c r="I1160" i="2" s="1"/>
  <c r="E1144" i="2"/>
  <c r="I1144" i="2" s="1"/>
  <c r="E1130" i="2"/>
  <c r="I1130" i="2" s="1"/>
  <c r="E1116" i="2"/>
  <c r="I1116" i="2" s="1"/>
  <c r="E1100" i="2"/>
  <c r="I1100" i="2" s="1"/>
  <c r="E1083" i="2"/>
  <c r="I1083" i="2" s="1"/>
  <c r="E1068" i="2"/>
  <c r="I1068" i="2" s="1"/>
  <c r="E1052" i="2"/>
  <c r="I1052" i="2" s="1"/>
  <c r="E1035" i="2"/>
  <c r="I1035" i="2" s="1"/>
  <c r="E1020" i="2"/>
  <c r="I1020" i="2" s="1"/>
  <c r="J1255" i="2"/>
  <c r="J1239" i="2"/>
  <c r="J1219" i="2"/>
  <c r="J1203" i="2"/>
  <c r="J1183" i="2"/>
  <c r="J1167" i="2"/>
  <c r="J1147" i="2"/>
  <c r="J1131" i="2"/>
  <c r="J1111" i="2"/>
  <c r="J1095" i="2"/>
  <c r="J1075" i="2"/>
  <c r="J1059" i="2"/>
  <c r="J1039" i="2"/>
  <c r="J1023" i="2"/>
  <c r="G1150" i="2"/>
  <c r="K1150" i="2" s="1"/>
  <c r="H1040" i="2"/>
  <c r="H1100" i="2"/>
  <c r="H1178" i="2"/>
  <c r="H1250" i="2"/>
  <c r="E1204" i="2"/>
  <c r="I1204" i="2" s="1"/>
  <c r="E1086" i="2"/>
  <c r="I1086" i="2" s="1"/>
  <c r="J1241" i="2"/>
  <c r="G1255" i="2"/>
  <c r="K1255" i="2" s="1"/>
  <c r="G1243" i="2"/>
  <c r="K1243" i="2" s="1"/>
  <c r="G1231" i="2"/>
  <c r="K1231" i="2" s="1"/>
  <c r="G1219" i="2"/>
  <c r="K1219" i="2" s="1"/>
  <c r="G1207" i="2"/>
  <c r="K1207" i="2" s="1"/>
  <c r="G1195" i="2"/>
  <c r="K1195" i="2" s="1"/>
  <c r="G1183" i="2"/>
  <c r="K1183" i="2" s="1"/>
  <c r="G1171" i="2"/>
  <c r="K1171" i="2" s="1"/>
  <c r="G1159" i="2"/>
  <c r="K1159" i="2" s="1"/>
  <c r="G1147" i="2"/>
  <c r="K1147" i="2" s="1"/>
  <c r="G1135" i="2"/>
  <c r="K1135" i="2" s="1"/>
  <c r="G1123" i="2"/>
  <c r="K1123" i="2" s="1"/>
  <c r="G1111" i="2"/>
  <c r="K1111" i="2" s="1"/>
  <c r="G1099" i="2"/>
  <c r="K1099" i="2" s="1"/>
  <c r="G1087" i="2"/>
  <c r="K1087" i="2" s="1"/>
  <c r="G1075" i="2"/>
  <c r="K1075" i="2" s="1"/>
  <c r="G1063" i="2"/>
  <c r="K1063" i="2" s="1"/>
  <c r="G1051" i="2"/>
  <c r="K1051" i="2" s="1"/>
  <c r="G1039" i="2"/>
  <c r="K1039" i="2" s="1"/>
  <c r="G1027" i="2"/>
  <c r="K1027" i="2" s="1"/>
  <c r="G1015" i="2"/>
  <c r="K1015" i="2" s="1"/>
  <c r="H1019" i="2"/>
  <c r="H1031" i="2"/>
  <c r="H1043" i="2"/>
  <c r="H1055" i="2"/>
  <c r="H1067" i="2"/>
  <c r="H1079" i="2"/>
  <c r="H1091" i="2"/>
  <c r="H1103" i="2"/>
  <c r="H1115" i="2"/>
  <c r="H1127" i="2"/>
  <c r="H1139" i="2"/>
  <c r="H1152" i="2"/>
  <c r="H1167" i="2"/>
  <c r="H1181" i="2"/>
  <c r="H1195" i="2"/>
  <c r="H1209" i="2"/>
  <c r="H1224" i="2"/>
  <c r="H1239" i="2"/>
  <c r="H1253" i="2"/>
  <c r="E1259" i="2"/>
  <c r="I1259" i="2" s="1"/>
  <c r="E1245" i="2"/>
  <c r="I1245" i="2" s="1"/>
  <c r="E1230" i="2"/>
  <c r="I1230" i="2" s="1"/>
  <c r="E1215" i="2"/>
  <c r="I1215" i="2" s="1"/>
  <c r="E1201" i="2"/>
  <c r="I1201" i="2" s="1"/>
  <c r="E1187" i="2"/>
  <c r="I1187" i="2" s="1"/>
  <c r="E1173" i="2"/>
  <c r="I1173" i="2" s="1"/>
  <c r="E1158" i="2"/>
  <c r="I1158" i="2" s="1"/>
  <c r="E1143" i="2"/>
  <c r="I1143" i="2" s="1"/>
  <c r="E1129" i="2"/>
  <c r="I1129" i="2" s="1"/>
  <c r="E1115" i="2"/>
  <c r="I1115" i="2" s="1"/>
  <c r="E1098" i="2"/>
  <c r="I1098" i="2" s="1"/>
  <c r="E1082" i="2"/>
  <c r="I1082" i="2" s="1"/>
  <c r="E1067" i="2"/>
  <c r="I1067" i="2" s="1"/>
  <c r="E1050" i="2"/>
  <c r="I1050" i="2" s="1"/>
  <c r="E1034" i="2"/>
  <c r="I1034" i="2" s="1"/>
  <c r="E1019" i="2"/>
  <c r="I1019" i="2" s="1"/>
  <c r="J1254" i="2"/>
  <c r="J1238" i="2"/>
  <c r="J1218" i="2"/>
  <c r="J1202" i="2"/>
  <c r="J1182" i="2"/>
  <c r="J1166" i="2"/>
  <c r="J1146" i="2"/>
  <c r="J1130" i="2"/>
  <c r="J1110" i="2"/>
  <c r="J1094" i="2"/>
  <c r="J1074" i="2"/>
  <c r="J1058" i="2"/>
  <c r="J1038" i="2"/>
  <c r="J1022" i="2"/>
  <c r="G1258" i="2"/>
  <c r="K1258" i="2" s="1"/>
  <c r="G1138" i="2"/>
  <c r="K1138" i="2" s="1"/>
  <c r="H1016" i="2"/>
  <c r="H1064" i="2"/>
  <c r="H1136" i="2"/>
  <c r="H1234" i="2"/>
  <c r="E1220" i="2"/>
  <c r="I1220" i="2" s="1"/>
  <c r="E1132" i="2"/>
  <c r="I1132" i="2" s="1"/>
  <c r="E1070" i="2"/>
  <c r="I1070" i="2" s="1"/>
  <c r="E1022" i="2"/>
  <c r="I1022" i="2" s="1"/>
  <c r="J1259" i="2"/>
  <c r="J1187" i="2"/>
  <c r="J1133" i="2"/>
  <c r="J1115" i="2"/>
  <c r="J1097" i="2"/>
  <c r="J1061" i="2"/>
  <c r="J1043" i="2"/>
  <c r="J1025" i="2"/>
  <c r="G1254" i="2"/>
  <c r="K1254" i="2" s="1"/>
  <c r="G1242" i="2"/>
  <c r="K1242" i="2" s="1"/>
  <c r="G1230" i="2"/>
  <c r="K1230" i="2" s="1"/>
  <c r="G1218" i="2"/>
  <c r="K1218" i="2" s="1"/>
  <c r="G1206" i="2"/>
  <c r="K1206" i="2" s="1"/>
  <c r="G1194" i="2"/>
  <c r="K1194" i="2" s="1"/>
  <c r="G1182" i="2"/>
  <c r="K1182" i="2" s="1"/>
  <c r="G1170" i="2"/>
  <c r="K1170" i="2" s="1"/>
  <c r="G1158" i="2"/>
  <c r="K1158" i="2" s="1"/>
  <c r="G1146" i="2"/>
  <c r="K1146" i="2" s="1"/>
  <c r="G1134" i="2"/>
  <c r="K1134" i="2" s="1"/>
  <c r="G1122" i="2"/>
  <c r="K1122" i="2" s="1"/>
  <c r="G1110" i="2"/>
  <c r="K1110" i="2" s="1"/>
  <c r="G1098" i="2"/>
  <c r="K1098" i="2" s="1"/>
  <c r="G1086" i="2"/>
  <c r="K1086" i="2" s="1"/>
  <c r="G1074" i="2"/>
  <c r="K1074" i="2" s="1"/>
  <c r="G1062" i="2"/>
  <c r="K1062" i="2" s="1"/>
  <c r="G1050" i="2"/>
  <c r="K1050" i="2" s="1"/>
  <c r="G1038" i="2"/>
  <c r="K1038" i="2" s="1"/>
  <c r="G1026" i="2"/>
  <c r="K1026" i="2" s="1"/>
  <c r="G1014" i="2"/>
  <c r="K1014" i="2" s="1"/>
  <c r="H1008" i="2"/>
  <c r="H1020" i="2"/>
  <c r="H1032" i="2"/>
  <c r="H1044" i="2"/>
  <c r="H1056" i="2"/>
  <c r="H1068" i="2"/>
  <c r="H1080" i="2"/>
  <c r="H1092" i="2"/>
  <c r="H1104" i="2"/>
  <c r="H1116" i="2"/>
  <c r="H1128" i="2"/>
  <c r="H1140" i="2"/>
  <c r="H1154" i="2"/>
  <c r="H1168" i="2"/>
  <c r="H1182" i="2"/>
  <c r="H1196" i="2"/>
  <c r="H1210" i="2"/>
  <c r="H1226" i="2"/>
  <c r="H1240" i="2"/>
  <c r="H1254" i="2"/>
  <c r="E1258" i="2"/>
  <c r="I1258" i="2" s="1"/>
  <c r="E1244" i="2"/>
  <c r="I1244" i="2" s="1"/>
  <c r="E1228" i="2"/>
  <c r="I1228" i="2" s="1"/>
  <c r="E1214" i="2"/>
  <c r="I1214" i="2" s="1"/>
  <c r="E1200" i="2"/>
  <c r="I1200" i="2" s="1"/>
  <c r="E1186" i="2"/>
  <c r="I1186" i="2" s="1"/>
  <c r="E1172" i="2"/>
  <c r="I1172" i="2" s="1"/>
  <c r="E1156" i="2"/>
  <c r="I1156" i="2" s="1"/>
  <c r="E1142" i="2"/>
  <c r="I1142" i="2" s="1"/>
  <c r="E1128" i="2"/>
  <c r="I1128" i="2" s="1"/>
  <c r="E1113" i="2"/>
  <c r="I1113" i="2" s="1"/>
  <c r="E1096" i="2"/>
  <c r="I1096" i="2" s="1"/>
  <c r="E1081" i="2"/>
  <c r="I1081" i="2" s="1"/>
  <c r="E1065" i="2"/>
  <c r="I1065" i="2" s="1"/>
  <c r="E1048" i="2"/>
  <c r="I1048" i="2" s="1"/>
  <c r="E1033" i="2"/>
  <c r="I1033" i="2" s="1"/>
  <c r="E1016" i="2"/>
  <c r="I1016" i="2" s="1"/>
  <c r="J1253" i="2"/>
  <c r="J1235" i="2"/>
  <c r="J1217" i="2"/>
  <c r="J1199" i="2"/>
  <c r="J1181" i="2"/>
  <c r="J1163" i="2"/>
  <c r="J1145" i="2"/>
  <c r="J1127" i="2"/>
  <c r="J1109" i="2"/>
  <c r="J1091" i="2"/>
  <c r="J1073" i="2"/>
  <c r="J1055" i="2"/>
  <c r="J1037" i="2"/>
  <c r="G1257" i="2"/>
  <c r="K1257" i="2" s="1"/>
  <c r="G1126" i="2"/>
  <c r="K1126" i="2" s="1"/>
  <c r="H1052" i="2"/>
  <c r="H1088" i="2"/>
  <c r="H1124" i="2"/>
  <c r="H1192" i="2"/>
  <c r="H1220" i="2"/>
  <c r="E1248" i="2"/>
  <c r="I1248" i="2" s="1"/>
  <c r="E1190" i="2"/>
  <c r="I1190" i="2" s="1"/>
  <c r="E1118" i="2"/>
  <c r="I1118" i="2" s="1"/>
  <c r="E1038" i="2"/>
  <c r="I1038" i="2" s="1"/>
  <c r="J1151" i="2"/>
  <c r="J1020" i="2"/>
  <c r="J1032" i="2"/>
  <c r="J1044" i="2"/>
  <c r="J1056" i="2"/>
  <c r="J1068" i="2"/>
  <c r="J1080" i="2"/>
  <c r="J1092" i="2"/>
  <c r="J1104" i="2"/>
  <c r="J1116" i="2"/>
  <c r="J1128" i="2"/>
  <c r="J1140" i="2"/>
  <c r="J1152" i="2"/>
  <c r="J1164" i="2"/>
  <c r="J1176" i="2"/>
  <c r="J1188" i="2"/>
  <c r="J1200" i="2"/>
  <c r="J1212" i="2"/>
  <c r="J1224" i="2"/>
  <c r="J1236" i="2"/>
  <c r="J1248" i="2"/>
  <c r="J1260" i="2"/>
  <c r="E1017" i="2"/>
  <c r="I1017" i="2" s="1"/>
  <c r="J1009" i="2"/>
  <c r="J1021" i="2"/>
  <c r="J1033" i="2"/>
  <c r="J1045" i="2"/>
  <c r="J1057" i="2"/>
  <c r="J1069" i="2"/>
  <c r="J1081" i="2"/>
  <c r="J1093" i="2"/>
  <c r="J1105" i="2"/>
  <c r="J1117" i="2"/>
  <c r="J1129" i="2"/>
  <c r="J1141" i="2"/>
  <c r="J1153" i="2"/>
  <c r="J1165" i="2"/>
  <c r="J1177" i="2"/>
  <c r="J1189" i="2"/>
  <c r="J1201" i="2"/>
  <c r="J1213" i="2"/>
  <c r="J1225" i="2"/>
  <c r="J1237" i="2"/>
  <c r="J1249" i="2"/>
  <c r="J1261" i="2"/>
  <c r="E1018" i="2"/>
  <c r="I1018" i="2" s="1"/>
  <c r="E1030" i="2"/>
  <c r="I1030" i="2" s="1"/>
  <c r="E1042" i="2"/>
  <c r="I1042" i="2" s="1"/>
  <c r="E1054" i="2"/>
  <c r="I1054" i="2" s="1"/>
  <c r="E1066" i="2"/>
  <c r="I1066" i="2" s="1"/>
  <c r="E1078" i="2"/>
  <c r="I1078" i="2" s="1"/>
  <c r="E1090" i="2"/>
  <c r="I1090" i="2" s="1"/>
  <c r="E1102" i="2"/>
  <c r="I1102" i="2" s="1"/>
  <c r="E1114" i="2"/>
  <c r="I1114" i="2" s="1"/>
  <c r="J1016" i="2"/>
  <c r="J1028" i="2"/>
  <c r="J1040" i="2"/>
  <c r="J1052" i="2"/>
  <c r="J1064" i="2"/>
  <c r="J1076" i="2"/>
  <c r="J1088" i="2"/>
  <c r="J1100" i="2"/>
  <c r="J1112" i="2"/>
  <c r="J1124" i="2"/>
  <c r="J1136" i="2"/>
  <c r="J1148" i="2"/>
  <c r="J1160" i="2"/>
  <c r="J1172" i="2"/>
  <c r="J1184" i="2"/>
  <c r="J1196" i="2"/>
  <c r="J1208" i="2"/>
  <c r="J1220" i="2"/>
  <c r="J1232" i="2"/>
  <c r="J1244" i="2"/>
  <c r="J1256" i="2"/>
  <c r="E1013" i="2"/>
  <c r="I1013" i="2" s="1"/>
  <c r="E1025" i="2"/>
  <c r="I1025" i="2" s="1"/>
  <c r="E1037" i="2"/>
  <c r="I1037" i="2" s="1"/>
  <c r="E1049" i="2"/>
  <c r="I1049" i="2" s="1"/>
  <c r="E1061" i="2"/>
  <c r="I1061" i="2" s="1"/>
  <c r="E1073" i="2"/>
  <c r="I1073" i="2" s="1"/>
  <c r="E1085" i="2"/>
  <c r="I1085" i="2" s="1"/>
  <c r="E1097" i="2"/>
  <c r="I1097" i="2" s="1"/>
  <c r="E1109" i="2"/>
  <c r="I1109" i="2" s="1"/>
  <c r="E1121" i="2"/>
  <c r="I1121" i="2" s="1"/>
  <c r="E1133" i="2"/>
  <c r="I1133" i="2" s="1"/>
  <c r="E1145" i="2"/>
  <c r="I1145" i="2" s="1"/>
  <c r="E1157" i="2"/>
  <c r="I1157" i="2" s="1"/>
  <c r="E1169" i="2"/>
  <c r="I1169" i="2" s="1"/>
  <c r="E1181" i="2"/>
  <c r="I1181" i="2" s="1"/>
  <c r="E1193" i="2"/>
  <c r="I1193" i="2" s="1"/>
  <c r="E1205" i="2"/>
  <c r="I1205" i="2" s="1"/>
  <c r="E1217" i="2"/>
  <c r="I1217" i="2" s="1"/>
  <c r="E1229" i="2"/>
  <c r="I1229" i="2" s="1"/>
  <c r="E1241" i="2"/>
  <c r="I1241" i="2" s="1"/>
  <c r="E1253" i="2"/>
  <c r="I1253" i="2" s="1"/>
  <c r="H1261" i="2"/>
  <c r="H1249" i="2"/>
  <c r="H1237" i="2"/>
  <c r="H1225" i="2"/>
  <c r="H1213" i="2"/>
  <c r="H1201" i="2"/>
  <c r="H1189" i="2"/>
  <c r="H1177" i="2"/>
  <c r="H1165" i="2"/>
  <c r="H1153" i="2"/>
  <c r="J1018" i="2"/>
  <c r="J1030" i="2"/>
  <c r="J1042" i="2"/>
  <c r="J1054" i="2"/>
  <c r="J1066" i="2"/>
  <c r="J1078" i="2"/>
  <c r="J1090" i="2"/>
  <c r="J1102" i="2"/>
  <c r="J1114" i="2"/>
  <c r="J1126" i="2"/>
  <c r="J1138" i="2"/>
  <c r="J1150" i="2"/>
  <c r="J1162" i="2"/>
  <c r="J1174" i="2"/>
  <c r="J1186" i="2"/>
  <c r="J1198" i="2"/>
  <c r="J1210" i="2"/>
  <c r="J1222" i="2"/>
  <c r="J1234" i="2"/>
  <c r="J1246" i="2"/>
  <c r="J1258" i="2"/>
  <c r="E1015" i="2"/>
  <c r="I1015" i="2" s="1"/>
  <c r="E1027" i="2"/>
  <c r="I1027" i="2" s="1"/>
  <c r="E1039" i="2"/>
  <c r="I1039" i="2" s="1"/>
  <c r="E1051" i="2"/>
  <c r="I1051" i="2" s="1"/>
  <c r="E1063" i="2"/>
  <c r="I1063" i="2" s="1"/>
  <c r="E1075" i="2"/>
  <c r="I1075" i="2" s="1"/>
  <c r="E1087" i="2"/>
  <c r="I1087" i="2" s="1"/>
  <c r="E1099" i="2"/>
  <c r="I1099" i="2" s="1"/>
  <c r="E1111" i="2"/>
  <c r="I1111" i="2" s="1"/>
  <c r="E1123" i="2"/>
  <c r="I1123" i="2" s="1"/>
  <c r="E1135" i="2"/>
  <c r="I1135" i="2" s="1"/>
  <c r="E1147" i="2"/>
  <c r="I1147" i="2" s="1"/>
  <c r="E1159" i="2"/>
  <c r="I1159" i="2" s="1"/>
  <c r="E1171" i="2"/>
  <c r="I1171" i="2" s="1"/>
  <c r="E1183" i="2"/>
  <c r="I1183" i="2" s="1"/>
  <c r="E1195" i="2"/>
  <c r="I1195" i="2" s="1"/>
  <c r="E1207" i="2"/>
  <c r="I1207" i="2" s="1"/>
  <c r="E1219" i="2"/>
  <c r="I1219" i="2" s="1"/>
  <c r="E1231" i="2"/>
  <c r="I1231" i="2" s="1"/>
  <c r="E1243" i="2"/>
  <c r="I1243" i="2" s="1"/>
  <c r="E1255" i="2"/>
  <c r="I1255" i="2" s="1"/>
  <c r="H1259" i="2"/>
  <c r="H1247" i="2"/>
  <c r="H1235" i="2"/>
  <c r="H1223" i="2"/>
  <c r="H1211" i="2"/>
  <c r="H1199" i="2"/>
  <c r="H1187" i="2"/>
  <c r="H1175" i="2"/>
  <c r="H1163" i="2"/>
  <c r="H1151" i="2"/>
  <c r="G1253" i="2"/>
  <c r="K1253" i="2" s="1"/>
  <c r="G1241" i="2"/>
  <c r="K1241" i="2" s="1"/>
  <c r="G1229" i="2"/>
  <c r="K1229" i="2" s="1"/>
  <c r="G1217" i="2"/>
  <c r="K1217" i="2" s="1"/>
  <c r="G1205" i="2"/>
  <c r="K1205" i="2" s="1"/>
  <c r="G1193" i="2"/>
  <c r="K1193" i="2" s="1"/>
  <c r="G1181" i="2"/>
  <c r="K1181" i="2" s="1"/>
  <c r="G1169" i="2"/>
  <c r="K1169" i="2" s="1"/>
  <c r="G1157" i="2"/>
  <c r="K1157" i="2" s="1"/>
  <c r="G1145" i="2"/>
  <c r="K1145" i="2" s="1"/>
  <c r="G1133" i="2"/>
  <c r="K1133" i="2" s="1"/>
  <c r="G1121" i="2"/>
  <c r="K1121" i="2" s="1"/>
  <c r="G1109" i="2"/>
  <c r="K1109" i="2" s="1"/>
  <c r="G1097" i="2"/>
  <c r="K1097" i="2" s="1"/>
  <c r="G1085" i="2"/>
  <c r="K1085" i="2" s="1"/>
  <c r="G1073" i="2"/>
  <c r="K1073" i="2" s="1"/>
  <c r="G1061" i="2"/>
  <c r="K1061" i="2" s="1"/>
  <c r="G1049" i="2"/>
  <c r="K1049" i="2" s="1"/>
  <c r="G1037" i="2"/>
  <c r="K1037" i="2" s="1"/>
  <c r="G1025" i="2"/>
  <c r="K1025" i="2" s="1"/>
  <c r="G1013" i="2"/>
  <c r="K1013" i="2" s="1"/>
  <c r="H1009" i="2"/>
  <c r="H1021" i="2"/>
  <c r="H1033" i="2"/>
  <c r="H1045" i="2"/>
  <c r="H1057" i="2"/>
  <c r="H1069" i="2"/>
  <c r="H1081" i="2"/>
  <c r="H1093" i="2"/>
  <c r="H1105" i="2"/>
  <c r="H1117" i="2"/>
  <c r="H1129" i="2"/>
  <c r="H1141" i="2"/>
  <c r="H1155" i="2"/>
  <c r="H1169" i="2"/>
  <c r="H1183" i="2"/>
  <c r="H1197" i="2"/>
  <c r="H1212" i="2"/>
  <c r="H1227" i="2"/>
  <c r="H1241" i="2"/>
  <c r="H1255" i="2"/>
  <c r="E1257" i="2"/>
  <c r="I1257" i="2" s="1"/>
  <c r="E1242" i="2"/>
  <c r="I1242" i="2" s="1"/>
  <c r="E1227" i="2"/>
  <c r="I1227" i="2" s="1"/>
  <c r="E1213" i="2"/>
  <c r="I1213" i="2" s="1"/>
  <c r="E1199" i="2"/>
  <c r="I1199" i="2" s="1"/>
  <c r="E1185" i="2"/>
  <c r="I1185" i="2" s="1"/>
  <c r="E1170" i="2"/>
  <c r="I1170" i="2" s="1"/>
  <c r="E1155" i="2"/>
  <c r="I1155" i="2" s="1"/>
  <c r="E1141" i="2"/>
  <c r="I1141" i="2" s="1"/>
  <c r="E1127" i="2"/>
  <c r="I1127" i="2" s="1"/>
  <c r="E1112" i="2"/>
  <c r="I1112" i="2" s="1"/>
  <c r="E1095" i="2"/>
  <c r="I1095" i="2" s="1"/>
  <c r="E1080" i="2"/>
  <c r="I1080" i="2" s="1"/>
  <c r="E1064" i="2"/>
  <c r="I1064" i="2" s="1"/>
  <c r="E1047" i="2"/>
  <c r="I1047" i="2" s="1"/>
  <c r="E1032" i="2"/>
  <c r="I1032" i="2" s="1"/>
  <c r="E1014" i="2"/>
  <c r="I1014" i="2" s="1"/>
  <c r="J1252" i="2"/>
  <c r="J1233" i="2"/>
  <c r="J1216" i="2"/>
  <c r="J1197" i="2"/>
  <c r="J1180" i="2"/>
  <c r="J1161" i="2"/>
  <c r="J1144" i="2"/>
  <c r="J1125" i="2"/>
  <c r="J1108" i="2"/>
  <c r="J1089" i="2"/>
  <c r="J1072" i="2"/>
  <c r="J1053" i="2"/>
  <c r="J1036" i="2"/>
  <c r="J1017" i="2"/>
  <c r="G1246" i="2"/>
  <c r="K1246" i="2" s="1"/>
  <c r="G1114" i="2"/>
  <c r="K1114" i="2" s="1"/>
  <c r="J1079" i="2"/>
  <c r="G1252" i="2"/>
  <c r="K1252" i="2" s="1"/>
  <c r="G1240" i="2"/>
  <c r="K1240" i="2" s="1"/>
  <c r="G1228" i="2"/>
  <c r="K1228" i="2" s="1"/>
  <c r="G1216" i="2"/>
  <c r="K1216" i="2" s="1"/>
  <c r="G1204" i="2"/>
  <c r="K1204" i="2" s="1"/>
  <c r="G1192" i="2"/>
  <c r="K1192" i="2" s="1"/>
  <c r="G1180" i="2"/>
  <c r="K1180" i="2" s="1"/>
  <c r="G1168" i="2"/>
  <c r="K1168" i="2" s="1"/>
  <c r="G1156" i="2"/>
  <c r="K1156" i="2" s="1"/>
  <c r="G1144" i="2"/>
  <c r="K1144" i="2" s="1"/>
  <c r="G1132" i="2"/>
  <c r="K1132" i="2" s="1"/>
  <c r="G1120" i="2"/>
  <c r="K1120" i="2" s="1"/>
  <c r="G1108" i="2"/>
  <c r="K1108" i="2" s="1"/>
  <c r="G1096" i="2"/>
  <c r="K1096" i="2" s="1"/>
  <c r="G1084" i="2"/>
  <c r="K1084" i="2" s="1"/>
  <c r="G1072" i="2"/>
  <c r="K1072" i="2" s="1"/>
  <c r="G1060" i="2"/>
  <c r="K1060" i="2" s="1"/>
  <c r="G1048" i="2"/>
  <c r="K1048" i="2" s="1"/>
  <c r="G1036" i="2"/>
  <c r="K1036" i="2" s="1"/>
  <c r="G1024" i="2"/>
  <c r="K1024" i="2" s="1"/>
  <c r="G1012" i="2"/>
  <c r="K1012" i="2" s="1"/>
  <c r="H1010" i="2"/>
  <c r="H1022" i="2"/>
  <c r="H1034" i="2"/>
  <c r="H1046" i="2"/>
  <c r="H1058" i="2"/>
  <c r="H1070" i="2"/>
  <c r="H1082" i="2"/>
  <c r="H1094" i="2"/>
  <c r="H1106" i="2"/>
  <c r="H1118" i="2"/>
  <c r="H1130" i="2"/>
  <c r="H1142" i="2"/>
  <c r="H1156" i="2"/>
  <c r="H1170" i="2"/>
  <c r="H1184" i="2"/>
  <c r="H1198" i="2"/>
  <c r="H1214" i="2"/>
  <c r="H1228" i="2"/>
  <c r="H1242" i="2"/>
  <c r="H1256" i="2"/>
  <c r="E1256" i="2"/>
  <c r="I1256" i="2" s="1"/>
  <c r="E1240" i="2"/>
  <c r="I1240" i="2" s="1"/>
  <c r="E1226" i="2"/>
  <c r="I1226" i="2" s="1"/>
  <c r="E1212" i="2"/>
  <c r="I1212" i="2" s="1"/>
  <c r="E1198" i="2"/>
  <c r="I1198" i="2" s="1"/>
  <c r="E1184" i="2"/>
  <c r="I1184" i="2" s="1"/>
  <c r="E1168" i="2"/>
  <c r="I1168" i="2" s="1"/>
  <c r="E1154" i="2"/>
  <c r="I1154" i="2" s="1"/>
  <c r="E1140" i="2"/>
  <c r="I1140" i="2" s="1"/>
  <c r="E1126" i="2"/>
  <c r="I1126" i="2" s="1"/>
  <c r="E1110" i="2"/>
  <c r="I1110" i="2" s="1"/>
  <c r="E1094" i="2"/>
  <c r="I1094" i="2" s="1"/>
  <c r="E1079" i="2"/>
  <c r="I1079" i="2" s="1"/>
  <c r="E1062" i="2"/>
  <c r="I1062" i="2" s="1"/>
  <c r="E1046" i="2"/>
  <c r="I1046" i="2" s="1"/>
  <c r="E1031" i="2"/>
  <c r="I1031" i="2" s="1"/>
  <c r="E1012" i="2"/>
  <c r="I1012" i="2" s="1"/>
  <c r="J1251" i="2"/>
  <c r="J1231" i="2"/>
  <c r="J1215" i="2"/>
  <c r="J1195" i="2"/>
  <c r="J1179" i="2"/>
  <c r="J1159" i="2"/>
  <c r="J1143" i="2"/>
  <c r="J1123" i="2"/>
  <c r="J1107" i="2"/>
  <c r="J1087" i="2"/>
  <c r="J1071" i="2"/>
  <c r="J1051" i="2"/>
  <c r="J1035" i="2"/>
  <c r="J1015" i="2"/>
  <c r="G1245" i="2"/>
  <c r="K1245" i="2" s="1"/>
  <c r="G1102" i="2"/>
  <c r="K1102" i="2" s="1"/>
  <c r="E1148" i="2"/>
  <c r="I1148" i="2" s="1"/>
  <c r="G1251" i="2"/>
  <c r="K1251" i="2" s="1"/>
  <c r="G1239" i="2"/>
  <c r="K1239" i="2" s="1"/>
  <c r="G1227" i="2"/>
  <c r="K1227" i="2" s="1"/>
  <c r="G1215" i="2"/>
  <c r="K1215" i="2" s="1"/>
  <c r="G1203" i="2"/>
  <c r="K1203" i="2" s="1"/>
  <c r="G1191" i="2"/>
  <c r="K1191" i="2" s="1"/>
  <c r="G1179" i="2"/>
  <c r="K1179" i="2" s="1"/>
  <c r="G1167" i="2"/>
  <c r="K1167" i="2" s="1"/>
  <c r="G1155" i="2"/>
  <c r="K1155" i="2" s="1"/>
  <c r="G1143" i="2"/>
  <c r="K1143" i="2" s="1"/>
  <c r="G1131" i="2"/>
  <c r="K1131" i="2" s="1"/>
  <c r="G1119" i="2"/>
  <c r="K1119" i="2" s="1"/>
  <c r="G1107" i="2"/>
  <c r="K1107" i="2" s="1"/>
  <c r="G1095" i="2"/>
  <c r="K1095" i="2" s="1"/>
  <c r="G1083" i="2"/>
  <c r="K1083" i="2" s="1"/>
  <c r="G1071" i="2"/>
  <c r="K1071" i="2" s="1"/>
  <c r="G1059" i="2"/>
  <c r="K1059" i="2" s="1"/>
  <c r="G1047" i="2"/>
  <c r="K1047" i="2" s="1"/>
  <c r="G1035" i="2"/>
  <c r="K1035" i="2" s="1"/>
  <c r="G1023" i="2"/>
  <c r="K1023" i="2" s="1"/>
  <c r="G1011" i="2"/>
  <c r="K1011" i="2" s="1"/>
  <c r="H1011" i="2"/>
  <c r="H1023" i="2"/>
  <c r="H1035" i="2"/>
  <c r="H1047" i="2"/>
  <c r="H1059" i="2"/>
  <c r="H1071" i="2"/>
  <c r="H1083" i="2"/>
  <c r="H1095" i="2"/>
  <c r="H1107" i="2"/>
  <c r="H1119" i="2"/>
  <c r="H1131" i="2"/>
  <c r="H1143" i="2"/>
  <c r="H1157" i="2"/>
  <c r="H1171" i="2"/>
  <c r="H1185" i="2"/>
  <c r="H1200" i="2"/>
  <c r="H1215" i="2"/>
  <c r="H1229" i="2"/>
  <c r="H1243" i="2"/>
  <c r="H1257" i="2"/>
  <c r="E1254" i="2"/>
  <c r="I1254" i="2" s="1"/>
  <c r="E1239" i="2"/>
  <c r="I1239" i="2" s="1"/>
  <c r="E1225" i="2"/>
  <c r="I1225" i="2" s="1"/>
  <c r="E1211" i="2"/>
  <c r="I1211" i="2" s="1"/>
  <c r="E1197" i="2"/>
  <c r="I1197" i="2" s="1"/>
  <c r="E1182" i="2"/>
  <c r="I1182" i="2" s="1"/>
  <c r="E1167" i="2"/>
  <c r="I1167" i="2" s="1"/>
  <c r="E1153" i="2"/>
  <c r="I1153" i="2" s="1"/>
  <c r="E1139" i="2"/>
  <c r="I1139" i="2" s="1"/>
  <c r="E1125" i="2"/>
  <c r="I1125" i="2" s="1"/>
  <c r="E1108" i="2"/>
  <c r="I1108" i="2" s="1"/>
  <c r="E1093" i="2"/>
  <c r="I1093" i="2" s="1"/>
  <c r="E1077" i="2"/>
  <c r="I1077" i="2" s="1"/>
  <c r="E1060" i="2"/>
  <c r="I1060" i="2" s="1"/>
  <c r="E1045" i="2"/>
  <c r="I1045" i="2" s="1"/>
  <c r="E1029" i="2"/>
  <c r="I1029" i="2" s="1"/>
  <c r="E1011" i="2"/>
  <c r="I1011" i="2" s="1"/>
  <c r="J1250" i="2"/>
  <c r="J1230" i="2"/>
  <c r="J1214" i="2"/>
  <c r="J1194" i="2"/>
  <c r="J1178" i="2"/>
  <c r="J1158" i="2"/>
  <c r="J1142" i="2"/>
  <c r="J1122" i="2"/>
  <c r="J1106" i="2"/>
  <c r="J1086" i="2"/>
  <c r="J1070" i="2"/>
  <c r="J1050" i="2"/>
  <c r="J1034" i="2"/>
  <c r="J1014" i="2"/>
  <c r="G1234" i="2"/>
  <c r="K1234" i="2" s="1"/>
  <c r="G1090" i="2"/>
  <c r="K1090" i="2" s="1"/>
  <c r="G1030" i="2"/>
  <c r="K1030" i="2" s="1"/>
  <c r="J1205" i="2"/>
  <c r="G1262" i="2"/>
  <c r="E4" i="3" s="1"/>
  <c r="G1250" i="2"/>
  <c r="K1250" i="2" s="1"/>
  <c r="G1238" i="2"/>
  <c r="K1238" i="2" s="1"/>
  <c r="G1226" i="2"/>
  <c r="K1226" i="2" s="1"/>
  <c r="G1214" i="2"/>
  <c r="K1214" i="2" s="1"/>
  <c r="G1202" i="2"/>
  <c r="K1202" i="2" s="1"/>
  <c r="G1190" i="2"/>
  <c r="K1190" i="2" s="1"/>
  <c r="G1178" i="2"/>
  <c r="K1178" i="2" s="1"/>
  <c r="G1166" i="2"/>
  <c r="K1166" i="2" s="1"/>
  <c r="G1154" i="2"/>
  <c r="K1154" i="2" s="1"/>
  <c r="G1142" i="2"/>
  <c r="K1142" i="2" s="1"/>
  <c r="G1130" i="2"/>
  <c r="K1130" i="2" s="1"/>
  <c r="G1118" i="2"/>
  <c r="K1118" i="2" s="1"/>
  <c r="G1106" i="2"/>
  <c r="K1106" i="2" s="1"/>
  <c r="G1094" i="2"/>
  <c r="K1094" i="2" s="1"/>
  <c r="G1082" i="2"/>
  <c r="K1082" i="2" s="1"/>
  <c r="G1070" i="2"/>
  <c r="K1070" i="2" s="1"/>
  <c r="G1058" i="2"/>
  <c r="K1058" i="2" s="1"/>
  <c r="G1046" i="2"/>
  <c r="K1046" i="2" s="1"/>
  <c r="G1034" i="2"/>
  <c r="K1034" i="2" s="1"/>
  <c r="G1022" i="2"/>
  <c r="K1022" i="2" s="1"/>
  <c r="G1010" i="2"/>
  <c r="K1010" i="2" s="1"/>
  <c r="H1012" i="2"/>
  <c r="H1024" i="2"/>
  <c r="H1036" i="2"/>
  <c r="H1048" i="2"/>
  <c r="H1060" i="2"/>
  <c r="H1072" i="2"/>
  <c r="H1084" i="2"/>
  <c r="H1096" i="2"/>
  <c r="H1108" i="2"/>
  <c r="H1120" i="2"/>
  <c r="H1132" i="2"/>
  <c r="H1144" i="2"/>
  <c r="H1158" i="2"/>
  <c r="H1172" i="2"/>
  <c r="H1186" i="2"/>
  <c r="H1202" i="2"/>
  <c r="H1216" i="2"/>
  <c r="H1230" i="2"/>
  <c r="H1244" i="2"/>
  <c r="H1258" i="2"/>
  <c r="E1252" i="2"/>
  <c r="I1252" i="2" s="1"/>
  <c r="E1238" i="2"/>
  <c r="I1238" i="2" s="1"/>
  <c r="E1224" i="2"/>
  <c r="I1224" i="2" s="1"/>
  <c r="E1210" i="2"/>
  <c r="I1210" i="2" s="1"/>
  <c r="E1196" i="2"/>
  <c r="I1196" i="2" s="1"/>
  <c r="E1180" i="2"/>
  <c r="I1180" i="2" s="1"/>
  <c r="E1166" i="2"/>
  <c r="I1166" i="2" s="1"/>
  <c r="E1152" i="2"/>
  <c r="I1152" i="2" s="1"/>
  <c r="E1138" i="2"/>
  <c r="I1138" i="2" s="1"/>
  <c r="E1124" i="2"/>
  <c r="I1124" i="2" s="1"/>
  <c r="E1107" i="2"/>
  <c r="I1107" i="2" s="1"/>
  <c r="E1092" i="2"/>
  <c r="I1092" i="2" s="1"/>
  <c r="E1076" i="2"/>
  <c r="I1076" i="2" s="1"/>
  <c r="E1059" i="2"/>
  <c r="I1059" i="2" s="1"/>
  <c r="E1044" i="2"/>
  <c r="I1044" i="2" s="1"/>
  <c r="E1028" i="2"/>
  <c r="I1028" i="2" s="1"/>
  <c r="E1010" i="2"/>
  <c r="I1010" i="2" s="1"/>
  <c r="J1247" i="2"/>
  <c r="J1229" i="2"/>
  <c r="J1211" i="2"/>
  <c r="J1193" i="2"/>
  <c r="J1175" i="2"/>
  <c r="J1157" i="2"/>
  <c r="J1139" i="2"/>
  <c r="J1121" i="2"/>
  <c r="J1103" i="2"/>
  <c r="J1085" i="2"/>
  <c r="J1067" i="2"/>
  <c r="J1049" i="2"/>
  <c r="J1031" i="2"/>
  <c r="J1013" i="2"/>
  <c r="G1222" i="2"/>
  <c r="K1222" i="2" s="1"/>
  <c r="G1078" i="2"/>
  <c r="K1078" i="2" s="1"/>
  <c r="H1148" i="2"/>
  <c r="G1261" i="2"/>
  <c r="K1261" i="2" s="1"/>
  <c r="G1249" i="2"/>
  <c r="K1249" i="2" s="1"/>
  <c r="G1237" i="2"/>
  <c r="K1237" i="2" s="1"/>
  <c r="G1225" i="2"/>
  <c r="K1225" i="2" s="1"/>
  <c r="G1213" i="2"/>
  <c r="K1213" i="2" s="1"/>
  <c r="G1201" i="2"/>
  <c r="K1201" i="2" s="1"/>
  <c r="G1189" i="2"/>
  <c r="K1189" i="2" s="1"/>
  <c r="G1177" i="2"/>
  <c r="K1177" i="2" s="1"/>
  <c r="G1165" i="2"/>
  <c r="K1165" i="2" s="1"/>
  <c r="G1153" i="2"/>
  <c r="K1153" i="2" s="1"/>
  <c r="G1141" i="2"/>
  <c r="K1141" i="2" s="1"/>
  <c r="G1129" i="2"/>
  <c r="K1129" i="2" s="1"/>
  <c r="G1117" i="2"/>
  <c r="K1117" i="2" s="1"/>
  <c r="G1105" i="2"/>
  <c r="K1105" i="2" s="1"/>
  <c r="G1093" i="2"/>
  <c r="K1093" i="2" s="1"/>
  <c r="G1081" i="2"/>
  <c r="K1081" i="2" s="1"/>
  <c r="G1069" i="2"/>
  <c r="K1069" i="2" s="1"/>
  <c r="G1057" i="2"/>
  <c r="K1057" i="2" s="1"/>
  <c r="G1045" i="2"/>
  <c r="K1045" i="2" s="1"/>
  <c r="G1033" i="2"/>
  <c r="K1033" i="2" s="1"/>
  <c r="G1021" i="2"/>
  <c r="K1021" i="2" s="1"/>
  <c r="G1009" i="2"/>
  <c r="K1009" i="2" s="1"/>
  <c r="H1013" i="2"/>
  <c r="H1025" i="2"/>
  <c r="H1037" i="2"/>
  <c r="H1049" i="2"/>
  <c r="H1061" i="2"/>
  <c r="H1073" i="2"/>
  <c r="H1085" i="2"/>
  <c r="H1097" i="2"/>
  <c r="H1109" i="2"/>
  <c r="H1121" i="2"/>
  <c r="H1133" i="2"/>
  <c r="H1145" i="2"/>
  <c r="H1159" i="2"/>
  <c r="H1173" i="2"/>
  <c r="H1188" i="2"/>
  <c r="H1203" i="2"/>
  <c r="H1217" i="2"/>
  <c r="H1231" i="2"/>
  <c r="H1245" i="2"/>
  <c r="H1260" i="2"/>
  <c r="E1251" i="2"/>
  <c r="I1251" i="2" s="1"/>
  <c r="E1237" i="2"/>
  <c r="I1237" i="2" s="1"/>
  <c r="E1223" i="2"/>
  <c r="I1223" i="2" s="1"/>
  <c r="E1209" i="2"/>
  <c r="I1209" i="2" s="1"/>
  <c r="E1194" i="2"/>
  <c r="I1194" i="2" s="1"/>
  <c r="E1179" i="2"/>
  <c r="I1179" i="2" s="1"/>
  <c r="E1165" i="2"/>
  <c r="I1165" i="2" s="1"/>
  <c r="E1151" i="2"/>
  <c r="I1151" i="2" s="1"/>
  <c r="E1137" i="2"/>
  <c r="I1137" i="2" s="1"/>
  <c r="E1122" i="2"/>
  <c r="I1122" i="2" s="1"/>
  <c r="E1106" i="2"/>
  <c r="I1106" i="2" s="1"/>
  <c r="E1091" i="2"/>
  <c r="I1091" i="2" s="1"/>
  <c r="E1074" i="2"/>
  <c r="I1074" i="2" s="1"/>
  <c r="E1058" i="2"/>
  <c r="I1058" i="2" s="1"/>
  <c r="E1043" i="2"/>
  <c r="I1043" i="2" s="1"/>
  <c r="E1026" i="2"/>
  <c r="I1026" i="2" s="1"/>
  <c r="E1009" i="2"/>
  <c r="I1009" i="2" s="1"/>
  <c r="J1245" i="2"/>
  <c r="J1228" i="2"/>
  <c r="J1209" i="2"/>
  <c r="J1192" i="2"/>
  <c r="J1173" i="2"/>
  <c r="J1156" i="2"/>
  <c r="J1137" i="2"/>
  <c r="J1120" i="2"/>
  <c r="J1101" i="2"/>
  <c r="J1084" i="2"/>
  <c r="J1065" i="2"/>
  <c r="J1048" i="2"/>
  <c r="J1029" i="2"/>
  <c r="J1012" i="2"/>
  <c r="G1210" i="2"/>
  <c r="K1210" i="2" s="1"/>
  <c r="G1066" i="2"/>
  <c r="K1066" i="2" s="1"/>
  <c r="E1162" i="2"/>
  <c r="I1162" i="2" s="1"/>
  <c r="G1260" i="2"/>
  <c r="K1260" i="2" s="1"/>
  <c r="G1248" i="2"/>
  <c r="K1248" i="2" s="1"/>
  <c r="G1236" i="2"/>
  <c r="K1236" i="2" s="1"/>
  <c r="G1224" i="2"/>
  <c r="K1224" i="2" s="1"/>
  <c r="G1212" i="2"/>
  <c r="K1212" i="2" s="1"/>
  <c r="G1200" i="2"/>
  <c r="K1200" i="2" s="1"/>
  <c r="G1188" i="2"/>
  <c r="K1188" i="2" s="1"/>
  <c r="G1176" i="2"/>
  <c r="K1176" i="2" s="1"/>
  <c r="G1164" i="2"/>
  <c r="K1164" i="2" s="1"/>
  <c r="G1152" i="2"/>
  <c r="K1152" i="2" s="1"/>
  <c r="G1140" i="2"/>
  <c r="K1140" i="2" s="1"/>
  <c r="G1128" i="2"/>
  <c r="K1128" i="2" s="1"/>
  <c r="G1116" i="2"/>
  <c r="K1116" i="2" s="1"/>
  <c r="G1104" i="2"/>
  <c r="K1104" i="2" s="1"/>
  <c r="G1092" i="2"/>
  <c r="K1092" i="2" s="1"/>
  <c r="G1080" i="2"/>
  <c r="K1080" i="2" s="1"/>
  <c r="G1068" i="2"/>
  <c r="K1068" i="2" s="1"/>
  <c r="G1056" i="2"/>
  <c r="K1056" i="2" s="1"/>
  <c r="G1044" i="2"/>
  <c r="K1044" i="2" s="1"/>
  <c r="G1032" i="2"/>
  <c r="K1032" i="2" s="1"/>
  <c r="G1020" i="2"/>
  <c r="K1020" i="2" s="1"/>
  <c r="G1008" i="2"/>
  <c r="K1008" i="2" s="1"/>
  <c r="H1014" i="2"/>
  <c r="H1026" i="2"/>
  <c r="H1038" i="2"/>
  <c r="H1050" i="2"/>
  <c r="H1062" i="2"/>
  <c r="H1074" i="2"/>
  <c r="H1086" i="2"/>
  <c r="H1098" i="2"/>
  <c r="H1110" i="2"/>
  <c r="H1122" i="2"/>
  <c r="H1134" i="2"/>
  <c r="H1146" i="2"/>
  <c r="H1160" i="2"/>
  <c r="H1174" i="2"/>
  <c r="H1190" i="2"/>
  <c r="H1204" i="2"/>
  <c r="H1218" i="2"/>
  <c r="H1232" i="2"/>
  <c r="H1246" i="2"/>
  <c r="B4" i="3"/>
  <c r="E1250" i="2"/>
  <c r="I1250" i="2" s="1"/>
  <c r="E1236" i="2"/>
  <c r="I1236" i="2" s="1"/>
  <c r="E1222" i="2"/>
  <c r="I1222" i="2" s="1"/>
  <c r="E1208" i="2"/>
  <c r="I1208" i="2" s="1"/>
  <c r="E1192" i="2"/>
  <c r="I1192" i="2" s="1"/>
  <c r="E1178" i="2"/>
  <c r="I1178" i="2" s="1"/>
  <c r="E1164" i="2"/>
  <c r="I1164" i="2" s="1"/>
  <c r="E1150" i="2"/>
  <c r="I1150" i="2" s="1"/>
  <c r="E1136" i="2"/>
  <c r="I1136" i="2" s="1"/>
  <c r="E1120" i="2"/>
  <c r="I1120" i="2" s="1"/>
  <c r="E1105" i="2"/>
  <c r="I1105" i="2" s="1"/>
  <c r="E1089" i="2"/>
  <c r="I1089" i="2" s="1"/>
  <c r="E1072" i="2"/>
  <c r="I1072" i="2" s="1"/>
  <c r="E1057" i="2"/>
  <c r="I1057" i="2" s="1"/>
  <c r="E1041" i="2"/>
  <c r="I1041" i="2" s="1"/>
  <c r="E1024" i="2"/>
  <c r="I1024" i="2" s="1"/>
  <c r="J1008" i="2"/>
  <c r="J1243" i="2"/>
  <c r="J1227" i="2"/>
  <c r="J1207" i="2"/>
  <c r="J1191" i="2"/>
  <c r="J1171" i="2"/>
  <c r="J1155" i="2"/>
  <c r="J1135" i="2"/>
  <c r="J1119" i="2"/>
  <c r="J1099" i="2"/>
  <c r="J1083" i="2"/>
  <c r="J1063" i="2"/>
  <c r="J1047" i="2"/>
  <c r="J1027" i="2"/>
  <c r="J1011" i="2"/>
  <c r="G1198" i="2"/>
  <c r="K1198" i="2" s="1"/>
  <c r="G1054" i="2"/>
  <c r="K1054" i="2" s="1"/>
  <c r="G1018" i="2"/>
  <c r="K1018" i="2" s="1"/>
  <c r="J1169" i="2"/>
  <c r="G1259" i="2"/>
  <c r="K1259" i="2" s="1"/>
  <c r="G1247" i="2"/>
  <c r="K1247" i="2" s="1"/>
  <c r="G1235" i="2"/>
  <c r="K1235" i="2" s="1"/>
  <c r="G1223" i="2"/>
  <c r="K1223" i="2" s="1"/>
  <c r="G1211" i="2"/>
  <c r="K1211" i="2" s="1"/>
  <c r="G1199" i="2"/>
  <c r="K1199" i="2" s="1"/>
  <c r="G1187" i="2"/>
  <c r="K1187" i="2" s="1"/>
  <c r="G1175" i="2"/>
  <c r="K1175" i="2" s="1"/>
  <c r="G1163" i="2"/>
  <c r="K1163" i="2" s="1"/>
  <c r="G1151" i="2"/>
  <c r="K1151" i="2" s="1"/>
  <c r="G1139" i="2"/>
  <c r="K1139" i="2" s="1"/>
  <c r="G1127" i="2"/>
  <c r="K1127" i="2" s="1"/>
  <c r="G1115" i="2"/>
  <c r="K1115" i="2" s="1"/>
  <c r="G1103" i="2"/>
  <c r="K1103" i="2" s="1"/>
  <c r="G1091" i="2"/>
  <c r="K1091" i="2" s="1"/>
  <c r="G1079" i="2"/>
  <c r="K1079" i="2" s="1"/>
  <c r="G1067" i="2"/>
  <c r="K1067" i="2" s="1"/>
  <c r="G1055" i="2"/>
  <c r="K1055" i="2" s="1"/>
  <c r="G1043" i="2"/>
  <c r="K1043" i="2" s="1"/>
  <c r="G1031" i="2"/>
  <c r="K1031" i="2" s="1"/>
  <c r="G1019" i="2"/>
  <c r="K1019" i="2" s="1"/>
  <c r="H1015" i="2"/>
  <c r="H1027" i="2"/>
  <c r="H1039" i="2"/>
  <c r="H1051" i="2"/>
  <c r="H1063" i="2"/>
  <c r="H1075" i="2"/>
  <c r="H1087" i="2"/>
  <c r="H1099" i="2"/>
  <c r="H1111" i="2"/>
  <c r="H1123" i="2"/>
  <c r="H1135" i="2"/>
  <c r="H1147" i="2"/>
  <c r="H1161" i="2"/>
  <c r="H1176" i="2"/>
  <c r="H1191" i="2"/>
  <c r="H1205" i="2"/>
  <c r="H1219" i="2"/>
  <c r="H1233" i="2"/>
  <c r="H1248" i="2"/>
  <c r="E1008" i="2"/>
  <c r="I1008" i="2" s="1"/>
  <c r="E1249" i="2"/>
  <c r="I1249" i="2" s="1"/>
  <c r="E1235" i="2"/>
  <c r="I1235" i="2" s="1"/>
  <c r="E1221" i="2"/>
  <c r="I1221" i="2" s="1"/>
  <c r="E1206" i="2"/>
  <c r="I1206" i="2" s="1"/>
  <c r="E1191" i="2"/>
  <c r="I1191" i="2" s="1"/>
  <c r="E1177" i="2"/>
  <c r="I1177" i="2" s="1"/>
  <c r="E1163" i="2"/>
  <c r="I1163" i="2" s="1"/>
  <c r="E1149" i="2"/>
  <c r="I1149" i="2" s="1"/>
  <c r="E1134" i="2"/>
  <c r="I1134" i="2" s="1"/>
  <c r="E1119" i="2"/>
  <c r="I1119" i="2" s="1"/>
  <c r="E1104" i="2"/>
  <c r="I1104" i="2" s="1"/>
  <c r="E1088" i="2"/>
  <c r="I1088" i="2" s="1"/>
  <c r="E1071" i="2"/>
  <c r="I1071" i="2" s="1"/>
  <c r="E1056" i="2"/>
  <c r="I1056" i="2" s="1"/>
  <c r="E1040" i="2"/>
  <c r="I1040" i="2" s="1"/>
  <c r="E1023" i="2"/>
  <c r="I1023" i="2" s="1"/>
  <c r="D4" i="3"/>
  <c r="J1242" i="2"/>
  <c r="J1226" i="2"/>
  <c r="J1206" i="2"/>
  <c r="J1190" i="2"/>
  <c r="J1170" i="2"/>
  <c r="J1154" i="2"/>
  <c r="J1134" i="2"/>
  <c r="J1118" i="2"/>
  <c r="J1098" i="2"/>
  <c r="J1082" i="2"/>
  <c r="J1062" i="2"/>
  <c r="J1046" i="2"/>
  <c r="J1026" i="2"/>
  <c r="J1010" i="2"/>
  <c r="G1186" i="2"/>
  <c r="K1186" i="2" s="1"/>
  <c r="G1042" i="2"/>
  <c r="K1042" i="2" s="1"/>
  <c r="C5" i="3" l="1"/>
  <c r="I1262" i="2"/>
  <c r="H1262" i="2"/>
  <c r="B5" i="3" s="1"/>
  <c r="K1262" i="2"/>
  <c r="E5" i="3" s="1"/>
  <c r="J1262" i="2"/>
  <c r="D5" i="3" s="1"/>
</calcChain>
</file>

<file path=xl/sharedStrings.xml><?xml version="1.0" encoding="utf-8"?>
<sst xmlns="http://schemas.openxmlformats.org/spreadsheetml/2006/main" count="36" uniqueCount="23">
  <si>
    <t>Date</t>
  </si>
  <si>
    <t>Open</t>
  </si>
  <si>
    <t>High</t>
  </si>
  <si>
    <t>Low</t>
  </si>
  <si>
    <t>Close</t>
  </si>
  <si>
    <t>Adj Close</t>
  </si>
  <si>
    <t>Volume</t>
  </si>
  <si>
    <t>Returns</t>
  </si>
  <si>
    <t>Parametrico</t>
  </si>
  <si>
    <t>Portafolio</t>
  </si>
  <si>
    <t>Cantidad</t>
  </si>
  <si>
    <t>Precio</t>
  </si>
  <si>
    <t>Monto</t>
  </si>
  <si>
    <t>Historico</t>
  </si>
  <si>
    <t>Novales</t>
  </si>
  <si>
    <t>Rojas</t>
  </si>
  <si>
    <t>EWMA</t>
  </si>
  <si>
    <t>Lambda</t>
  </si>
  <si>
    <t>Significancia</t>
  </si>
  <si>
    <t>VaR</t>
  </si>
  <si>
    <t>Factor</t>
  </si>
  <si>
    <t>Excesos</t>
  </si>
  <si>
    <t>VaR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</si>
</sst>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3" fontId="0" fillId="0" borderId="0" xfId="42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43" applyNumberFormat="1" applyFont="1"/>
    <xf numFmtId="0" fontId="0" fillId="0" borderId="0" xfId="0" applyAlignment="1">
      <alignment horizontal="center" vertical="center"/>
    </xf>
    <xf numFmtId="14" fontId="16" fillId="0" borderId="0" xfId="0" applyNumberFormat="1" applyFont="1"/>
    <xf numFmtId="9" fontId="0" fillId="0" borderId="0" xfId="42" applyNumberFormat="1" applyFont="1"/>
    <xf numFmtId="166" fontId="0" fillId="0" borderId="0" xfId="42" applyNumberFormat="1" applyFont="1"/>
    <xf numFmtId="14" fontId="0" fillId="33" borderId="0" xfId="0" applyNumberFormat="1" applyFill="1"/>
    <xf numFmtId="0" fontId="0" fillId="33" borderId="0" xfId="0" applyFill="1"/>
    <xf numFmtId="164" fontId="0" fillId="33" borderId="0" xfId="43" applyNumberFormat="1" applyFont="1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0"/>
  <sheetViews>
    <sheetView workbookViewId="0">
      <selection sqref="A1:G1048576"/>
    </sheetView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43063</v>
      </c>
      <c r="B2">
        <v>111.30999799999999</v>
      </c>
      <c r="C2">
        <v>112.160004</v>
      </c>
      <c r="D2">
        <v>111.139999</v>
      </c>
      <c r="E2">
        <v>111.970001</v>
      </c>
      <c r="F2">
        <v>108.35335499999999</v>
      </c>
      <c r="G2">
        <v>3045600</v>
      </c>
    </row>
    <row r="3" spans="1:7" x14ac:dyDescent="0.2">
      <c r="A3" s="1">
        <v>43066</v>
      </c>
      <c r="B3">
        <v>112</v>
      </c>
      <c r="C3">
        <v>112.540001</v>
      </c>
      <c r="D3">
        <v>111.910004</v>
      </c>
      <c r="E3">
        <v>112.379997</v>
      </c>
      <c r="F3">
        <v>108.75009900000001</v>
      </c>
      <c r="G3">
        <v>6620500</v>
      </c>
    </row>
    <row r="4" spans="1:7" x14ac:dyDescent="0.2">
      <c r="A4" s="1">
        <v>43067</v>
      </c>
      <c r="B4">
        <v>112.599998</v>
      </c>
      <c r="C4">
        <v>113.620003</v>
      </c>
      <c r="D4">
        <v>112.55999799999999</v>
      </c>
      <c r="E4">
        <v>113.360001</v>
      </c>
      <c r="F4">
        <v>109.69843299999999</v>
      </c>
      <c r="G4">
        <v>6671300</v>
      </c>
    </row>
    <row r="5" spans="1:7" x14ac:dyDescent="0.2">
      <c r="A5" s="1">
        <v>43068</v>
      </c>
      <c r="B5">
        <v>113.620003</v>
      </c>
      <c r="C5">
        <v>113.620003</v>
      </c>
      <c r="D5">
        <v>106.900002</v>
      </c>
      <c r="E5">
        <v>109.860001</v>
      </c>
      <c r="F5">
        <v>106.311493</v>
      </c>
      <c r="G5">
        <v>14505400</v>
      </c>
    </row>
    <row r="6" spans="1:7" x14ac:dyDescent="0.2">
      <c r="A6" s="1">
        <v>43069</v>
      </c>
      <c r="B6">
        <v>110.5</v>
      </c>
      <c r="C6">
        <v>112.589996</v>
      </c>
      <c r="D6">
        <v>110.029999</v>
      </c>
      <c r="E6">
        <v>112.589996</v>
      </c>
      <c r="F6">
        <v>108.9533</v>
      </c>
      <c r="G6">
        <v>18533300</v>
      </c>
    </row>
    <row r="7" spans="1:7" x14ac:dyDescent="0.2">
      <c r="A7" s="1">
        <v>43070</v>
      </c>
      <c r="B7">
        <v>112.379997</v>
      </c>
      <c r="C7">
        <v>112.44000200000001</v>
      </c>
      <c r="D7">
        <v>109.760002</v>
      </c>
      <c r="E7">
        <v>110.730003</v>
      </c>
      <c r="F7">
        <v>107.153374</v>
      </c>
      <c r="G7">
        <v>13101800</v>
      </c>
    </row>
    <row r="8" spans="1:7" x14ac:dyDescent="0.2">
      <c r="A8" s="1">
        <v>43073</v>
      </c>
      <c r="B8">
        <v>111.33000199999999</v>
      </c>
      <c r="C8">
        <v>111.449997</v>
      </c>
      <c r="D8">
        <v>106.970001</v>
      </c>
      <c r="E8">
        <v>107.43</v>
      </c>
      <c r="F8">
        <v>103.95996100000001</v>
      </c>
      <c r="G8">
        <v>18909100</v>
      </c>
    </row>
    <row r="9" spans="1:7" x14ac:dyDescent="0.2">
      <c r="A9" s="1">
        <v>43074</v>
      </c>
      <c r="B9">
        <v>108.889999</v>
      </c>
      <c r="C9">
        <v>109.239998</v>
      </c>
      <c r="D9">
        <v>106.599998</v>
      </c>
      <c r="E9">
        <v>108.58000199999999</v>
      </c>
      <c r="F9">
        <v>105.072838</v>
      </c>
      <c r="G9">
        <v>12081500</v>
      </c>
    </row>
    <row r="10" spans="1:7" x14ac:dyDescent="0.2">
      <c r="A10" s="1">
        <v>43075</v>
      </c>
      <c r="B10">
        <v>108.489998</v>
      </c>
      <c r="C10">
        <v>110.16999800000001</v>
      </c>
      <c r="D10">
        <v>108.260002</v>
      </c>
      <c r="E10">
        <v>109.739998</v>
      </c>
      <c r="F10">
        <v>106.195351</v>
      </c>
      <c r="G10">
        <v>7532100</v>
      </c>
    </row>
    <row r="11" spans="1:7" x14ac:dyDescent="0.2">
      <c r="A11" s="1">
        <v>43076</v>
      </c>
      <c r="B11">
        <v>109.769997</v>
      </c>
      <c r="C11">
        <v>111.410004</v>
      </c>
      <c r="D11">
        <v>109.449997</v>
      </c>
      <c r="E11">
        <v>111.400002</v>
      </c>
      <c r="F11">
        <v>107.801743</v>
      </c>
      <c r="G11">
        <v>7384900</v>
      </c>
    </row>
    <row r="12" spans="1:7" x14ac:dyDescent="0.2">
      <c r="A12" s="1">
        <v>43077</v>
      </c>
      <c r="B12">
        <v>112.129997</v>
      </c>
      <c r="C12">
        <v>112.610001</v>
      </c>
      <c r="D12">
        <v>111.82</v>
      </c>
      <c r="E12">
        <v>112.599998</v>
      </c>
      <c r="F12">
        <v>108.962982</v>
      </c>
      <c r="G12">
        <v>7594900</v>
      </c>
    </row>
    <row r="13" spans="1:7" x14ac:dyDescent="0.2">
      <c r="A13" s="1">
        <v>43080</v>
      </c>
      <c r="B13">
        <v>112.5</v>
      </c>
      <c r="C13">
        <v>113.349998</v>
      </c>
      <c r="D13">
        <v>112.160004</v>
      </c>
      <c r="E13">
        <v>112.370003</v>
      </c>
      <c r="F13">
        <v>108.740425</v>
      </c>
      <c r="G13">
        <v>7538600</v>
      </c>
    </row>
    <row r="14" spans="1:7" x14ac:dyDescent="0.2">
      <c r="A14" s="1">
        <v>43081</v>
      </c>
      <c r="B14">
        <v>112.370003</v>
      </c>
      <c r="C14">
        <v>113.730003</v>
      </c>
      <c r="D14">
        <v>112</v>
      </c>
      <c r="E14">
        <v>113.459999</v>
      </c>
      <c r="F14">
        <v>109.795197</v>
      </c>
      <c r="G14">
        <v>8754400</v>
      </c>
    </row>
    <row r="15" spans="1:7" x14ac:dyDescent="0.2">
      <c r="A15" s="1">
        <v>43082</v>
      </c>
      <c r="B15">
        <v>113.75</v>
      </c>
      <c r="C15">
        <v>114.370003</v>
      </c>
      <c r="D15">
        <v>113.19000200000001</v>
      </c>
      <c r="E15">
        <v>113.30999799999999</v>
      </c>
      <c r="F15">
        <v>109.650063</v>
      </c>
      <c r="G15">
        <v>8088900</v>
      </c>
    </row>
    <row r="16" spans="1:7" x14ac:dyDescent="0.2">
      <c r="A16" s="1">
        <v>43083</v>
      </c>
      <c r="B16">
        <v>113.550003</v>
      </c>
      <c r="C16">
        <v>114.089996</v>
      </c>
      <c r="D16">
        <v>112.91999800000001</v>
      </c>
      <c r="E16">
        <v>112.91999800000001</v>
      </c>
      <c r="F16">
        <v>109.272667</v>
      </c>
      <c r="G16">
        <v>9815600</v>
      </c>
    </row>
    <row r="17" spans="1:7" x14ac:dyDescent="0.2">
      <c r="A17" s="1">
        <v>43084</v>
      </c>
      <c r="B17">
        <v>113.970001</v>
      </c>
      <c r="C17">
        <v>114.199997</v>
      </c>
      <c r="D17">
        <v>112.389999</v>
      </c>
      <c r="E17">
        <v>113.82</v>
      </c>
      <c r="F17">
        <v>110.143593</v>
      </c>
      <c r="G17">
        <v>16388000</v>
      </c>
    </row>
    <row r="18" spans="1:7" x14ac:dyDescent="0.2">
      <c r="A18" s="1">
        <v>43087</v>
      </c>
      <c r="B18">
        <v>114.69000200000001</v>
      </c>
      <c r="C18">
        <v>114.75</v>
      </c>
      <c r="D18">
        <v>113.25</v>
      </c>
      <c r="E18">
        <v>113.550003</v>
      </c>
      <c r="F18">
        <v>109.882301</v>
      </c>
      <c r="G18">
        <v>8961800</v>
      </c>
    </row>
    <row r="19" spans="1:7" x14ac:dyDescent="0.2">
      <c r="A19" s="1">
        <v>43088</v>
      </c>
      <c r="B19">
        <v>113.279999</v>
      </c>
      <c r="C19">
        <v>113.279999</v>
      </c>
      <c r="D19">
        <v>112.08000199999999</v>
      </c>
      <c r="E19">
        <v>112.139999</v>
      </c>
      <c r="F19">
        <v>108.517853</v>
      </c>
      <c r="G19">
        <v>7899400</v>
      </c>
    </row>
    <row r="20" spans="1:7" x14ac:dyDescent="0.2">
      <c r="A20" s="1">
        <v>43089</v>
      </c>
      <c r="B20">
        <v>112.720001</v>
      </c>
      <c r="C20">
        <v>113.099998</v>
      </c>
      <c r="D20">
        <v>111.989998</v>
      </c>
      <c r="E20">
        <v>112.120003</v>
      </c>
      <c r="F20">
        <v>108.498497</v>
      </c>
      <c r="G20">
        <v>6201900</v>
      </c>
    </row>
    <row r="21" spans="1:7" x14ac:dyDescent="0.2">
      <c r="A21" s="1">
        <v>43090</v>
      </c>
      <c r="B21">
        <v>112.599998</v>
      </c>
      <c r="C21">
        <v>113.099998</v>
      </c>
      <c r="D21">
        <v>112.32</v>
      </c>
      <c r="E21">
        <v>112.410004</v>
      </c>
      <c r="F21">
        <v>108.77911400000001</v>
      </c>
      <c r="G21">
        <v>8866400</v>
      </c>
    </row>
    <row r="22" spans="1:7" x14ac:dyDescent="0.2">
      <c r="A22" s="1">
        <v>43091</v>
      </c>
      <c r="B22">
        <v>112.389999</v>
      </c>
      <c r="C22">
        <v>113.110001</v>
      </c>
      <c r="D22">
        <v>112.25</v>
      </c>
      <c r="E22">
        <v>112.69000200000001</v>
      </c>
      <c r="F22">
        <v>109.050072</v>
      </c>
      <c r="G22">
        <v>6190100</v>
      </c>
    </row>
    <row r="23" spans="1:7" x14ac:dyDescent="0.2">
      <c r="A23" s="1">
        <v>43095</v>
      </c>
      <c r="B23">
        <v>112.07</v>
      </c>
      <c r="C23">
        <v>113.44000200000001</v>
      </c>
      <c r="D23">
        <v>112.07</v>
      </c>
      <c r="E23">
        <v>112.989998</v>
      </c>
      <c r="F23">
        <v>109.340378</v>
      </c>
      <c r="G23">
        <v>3948900</v>
      </c>
    </row>
    <row r="24" spans="1:7" x14ac:dyDescent="0.2">
      <c r="A24" s="1">
        <v>43096</v>
      </c>
      <c r="B24">
        <v>112.69000200000001</v>
      </c>
      <c r="C24">
        <v>114.07</v>
      </c>
      <c r="D24">
        <v>112.650002</v>
      </c>
      <c r="E24">
        <v>114.019997</v>
      </c>
      <c r="F24">
        <v>110.33712</v>
      </c>
      <c r="G24">
        <v>7073100</v>
      </c>
    </row>
    <row r="25" spans="1:7" x14ac:dyDescent="0.2">
      <c r="A25" s="1">
        <v>43097</v>
      </c>
      <c r="B25">
        <v>114.300003</v>
      </c>
      <c r="C25">
        <v>114.91999800000001</v>
      </c>
      <c r="D25">
        <v>113.989998</v>
      </c>
      <c r="E25">
        <v>114.349998</v>
      </c>
      <c r="F25">
        <v>110.65645600000001</v>
      </c>
      <c r="G25">
        <v>6937100</v>
      </c>
    </row>
    <row r="26" spans="1:7" x14ac:dyDescent="0.2">
      <c r="A26" s="1">
        <v>43098</v>
      </c>
      <c r="B26">
        <v>114.75</v>
      </c>
      <c r="C26">
        <v>114.889999</v>
      </c>
      <c r="D26">
        <v>114.019997</v>
      </c>
      <c r="E26">
        <v>114.019997</v>
      </c>
      <c r="F26">
        <v>110.33712</v>
      </c>
      <c r="G26">
        <v>5249000</v>
      </c>
    </row>
    <row r="27" spans="1:7" x14ac:dyDescent="0.2">
      <c r="A27" s="1">
        <v>43102</v>
      </c>
      <c r="B27">
        <v>114.57</v>
      </c>
      <c r="C27">
        <v>115.08000199999999</v>
      </c>
      <c r="D27">
        <v>113.949997</v>
      </c>
      <c r="E27">
        <v>114.510002</v>
      </c>
      <c r="F27">
        <v>110.811302</v>
      </c>
      <c r="G27">
        <v>6080900</v>
      </c>
    </row>
    <row r="28" spans="1:7" x14ac:dyDescent="0.2">
      <c r="A28" s="1">
        <v>43103</v>
      </c>
      <c r="B28">
        <v>114.949997</v>
      </c>
      <c r="C28">
        <v>115.790001</v>
      </c>
      <c r="D28">
        <v>114.660004</v>
      </c>
      <c r="E28">
        <v>115.650002</v>
      </c>
      <c r="F28">
        <v>111.914467</v>
      </c>
      <c r="G28">
        <v>6946100</v>
      </c>
    </row>
    <row r="29" spans="1:7" x14ac:dyDescent="0.2">
      <c r="A29" s="1">
        <v>43104</v>
      </c>
      <c r="B29">
        <v>116.25</v>
      </c>
      <c r="C29">
        <v>117.360001</v>
      </c>
      <c r="D29">
        <v>116.029999</v>
      </c>
      <c r="E29">
        <v>116.08000199999999</v>
      </c>
      <c r="F29">
        <v>112.330597</v>
      </c>
      <c r="G29">
        <v>7805300</v>
      </c>
    </row>
    <row r="30" spans="1:7" x14ac:dyDescent="0.2">
      <c r="A30" s="1">
        <v>43105</v>
      </c>
      <c r="B30">
        <v>116.989998</v>
      </c>
      <c r="C30">
        <v>119</v>
      </c>
      <c r="D30">
        <v>116.41999800000001</v>
      </c>
      <c r="E30">
        <v>118.860001</v>
      </c>
      <c r="F30">
        <v>115.020782</v>
      </c>
      <c r="G30">
        <v>8590500</v>
      </c>
    </row>
    <row r="31" spans="1:7" x14ac:dyDescent="0.2">
      <c r="A31" s="1">
        <v>43108</v>
      </c>
      <c r="B31">
        <v>118.610001</v>
      </c>
      <c r="C31">
        <v>120.480003</v>
      </c>
      <c r="D31">
        <v>118.07</v>
      </c>
      <c r="E31">
        <v>119.339996</v>
      </c>
      <c r="F31">
        <v>115.485283</v>
      </c>
      <c r="G31">
        <v>6660700</v>
      </c>
    </row>
    <row r="32" spans="1:7" x14ac:dyDescent="0.2">
      <c r="A32" s="1">
        <v>43109</v>
      </c>
      <c r="B32">
        <v>119.970001</v>
      </c>
      <c r="C32">
        <v>119.970001</v>
      </c>
      <c r="D32">
        <v>118.660004</v>
      </c>
      <c r="E32">
        <v>119.110001</v>
      </c>
      <c r="F32">
        <v>115.262703</v>
      </c>
      <c r="G32">
        <v>6562400</v>
      </c>
    </row>
    <row r="33" spans="1:7" x14ac:dyDescent="0.2">
      <c r="A33" s="1">
        <v>43110</v>
      </c>
      <c r="B33">
        <v>118.69000200000001</v>
      </c>
      <c r="C33">
        <v>119.050003</v>
      </c>
      <c r="D33">
        <v>117.459999</v>
      </c>
      <c r="E33">
        <v>118.980003</v>
      </c>
      <c r="F33">
        <v>115.136909</v>
      </c>
      <c r="G33">
        <v>7490300</v>
      </c>
    </row>
    <row r="34" spans="1:7" x14ac:dyDescent="0.2">
      <c r="A34" s="1">
        <v>43111</v>
      </c>
      <c r="B34">
        <v>118.800003</v>
      </c>
      <c r="C34">
        <v>119.980003</v>
      </c>
      <c r="D34">
        <v>118.68</v>
      </c>
      <c r="E34">
        <v>119.839996</v>
      </c>
      <c r="F34">
        <v>115.969109</v>
      </c>
      <c r="G34">
        <v>5982100</v>
      </c>
    </row>
    <row r="35" spans="1:7" x14ac:dyDescent="0.2">
      <c r="A35" s="1">
        <v>43112</v>
      </c>
      <c r="B35">
        <v>120.120003</v>
      </c>
      <c r="C35">
        <v>120.349998</v>
      </c>
      <c r="D35">
        <v>119.709999</v>
      </c>
      <c r="E35">
        <v>120.089996</v>
      </c>
      <c r="F35">
        <v>116.211037</v>
      </c>
      <c r="G35">
        <v>5585800</v>
      </c>
    </row>
    <row r="36" spans="1:7" x14ac:dyDescent="0.2">
      <c r="A36" s="1">
        <v>43116</v>
      </c>
      <c r="B36">
        <v>121.18</v>
      </c>
      <c r="C36">
        <v>121.94000200000001</v>
      </c>
      <c r="D36">
        <v>119.910004</v>
      </c>
      <c r="E36">
        <v>120.389999</v>
      </c>
      <c r="F36">
        <v>116.501358</v>
      </c>
      <c r="G36">
        <v>8803800</v>
      </c>
    </row>
    <row r="37" spans="1:7" x14ac:dyDescent="0.2">
      <c r="A37" s="1">
        <v>43117</v>
      </c>
      <c r="B37">
        <v>121.199997</v>
      </c>
      <c r="C37">
        <v>122.160004</v>
      </c>
      <c r="D37">
        <v>120.730003</v>
      </c>
      <c r="E37">
        <v>121.980003</v>
      </c>
      <c r="F37">
        <v>118.04001599999999</v>
      </c>
      <c r="G37">
        <v>7991500</v>
      </c>
    </row>
    <row r="38" spans="1:7" x14ac:dyDescent="0.2">
      <c r="A38" s="1">
        <v>43118</v>
      </c>
      <c r="B38">
        <v>122.519997</v>
      </c>
      <c r="C38">
        <v>123.199997</v>
      </c>
      <c r="D38">
        <v>122.029999</v>
      </c>
      <c r="E38">
        <v>123.110001</v>
      </c>
      <c r="F38">
        <v>119.13351400000001</v>
      </c>
      <c r="G38">
        <v>8661000</v>
      </c>
    </row>
    <row r="39" spans="1:7" x14ac:dyDescent="0.2">
      <c r="A39" s="1">
        <v>43119</v>
      </c>
      <c r="B39">
        <v>123.050003</v>
      </c>
      <c r="C39">
        <v>123.650002</v>
      </c>
      <c r="D39">
        <v>121.91999800000001</v>
      </c>
      <c r="E39">
        <v>122.699997</v>
      </c>
      <c r="F39">
        <v>118.736755</v>
      </c>
      <c r="G39">
        <v>8250700</v>
      </c>
    </row>
    <row r="40" spans="1:7" x14ac:dyDescent="0.2">
      <c r="A40" s="1">
        <v>43122</v>
      </c>
      <c r="B40">
        <v>122.870003</v>
      </c>
      <c r="C40">
        <v>124.33000199999999</v>
      </c>
      <c r="D40">
        <v>122.400002</v>
      </c>
      <c r="E40">
        <v>124.33000199999999</v>
      </c>
      <c r="F40">
        <v>120.314117</v>
      </c>
      <c r="G40">
        <v>9355000</v>
      </c>
    </row>
    <row r="41" spans="1:7" x14ac:dyDescent="0.2">
      <c r="A41" s="1">
        <v>43123</v>
      </c>
      <c r="B41">
        <v>124.599998</v>
      </c>
      <c r="C41">
        <v>125.510002</v>
      </c>
      <c r="D41">
        <v>124.209999</v>
      </c>
      <c r="E41">
        <v>124.650002</v>
      </c>
      <c r="F41">
        <v>120.62376399999999</v>
      </c>
      <c r="G41">
        <v>5683300</v>
      </c>
    </row>
    <row r="42" spans="1:7" x14ac:dyDescent="0.2">
      <c r="A42" s="1">
        <v>43124</v>
      </c>
      <c r="B42">
        <v>125.050003</v>
      </c>
      <c r="C42">
        <v>125.449997</v>
      </c>
      <c r="D42">
        <v>123.709999</v>
      </c>
      <c r="E42">
        <v>124.550003</v>
      </c>
      <c r="F42">
        <v>120.526985</v>
      </c>
      <c r="G42">
        <v>6425200</v>
      </c>
    </row>
    <row r="43" spans="1:7" x14ac:dyDescent="0.2">
      <c r="A43" s="1">
        <v>43125</v>
      </c>
      <c r="B43">
        <v>125</v>
      </c>
      <c r="C43">
        <v>125.470001</v>
      </c>
      <c r="D43">
        <v>124.629997</v>
      </c>
      <c r="E43">
        <v>125.220001</v>
      </c>
      <c r="F43">
        <v>121.175354</v>
      </c>
      <c r="G43">
        <v>7166400</v>
      </c>
    </row>
    <row r="44" spans="1:7" x14ac:dyDescent="0.2">
      <c r="A44" s="1">
        <v>43126</v>
      </c>
      <c r="B44">
        <v>125.769997</v>
      </c>
      <c r="C44">
        <v>126.379997</v>
      </c>
      <c r="D44">
        <v>124.760002</v>
      </c>
      <c r="E44">
        <v>126.32</v>
      </c>
      <c r="F44">
        <v>122.23983800000001</v>
      </c>
      <c r="G44">
        <v>5604900</v>
      </c>
    </row>
    <row r="45" spans="1:7" x14ac:dyDescent="0.2">
      <c r="A45" s="1">
        <v>43129</v>
      </c>
      <c r="B45">
        <v>126.739998</v>
      </c>
      <c r="C45">
        <v>126.879997</v>
      </c>
      <c r="D45">
        <v>124.69000200000001</v>
      </c>
      <c r="E45">
        <v>124.839996</v>
      </c>
      <c r="F45">
        <v>120.807625</v>
      </c>
      <c r="G45">
        <v>6257900</v>
      </c>
    </row>
    <row r="46" spans="1:7" x14ac:dyDescent="0.2">
      <c r="A46" s="1">
        <v>43130</v>
      </c>
      <c r="B46">
        <v>123.82</v>
      </c>
      <c r="C46">
        <v>124.290001</v>
      </c>
      <c r="D46">
        <v>122.839996</v>
      </c>
      <c r="E46">
        <v>123.550003</v>
      </c>
      <c r="F46">
        <v>119.559296</v>
      </c>
      <c r="G46">
        <v>8154400</v>
      </c>
    </row>
    <row r="47" spans="1:7" x14ac:dyDescent="0.2">
      <c r="A47" s="1">
        <v>43131</v>
      </c>
      <c r="B47">
        <v>123.779999</v>
      </c>
      <c r="C47">
        <v>124.480003</v>
      </c>
      <c r="D47">
        <v>123.040001</v>
      </c>
      <c r="E47">
        <v>124.230003</v>
      </c>
      <c r="F47">
        <v>120.217331</v>
      </c>
      <c r="G47">
        <v>7338200</v>
      </c>
    </row>
    <row r="48" spans="1:7" x14ac:dyDescent="0.2">
      <c r="A48" s="1">
        <v>43132</v>
      </c>
      <c r="B48">
        <v>124.739998</v>
      </c>
      <c r="C48">
        <v>126.260002</v>
      </c>
      <c r="D48">
        <v>124.099998</v>
      </c>
      <c r="E48">
        <v>125.720001</v>
      </c>
      <c r="F48">
        <v>121.65921</v>
      </c>
      <c r="G48">
        <v>11169700</v>
      </c>
    </row>
    <row r="49" spans="1:7" x14ac:dyDescent="0.2">
      <c r="A49" s="1">
        <v>43133</v>
      </c>
      <c r="B49">
        <v>123.720001</v>
      </c>
      <c r="C49">
        <v>123.720001</v>
      </c>
      <c r="D49">
        <v>120.699997</v>
      </c>
      <c r="E49">
        <v>120.910004</v>
      </c>
      <c r="F49">
        <v>117.004555</v>
      </c>
      <c r="G49">
        <v>13937700</v>
      </c>
    </row>
    <row r="50" spans="1:7" x14ac:dyDescent="0.2">
      <c r="A50" s="1">
        <v>43136</v>
      </c>
      <c r="B50">
        <v>118.699997</v>
      </c>
      <c r="C50">
        <v>121.129997</v>
      </c>
      <c r="D50">
        <v>115.010002</v>
      </c>
      <c r="E50">
        <v>116.269997</v>
      </c>
      <c r="F50">
        <v>112.514442</v>
      </c>
      <c r="G50">
        <v>16623900</v>
      </c>
    </row>
    <row r="51" spans="1:7" x14ac:dyDescent="0.2">
      <c r="A51" s="1">
        <v>43137</v>
      </c>
      <c r="B51">
        <v>115.199997</v>
      </c>
      <c r="C51">
        <v>120.300003</v>
      </c>
      <c r="D51">
        <v>113.25</v>
      </c>
      <c r="E51">
        <v>119.970001</v>
      </c>
      <c r="F51">
        <v>116.094933</v>
      </c>
      <c r="G51">
        <v>19053300</v>
      </c>
    </row>
    <row r="52" spans="1:7" x14ac:dyDescent="0.2">
      <c r="A52" s="1">
        <v>43138</v>
      </c>
      <c r="B52">
        <v>120.089996</v>
      </c>
      <c r="C52">
        <v>122.459999</v>
      </c>
      <c r="D52">
        <v>119.209999</v>
      </c>
      <c r="E52">
        <v>119.650002</v>
      </c>
      <c r="F52">
        <v>115.78527099999999</v>
      </c>
      <c r="G52">
        <v>9294000</v>
      </c>
    </row>
    <row r="53" spans="1:7" x14ac:dyDescent="0.2">
      <c r="A53" s="1">
        <v>43139</v>
      </c>
      <c r="B53">
        <v>119.529999</v>
      </c>
      <c r="C53">
        <v>119.82</v>
      </c>
      <c r="D53">
        <v>113.540001</v>
      </c>
      <c r="E53">
        <v>113.860001</v>
      </c>
      <c r="F53">
        <v>110.18227400000001</v>
      </c>
      <c r="G53">
        <v>12673400</v>
      </c>
    </row>
    <row r="54" spans="1:7" x14ac:dyDescent="0.2">
      <c r="A54" s="1">
        <v>43140</v>
      </c>
      <c r="B54">
        <v>114.550003</v>
      </c>
      <c r="C54">
        <v>117.209999</v>
      </c>
      <c r="D54">
        <v>111.019997</v>
      </c>
      <c r="E54">
        <v>116.32</v>
      </c>
      <c r="F54">
        <v>112.562828</v>
      </c>
      <c r="G54">
        <v>17695500</v>
      </c>
    </row>
    <row r="55" spans="1:7" x14ac:dyDescent="0.2">
      <c r="A55" s="1">
        <v>43143</v>
      </c>
      <c r="B55">
        <v>117.790001</v>
      </c>
      <c r="C55">
        <v>118.839996</v>
      </c>
      <c r="D55">
        <v>116.879997</v>
      </c>
      <c r="E55">
        <v>118.470001</v>
      </c>
      <c r="F55">
        <v>114.643372</v>
      </c>
      <c r="G55">
        <v>11526300</v>
      </c>
    </row>
    <row r="56" spans="1:7" x14ac:dyDescent="0.2">
      <c r="A56" s="1">
        <v>43144</v>
      </c>
      <c r="B56">
        <v>117.849998</v>
      </c>
      <c r="C56">
        <v>118.800003</v>
      </c>
      <c r="D56">
        <v>117.129997</v>
      </c>
      <c r="E56">
        <v>118.349998</v>
      </c>
      <c r="F56">
        <v>114.527252</v>
      </c>
      <c r="G56">
        <v>7803900</v>
      </c>
    </row>
    <row r="57" spans="1:7" x14ac:dyDescent="0.2">
      <c r="A57" s="1">
        <v>43145</v>
      </c>
      <c r="B57">
        <v>117.620003</v>
      </c>
      <c r="C57">
        <v>120.949997</v>
      </c>
      <c r="D57">
        <v>117.5</v>
      </c>
      <c r="E57">
        <v>120.83000199999999</v>
      </c>
      <c r="F57">
        <v>116.927155</v>
      </c>
      <c r="G57">
        <v>9206400</v>
      </c>
    </row>
    <row r="58" spans="1:7" x14ac:dyDescent="0.2">
      <c r="A58" s="1">
        <v>43146</v>
      </c>
      <c r="B58">
        <v>121.699997</v>
      </c>
      <c r="C58">
        <v>122.30999799999999</v>
      </c>
      <c r="D58">
        <v>119.970001</v>
      </c>
      <c r="E58">
        <v>122.279999</v>
      </c>
      <c r="F58">
        <v>118.536316</v>
      </c>
      <c r="G58">
        <v>6921300</v>
      </c>
    </row>
    <row r="59" spans="1:7" x14ac:dyDescent="0.2">
      <c r="A59" s="1">
        <v>43147</v>
      </c>
      <c r="B59">
        <v>121.629997</v>
      </c>
      <c r="C59">
        <v>122.989998</v>
      </c>
      <c r="D59">
        <v>121.57</v>
      </c>
      <c r="E59">
        <v>121.849998</v>
      </c>
      <c r="F59">
        <v>118.11949199999999</v>
      </c>
      <c r="G59">
        <v>6371400</v>
      </c>
    </row>
    <row r="60" spans="1:7" x14ac:dyDescent="0.2">
      <c r="A60" s="1">
        <v>43151</v>
      </c>
      <c r="B60">
        <v>121.349998</v>
      </c>
      <c r="C60">
        <v>123.050003</v>
      </c>
      <c r="D60">
        <v>121.019997</v>
      </c>
      <c r="E60">
        <v>122.010002</v>
      </c>
      <c r="F60">
        <v>118.27459</v>
      </c>
      <c r="G60">
        <v>6182800</v>
      </c>
    </row>
    <row r="61" spans="1:7" x14ac:dyDescent="0.2">
      <c r="A61" s="1">
        <v>43152</v>
      </c>
      <c r="B61">
        <v>122.050003</v>
      </c>
      <c r="C61">
        <v>122.83000199999999</v>
      </c>
      <c r="D61">
        <v>120.410004</v>
      </c>
      <c r="E61">
        <v>120.43</v>
      </c>
      <c r="F61">
        <v>116.742966</v>
      </c>
      <c r="G61">
        <v>7676100</v>
      </c>
    </row>
    <row r="62" spans="1:7" x14ac:dyDescent="0.2">
      <c r="A62" s="1">
        <v>43153</v>
      </c>
      <c r="B62">
        <v>120.66999800000001</v>
      </c>
      <c r="C62">
        <v>121.379997</v>
      </c>
      <c r="D62">
        <v>119.620003</v>
      </c>
      <c r="E62">
        <v>120.379997</v>
      </c>
      <c r="F62">
        <v>116.694496</v>
      </c>
      <c r="G62">
        <v>4994000</v>
      </c>
    </row>
    <row r="63" spans="1:7" x14ac:dyDescent="0.2">
      <c r="A63" s="1">
        <v>43154</v>
      </c>
      <c r="B63">
        <v>121.57</v>
      </c>
      <c r="C63">
        <v>122.959999</v>
      </c>
      <c r="D63">
        <v>121.220001</v>
      </c>
      <c r="E63">
        <v>122.93</v>
      </c>
      <c r="F63">
        <v>119.166428</v>
      </c>
      <c r="G63">
        <v>5036900</v>
      </c>
    </row>
    <row r="64" spans="1:7" x14ac:dyDescent="0.2">
      <c r="A64" s="1">
        <v>43157</v>
      </c>
      <c r="B64">
        <v>123.58000199999999</v>
      </c>
      <c r="C64">
        <v>124.599998</v>
      </c>
      <c r="D64">
        <v>123.32</v>
      </c>
      <c r="E64">
        <v>124.589996</v>
      </c>
      <c r="F64">
        <v>120.775604</v>
      </c>
      <c r="G64">
        <v>6270500</v>
      </c>
    </row>
    <row r="65" spans="1:7" x14ac:dyDescent="0.2">
      <c r="A65" s="1">
        <v>43158</v>
      </c>
      <c r="B65">
        <v>124.699997</v>
      </c>
      <c r="C65">
        <v>125.300003</v>
      </c>
      <c r="D65">
        <v>123.349998</v>
      </c>
      <c r="E65">
        <v>123.370003</v>
      </c>
      <c r="F65">
        <v>119.59296399999999</v>
      </c>
      <c r="G65">
        <v>7287200</v>
      </c>
    </row>
    <row r="66" spans="1:7" x14ac:dyDescent="0.2">
      <c r="A66" s="1">
        <v>43159</v>
      </c>
      <c r="B66">
        <v>123.650002</v>
      </c>
      <c r="C66">
        <v>124.980003</v>
      </c>
      <c r="D66">
        <v>122.879997</v>
      </c>
      <c r="E66">
        <v>122.94000200000001</v>
      </c>
      <c r="F66">
        <v>119.176117</v>
      </c>
      <c r="G66">
        <v>6780900</v>
      </c>
    </row>
    <row r="67" spans="1:7" x14ac:dyDescent="0.2">
      <c r="A67" s="1">
        <v>43160</v>
      </c>
      <c r="B67">
        <v>123.260002</v>
      </c>
      <c r="C67">
        <v>124</v>
      </c>
      <c r="D67">
        <v>119.620003</v>
      </c>
      <c r="E67">
        <v>120.400002</v>
      </c>
      <c r="F67">
        <v>116.713882</v>
      </c>
      <c r="G67">
        <v>8819600</v>
      </c>
    </row>
    <row r="68" spans="1:7" x14ac:dyDescent="0.2">
      <c r="A68" s="1">
        <v>43161</v>
      </c>
      <c r="B68">
        <v>119.089996</v>
      </c>
      <c r="C68">
        <v>120.980003</v>
      </c>
      <c r="D68">
        <v>117.860001</v>
      </c>
      <c r="E68">
        <v>120.769997</v>
      </c>
      <c r="F68">
        <v>117.072571</v>
      </c>
      <c r="G68">
        <v>7581900</v>
      </c>
    </row>
    <row r="69" spans="1:7" x14ac:dyDescent="0.2">
      <c r="A69" s="1">
        <v>43164</v>
      </c>
      <c r="B69">
        <v>120.449997</v>
      </c>
      <c r="C69">
        <v>122.30999799999999</v>
      </c>
      <c r="D69">
        <v>119.44000200000001</v>
      </c>
      <c r="E69">
        <v>121.879997</v>
      </c>
      <c r="F69">
        <v>118.148582</v>
      </c>
      <c r="G69">
        <v>5810200</v>
      </c>
    </row>
    <row r="70" spans="1:7" x14ac:dyDescent="0.2">
      <c r="A70" s="1">
        <v>43165</v>
      </c>
      <c r="B70">
        <v>122.83000199999999</v>
      </c>
      <c r="C70">
        <v>123.239998</v>
      </c>
      <c r="D70">
        <v>120.66999800000001</v>
      </c>
      <c r="E70">
        <v>121.05999799999999</v>
      </c>
      <c r="F70">
        <v>117.35367599999999</v>
      </c>
      <c r="G70">
        <v>7464400</v>
      </c>
    </row>
    <row r="71" spans="1:7" x14ac:dyDescent="0.2">
      <c r="A71" s="1">
        <v>43166</v>
      </c>
      <c r="B71">
        <v>120.029999</v>
      </c>
      <c r="C71">
        <v>122.239998</v>
      </c>
      <c r="D71">
        <v>119.699997</v>
      </c>
      <c r="E71">
        <v>121.849998</v>
      </c>
      <c r="F71">
        <v>118.11949199999999</v>
      </c>
      <c r="G71">
        <v>7254100</v>
      </c>
    </row>
    <row r="72" spans="1:7" x14ac:dyDescent="0.2">
      <c r="A72" s="1">
        <v>43167</v>
      </c>
      <c r="B72">
        <v>121.959999</v>
      </c>
      <c r="C72">
        <v>122.82</v>
      </c>
      <c r="D72">
        <v>121.16999800000001</v>
      </c>
      <c r="E72">
        <v>122.220001</v>
      </c>
      <c r="F72">
        <v>118.478165</v>
      </c>
      <c r="G72">
        <v>6948900</v>
      </c>
    </row>
    <row r="73" spans="1:7" x14ac:dyDescent="0.2">
      <c r="A73" s="1">
        <v>43168</v>
      </c>
      <c r="B73">
        <v>123.25</v>
      </c>
      <c r="C73">
        <v>124.790001</v>
      </c>
      <c r="D73">
        <v>122.870003</v>
      </c>
      <c r="E73">
        <v>124.510002</v>
      </c>
      <c r="F73">
        <v>120.69806699999999</v>
      </c>
      <c r="G73">
        <v>6397700</v>
      </c>
    </row>
    <row r="74" spans="1:7" x14ac:dyDescent="0.2">
      <c r="A74" s="1">
        <v>43171</v>
      </c>
      <c r="B74">
        <v>124.75</v>
      </c>
      <c r="C74">
        <v>124.980003</v>
      </c>
      <c r="D74">
        <v>123.480003</v>
      </c>
      <c r="E74">
        <v>124.239998</v>
      </c>
      <c r="F74">
        <v>120.436317</v>
      </c>
      <c r="G74">
        <v>8636000</v>
      </c>
    </row>
    <row r="75" spans="1:7" x14ac:dyDescent="0.2">
      <c r="A75" s="1">
        <v>43172</v>
      </c>
      <c r="B75">
        <v>124.25</v>
      </c>
      <c r="C75">
        <v>125</v>
      </c>
      <c r="D75">
        <v>122.900002</v>
      </c>
      <c r="E75">
        <v>123.199997</v>
      </c>
      <c r="F75">
        <v>119.42815400000001</v>
      </c>
      <c r="G75">
        <v>9479500</v>
      </c>
    </row>
    <row r="76" spans="1:7" x14ac:dyDescent="0.2">
      <c r="A76" s="1">
        <v>43173</v>
      </c>
      <c r="B76">
        <v>124.040001</v>
      </c>
      <c r="C76">
        <v>124.040001</v>
      </c>
      <c r="D76">
        <v>121.900002</v>
      </c>
      <c r="E76">
        <v>122.58000199999999</v>
      </c>
      <c r="F76">
        <v>118.827164</v>
      </c>
      <c r="G76">
        <v>7855000</v>
      </c>
    </row>
    <row r="77" spans="1:7" x14ac:dyDescent="0.2">
      <c r="A77" s="1">
        <v>43174</v>
      </c>
      <c r="B77">
        <v>123.129997</v>
      </c>
      <c r="C77">
        <v>124.41999800000001</v>
      </c>
      <c r="D77">
        <v>122.699997</v>
      </c>
      <c r="E77">
        <v>123.410004</v>
      </c>
      <c r="F77">
        <v>119.631744</v>
      </c>
      <c r="G77">
        <v>5861900</v>
      </c>
    </row>
    <row r="78" spans="1:7" x14ac:dyDescent="0.2">
      <c r="A78" s="1">
        <v>43175</v>
      </c>
      <c r="B78">
        <v>123.849998</v>
      </c>
      <c r="C78">
        <v>125.050003</v>
      </c>
      <c r="D78">
        <v>123.33000199999999</v>
      </c>
      <c r="E78">
        <v>124.529999</v>
      </c>
      <c r="F78">
        <v>120.717438</v>
      </c>
      <c r="G78">
        <v>9447100</v>
      </c>
    </row>
    <row r="79" spans="1:7" x14ac:dyDescent="0.2">
      <c r="A79" s="1">
        <v>43178</v>
      </c>
      <c r="B79">
        <v>123.94000200000001</v>
      </c>
      <c r="C79">
        <v>124.30999799999999</v>
      </c>
      <c r="D79">
        <v>122.279999</v>
      </c>
      <c r="E79">
        <v>123.209999</v>
      </c>
      <c r="F79">
        <v>119.437843</v>
      </c>
      <c r="G79">
        <v>17387800</v>
      </c>
    </row>
    <row r="80" spans="1:7" x14ac:dyDescent="0.2">
      <c r="A80" s="1">
        <v>43179</v>
      </c>
      <c r="B80">
        <v>123.379997</v>
      </c>
      <c r="C80">
        <v>125.16999800000001</v>
      </c>
      <c r="D80">
        <v>123.300003</v>
      </c>
      <c r="E80">
        <v>124.910004</v>
      </c>
      <c r="F80">
        <v>121.085823</v>
      </c>
      <c r="G80">
        <v>7779700</v>
      </c>
    </row>
    <row r="81" spans="1:7" x14ac:dyDescent="0.2">
      <c r="A81" s="1">
        <v>43180</v>
      </c>
      <c r="B81">
        <v>124.900002</v>
      </c>
      <c r="C81">
        <v>125.44000200000001</v>
      </c>
      <c r="D81">
        <v>123.07</v>
      </c>
      <c r="E81">
        <v>123.220001</v>
      </c>
      <c r="F81">
        <v>119.44753300000001</v>
      </c>
      <c r="G81">
        <v>7359500</v>
      </c>
    </row>
    <row r="82" spans="1:7" x14ac:dyDescent="0.2">
      <c r="A82" s="1">
        <v>43181</v>
      </c>
      <c r="B82">
        <v>122.199997</v>
      </c>
      <c r="C82">
        <v>122.68</v>
      </c>
      <c r="D82">
        <v>119.699997</v>
      </c>
      <c r="E82">
        <v>119.989998</v>
      </c>
      <c r="F82">
        <v>116.316429</v>
      </c>
      <c r="G82">
        <v>10501500</v>
      </c>
    </row>
    <row r="83" spans="1:7" x14ac:dyDescent="0.2">
      <c r="A83" s="1">
        <v>43182</v>
      </c>
      <c r="B83">
        <v>119.889999</v>
      </c>
      <c r="C83">
        <v>120.33000199999999</v>
      </c>
      <c r="D83">
        <v>116.760002</v>
      </c>
      <c r="E83">
        <v>117</v>
      </c>
      <c r="F83">
        <v>113.417969</v>
      </c>
      <c r="G83">
        <v>10024300</v>
      </c>
    </row>
    <row r="84" spans="1:7" x14ac:dyDescent="0.2">
      <c r="A84" s="1">
        <v>43185</v>
      </c>
      <c r="B84">
        <v>119.089996</v>
      </c>
      <c r="C84">
        <v>120.739998</v>
      </c>
      <c r="D84">
        <v>117.800003</v>
      </c>
      <c r="E84">
        <v>120.639999</v>
      </c>
      <c r="F84">
        <v>116.94652600000001</v>
      </c>
      <c r="G84">
        <v>8735400</v>
      </c>
    </row>
    <row r="85" spans="1:7" x14ac:dyDescent="0.2">
      <c r="A85" s="1">
        <v>43186</v>
      </c>
      <c r="B85">
        <v>121.519997</v>
      </c>
      <c r="C85">
        <v>121.599998</v>
      </c>
      <c r="D85">
        <v>116.739998</v>
      </c>
      <c r="E85">
        <v>117.400002</v>
      </c>
      <c r="F85">
        <v>113.80574</v>
      </c>
      <c r="G85">
        <v>9008600</v>
      </c>
    </row>
    <row r="86" spans="1:7" x14ac:dyDescent="0.2">
      <c r="A86" s="1">
        <v>43187</v>
      </c>
      <c r="B86">
        <v>116.93</v>
      </c>
      <c r="C86">
        <v>118.07</v>
      </c>
      <c r="D86">
        <v>116.029999</v>
      </c>
      <c r="E86">
        <v>116.989998</v>
      </c>
      <c r="F86">
        <v>113.40827899999999</v>
      </c>
      <c r="G86">
        <v>9420400</v>
      </c>
    </row>
    <row r="87" spans="1:7" x14ac:dyDescent="0.2">
      <c r="A87" s="1">
        <v>43188</v>
      </c>
      <c r="B87">
        <v>117.68</v>
      </c>
      <c r="C87">
        <v>120.589996</v>
      </c>
      <c r="D87">
        <v>117.040001</v>
      </c>
      <c r="E87">
        <v>119.620003</v>
      </c>
      <c r="F87">
        <v>115.957764</v>
      </c>
      <c r="G87">
        <v>12918100</v>
      </c>
    </row>
    <row r="88" spans="1:7" x14ac:dyDescent="0.2">
      <c r="A88" s="1">
        <v>43192</v>
      </c>
      <c r="B88">
        <v>119.269997</v>
      </c>
      <c r="C88">
        <v>119.83000199999999</v>
      </c>
      <c r="D88">
        <v>116.760002</v>
      </c>
      <c r="E88">
        <v>118.389999</v>
      </c>
      <c r="F88">
        <v>114.765411</v>
      </c>
      <c r="G88">
        <v>9877100</v>
      </c>
    </row>
    <row r="89" spans="1:7" x14ac:dyDescent="0.2">
      <c r="A89" s="1">
        <v>43193</v>
      </c>
      <c r="B89">
        <v>118.889999</v>
      </c>
      <c r="C89">
        <v>119.989998</v>
      </c>
      <c r="D89">
        <v>117.489998</v>
      </c>
      <c r="E89">
        <v>119.199997</v>
      </c>
      <c r="F89">
        <v>115.550613</v>
      </c>
      <c r="G89">
        <v>7084800</v>
      </c>
    </row>
    <row r="90" spans="1:7" x14ac:dyDescent="0.2">
      <c r="A90" s="1">
        <v>43194</v>
      </c>
      <c r="B90">
        <v>116.900002</v>
      </c>
      <c r="C90">
        <v>120.120003</v>
      </c>
      <c r="D90">
        <v>116.709999</v>
      </c>
      <c r="E90">
        <v>119.80999799999999</v>
      </c>
      <c r="F90">
        <v>116.14196</v>
      </c>
      <c r="G90">
        <v>8425700</v>
      </c>
    </row>
    <row r="91" spans="1:7" x14ac:dyDescent="0.2">
      <c r="A91" s="1">
        <v>43195</v>
      </c>
      <c r="B91">
        <v>121</v>
      </c>
      <c r="C91">
        <v>122.010002</v>
      </c>
      <c r="D91">
        <v>120.370003</v>
      </c>
      <c r="E91">
        <v>121.19000200000001</v>
      </c>
      <c r="F91">
        <v>117.47972900000001</v>
      </c>
      <c r="G91">
        <v>6816000</v>
      </c>
    </row>
    <row r="92" spans="1:7" x14ac:dyDescent="0.2">
      <c r="A92" s="1">
        <v>43196</v>
      </c>
      <c r="B92">
        <v>120.18</v>
      </c>
      <c r="C92">
        <v>120.55999799999999</v>
      </c>
      <c r="D92">
        <v>117.120003</v>
      </c>
      <c r="E92">
        <v>117.699997</v>
      </c>
      <c r="F92">
        <v>114.096542</v>
      </c>
      <c r="G92">
        <v>8383800</v>
      </c>
    </row>
    <row r="93" spans="1:7" x14ac:dyDescent="0.2">
      <c r="A93" s="1">
        <v>43199</v>
      </c>
      <c r="B93">
        <v>118.629997</v>
      </c>
      <c r="C93">
        <v>120.66999800000001</v>
      </c>
      <c r="D93">
        <v>118.629997</v>
      </c>
      <c r="E93">
        <v>118.790001</v>
      </c>
      <c r="F93">
        <v>115.153183</v>
      </c>
      <c r="G93">
        <v>7024800</v>
      </c>
    </row>
    <row r="94" spans="1:7" x14ac:dyDescent="0.2">
      <c r="A94" s="1">
        <v>43200</v>
      </c>
      <c r="B94">
        <v>120.55999799999999</v>
      </c>
      <c r="C94">
        <v>121.160004</v>
      </c>
      <c r="D94">
        <v>119.639999</v>
      </c>
      <c r="E94">
        <v>120.720001</v>
      </c>
      <c r="F94">
        <v>117.024078</v>
      </c>
      <c r="G94">
        <v>8947200</v>
      </c>
    </row>
    <row r="95" spans="1:7" x14ac:dyDescent="0.2">
      <c r="A95" s="1">
        <v>43201</v>
      </c>
      <c r="B95">
        <v>119.989998</v>
      </c>
      <c r="C95">
        <v>121.660004</v>
      </c>
      <c r="D95">
        <v>119.620003</v>
      </c>
      <c r="E95">
        <v>119.779999</v>
      </c>
      <c r="F95">
        <v>116.112877</v>
      </c>
      <c r="G95">
        <v>5874900</v>
      </c>
    </row>
    <row r="96" spans="1:7" x14ac:dyDescent="0.2">
      <c r="A96" s="1">
        <v>43202</v>
      </c>
      <c r="B96">
        <v>120.400002</v>
      </c>
      <c r="C96">
        <v>121.980003</v>
      </c>
      <c r="D96">
        <v>120.389999</v>
      </c>
      <c r="E96">
        <v>121.07</v>
      </c>
      <c r="F96">
        <v>117.363365</v>
      </c>
      <c r="G96">
        <v>5666000</v>
      </c>
    </row>
    <row r="97" spans="1:7" x14ac:dyDescent="0.2">
      <c r="A97" s="1">
        <v>43203</v>
      </c>
      <c r="B97">
        <v>121.730003</v>
      </c>
      <c r="C97">
        <v>122.470001</v>
      </c>
      <c r="D97">
        <v>120.650002</v>
      </c>
      <c r="E97">
        <v>120.75</v>
      </c>
      <c r="F97">
        <v>117.053169</v>
      </c>
      <c r="G97">
        <v>9174300</v>
      </c>
    </row>
    <row r="98" spans="1:7" x14ac:dyDescent="0.2">
      <c r="A98" s="1">
        <v>43206</v>
      </c>
      <c r="B98">
        <v>122.110001</v>
      </c>
      <c r="C98">
        <v>122.870003</v>
      </c>
      <c r="D98">
        <v>121.510002</v>
      </c>
      <c r="E98">
        <v>121.879997</v>
      </c>
      <c r="F98">
        <v>118.148582</v>
      </c>
      <c r="G98">
        <v>6903200</v>
      </c>
    </row>
    <row r="99" spans="1:7" x14ac:dyDescent="0.2">
      <c r="A99" s="1">
        <v>43207</v>
      </c>
      <c r="B99">
        <v>122.910004</v>
      </c>
      <c r="C99">
        <v>124.260002</v>
      </c>
      <c r="D99">
        <v>122.519997</v>
      </c>
      <c r="E99">
        <v>123.800003</v>
      </c>
      <c r="F99">
        <v>120.009781</v>
      </c>
      <c r="G99">
        <v>5979600</v>
      </c>
    </row>
    <row r="100" spans="1:7" x14ac:dyDescent="0.2">
      <c r="A100" s="1">
        <v>43208</v>
      </c>
      <c r="B100">
        <v>124.05999799999999</v>
      </c>
      <c r="C100">
        <v>124.870003</v>
      </c>
      <c r="D100">
        <v>123.379997</v>
      </c>
      <c r="E100">
        <v>124.480003</v>
      </c>
      <c r="F100">
        <v>120.668983</v>
      </c>
      <c r="G100">
        <v>5171000</v>
      </c>
    </row>
    <row r="101" spans="1:7" x14ac:dyDescent="0.2">
      <c r="A101" s="1">
        <v>43209</v>
      </c>
      <c r="B101">
        <v>124.30999799999999</v>
      </c>
      <c r="C101">
        <v>124.720001</v>
      </c>
      <c r="D101">
        <v>123.150002</v>
      </c>
      <c r="E101">
        <v>123.959999</v>
      </c>
      <c r="F101">
        <v>120.164902</v>
      </c>
      <c r="G101">
        <v>7294100</v>
      </c>
    </row>
    <row r="102" spans="1:7" x14ac:dyDescent="0.2">
      <c r="A102" s="1">
        <v>43210</v>
      </c>
      <c r="B102">
        <v>124.05999799999999</v>
      </c>
      <c r="C102">
        <v>124.82</v>
      </c>
      <c r="D102">
        <v>123.30999799999999</v>
      </c>
      <c r="E102">
        <v>124.199997</v>
      </c>
      <c r="F102">
        <v>120.397552</v>
      </c>
      <c r="G102">
        <v>7479400</v>
      </c>
    </row>
    <row r="103" spans="1:7" x14ac:dyDescent="0.2">
      <c r="A103" s="1">
        <v>43213</v>
      </c>
      <c r="B103">
        <v>124.300003</v>
      </c>
      <c r="C103">
        <v>124.970001</v>
      </c>
      <c r="D103">
        <v>123.900002</v>
      </c>
      <c r="E103">
        <v>124.459999</v>
      </c>
      <c r="F103">
        <v>120.649567</v>
      </c>
      <c r="G103">
        <v>8004300</v>
      </c>
    </row>
    <row r="104" spans="1:7" x14ac:dyDescent="0.2">
      <c r="A104" s="1">
        <v>43214</v>
      </c>
      <c r="B104">
        <v>124.870003</v>
      </c>
      <c r="C104">
        <v>125.040001</v>
      </c>
      <c r="D104">
        <v>120.550003</v>
      </c>
      <c r="E104">
        <v>121.269997</v>
      </c>
      <c r="F104">
        <v>117.557236</v>
      </c>
      <c r="G104">
        <v>9434400</v>
      </c>
    </row>
    <row r="105" spans="1:7" x14ac:dyDescent="0.2">
      <c r="A105" s="1">
        <v>43215</v>
      </c>
      <c r="B105">
        <v>121.139999</v>
      </c>
      <c r="C105">
        <v>121.349998</v>
      </c>
      <c r="D105">
        <v>119.370003</v>
      </c>
      <c r="E105">
        <v>121.209999</v>
      </c>
      <c r="F105">
        <v>117.4991</v>
      </c>
      <c r="G105">
        <v>8001200</v>
      </c>
    </row>
    <row r="106" spans="1:7" x14ac:dyDescent="0.2">
      <c r="A106" s="1">
        <v>43216</v>
      </c>
      <c r="B106">
        <v>125.139999</v>
      </c>
      <c r="C106">
        <v>127.589996</v>
      </c>
      <c r="D106">
        <v>123.779999</v>
      </c>
      <c r="E106">
        <v>127.08000199999999</v>
      </c>
      <c r="F106">
        <v>123.18937699999999</v>
      </c>
      <c r="G106">
        <v>14345800</v>
      </c>
    </row>
    <row r="107" spans="1:7" x14ac:dyDescent="0.2">
      <c r="A107" s="1">
        <v>43217</v>
      </c>
      <c r="B107">
        <v>126.44000200000001</v>
      </c>
      <c r="C107">
        <v>127.05999799999999</v>
      </c>
      <c r="D107">
        <v>125.389999</v>
      </c>
      <c r="E107">
        <v>126.010002</v>
      </c>
      <c r="F107">
        <v>122.15212200000001</v>
      </c>
      <c r="G107">
        <v>6842700</v>
      </c>
    </row>
    <row r="108" spans="1:7" x14ac:dyDescent="0.2">
      <c r="A108" s="1">
        <v>43220</v>
      </c>
      <c r="B108">
        <v>126.739998</v>
      </c>
      <c r="C108">
        <v>127.900002</v>
      </c>
      <c r="D108">
        <v>126.660004</v>
      </c>
      <c r="E108">
        <v>126.879997</v>
      </c>
      <c r="F108">
        <v>122.995499</v>
      </c>
      <c r="G108">
        <v>8449200</v>
      </c>
    </row>
    <row r="109" spans="1:7" x14ac:dyDescent="0.2">
      <c r="A109" s="1">
        <v>43221</v>
      </c>
      <c r="B109">
        <v>126.860001</v>
      </c>
      <c r="C109">
        <v>127.57</v>
      </c>
      <c r="D109">
        <v>125.510002</v>
      </c>
      <c r="E109">
        <v>127.510002</v>
      </c>
      <c r="F109">
        <v>123.60620900000001</v>
      </c>
      <c r="G109">
        <v>6407300</v>
      </c>
    </row>
    <row r="110" spans="1:7" x14ac:dyDescent="0.2">
      <c r="A110" s="1">
        <v>43222</v>
      </c>
      <c r="B110">
        <v>127.879997</v>
      </c>
      <c r="C110">
        <v>128.10000600000001</v>
      </c>
      <c r="D110">
        <v>126</v>
      </c>
      <c r="E110">
        <v>126.379997</v>
      </c>
      <c r="F110">
        <v>122.510796</v>
      </c>
      <c r="G110">
        <v>8515300</v>
      </c>
    </row>
    <row r="111" spans="1:7" x14ac:dyDescent="0.2">
      <c r="A111" s="1">
        <v>43223</v>
      </c>
      <c r="B111">
        <v>125.80999799999999</v>
      </c>
      <c r="C111">
        <v>127.459999</v>
      </c>
      <c r="D111">
        <v>125.32</v>
      </c>
      <c r="E111">
        <v>127.18</v>
      </c>
      <c r="F111">
        <v>123.28632399999999</v>
      </c>
      <c r="G111">
        <v>6778600</v>
      </c>
    </row>
    <row r="112" spans="1:7" x14ac:dyDescent="0.2">
      <c r="A112" s="1">
        <v>43224</v>
      </c>
      <c r="B112">
        <v>126.33000199999999</v>
      </c>
      <c r="C112">
        <v>128.36000100000001</v>
      </c>
      <c r="D112">
        <v>126.07</v>
      </c>
      <c r="E112">
        <v>128.16000399999999</v>
      </c>
      <c r="F112">
        <v>124.236305</v>
      </c>
      <c r="G112">
        <v>5798400</v>
      </c>
    </row>
    <row r="113" spans="1:7" x14ac:dyDescent="0.2">
      <c r="A113" s="1">
        <v>43227</v>
      </c>
      <c r="B113">
        <v>128.39999399999999</v>
      </c>
      <c r="C113">
        <v>129.520004</v>
      </c>
      <c r="D113">
        <v>128.25</v>
      </c>
      <c r="E113">
        <v>129.259995</v>
      </c>
      <c r="F113">
        <v>125.302643</v>
      </c>
      <c r="G113">
        <v>5737300</v>
      </c>
    </row>
    <row r="114" spans="1:7" x14ac:dyDescent="0.2">
      <c r="A114" s="1">
        <v>43228</v>
      </c>
      <c r="B114">
        <v>129.13999899999999</v>
      </c>
      <c r="C114">
        <v>129.970001</v>
      </c>
      <c r="D114">
        <v>128.30999800000001</v>
      </c>
      <c r="E114">
        <v>129.89999399999999</v>
      </c>
      <c r="F114">
        <v>125.923027</v>
      </c>
      <c r="G114">
        <v>5044700</v>
      </c>
    </row>
    <row r="115" spans="1:7" x14ac:dyDescent="0.2">
      <c r="A115" s="1">
        <v>43229</v>
      </c>
      <c r="B115">
        <v>130.009995</v>
      </c>
      <c r="C115">
        <v>131</v>
      </c>
      <c r="D115">
        <v>129.58999600000001</v>
      </c>
      <c r="E115">
        <v>130.83999600000001</v>
      </c>
      <c r="F115">
        <v>126.834236</v>
      </c>
      <c r="G115">
        <v>6119400</v>
      </c>
    </row>
    <row r="116" spans="1:7" x14ac:dyDescent="0.2">
      <c r="A116" s="1">
        <v>43230</v>
      </c>
      <c r="B116">
        <v>131.28999300000001</v>
      </c>
      <c r="C116">
        <v>131.75</v>
      </c>
      <c r="D116">
        <v>130.720001</v>
      </c>
      <c r="E116">
        <v>131</v>
      </c>
      <c r="F116">
        <v>126.989357</v>
      </c>
      <c r="G116">
        <v>6585800</v>
      </c>
    </row>
    <row r="117" spans="1:7" x14ac:dyDescent="0.2">
      <c r="A117" s="1">
        <v>43231</v>
      </c>
      <c r="B117">
        <v>131</v>
      </c>
      <c r="C117">
        <v>132.08999600000001</v>
      </c>
      <c r="D117">
        <v>130.229996</v>
      </c>
      <c r="E117">
        <v>131.820007</v>
      </c>
      <c r="F117">
        <v>127.78428599999999</v>
      </c>
      <c r="G117">
        <v>5437100</v>
      </c>
    </row>
    <row r="118" spans="1:7" x14ac:dyDescent="0.2">
      <c r="A118" s="1">
        <v>43234</v>
      </c>
      <c r="B118">
        <v>132.429993</v>
      </c>
      <c r="C118">
        <v>132.5</v>
      </c>
      <c r="D118">
        <v>130.66999799999999</v>
      </c>
      <c r="E118">
        <v>131.21000699999999</v>
      </c>
      <c r="F118">
        <v>127.19293999999999</v>
      </c>
      <c r="G118">
        <v>5017000</v>
      </c>
    </row>
    <row r="119" spans="1:7" x14ac:dyDescent="0.2">
      <c r="A119" s="1">
        <v>43235</v>
      </c>
      <c r="B119">
        <v>130.55999800000001</v>
      </c>
      <c r="C119">
        <v>131.39999399999999</v>
      </c>
      <c r="D119">
        <v>129.89999399999999</v>
      </c>
      <c r="E119">
        <v>131.10000600000001</v>
      </c>
      <c r="F119">
        <v>127.086296</v>
      </c>
      <c r="G119">
        <v>5532300</v>
      </c>
    </row>
    <row r="120" spans="1:7" x14ac:dyDescent="0.2">
      <c r="A120" s="1">
        <v>43236</v>
      </c>
      <c r="B120">
        <v>131.08999600000001</v>
      </c>
      <c r="C120">
        <v>131.39999399999999</v>
      </c>
      <c r="D120">
        <v>130.53999300000001</v>
      </c>
      <c r="E120">
        <v>130.88999899999999</v>
      </c>
      <c r="F120">
        <v>126.882729</v>
      </c>
      <c r="G120">
        <v>5124200</v>
      </c>
    </row>
    <row r="121" spans="1:7" x14ac:dyDescent="0.2">
      <c r="A121" s="1">
        <v>43237</v>
      </c>
      <c r="B121">
        <v>130.58000200000001</v>
      </c>
      <c r="C121">
        <v>130.800003</v>
      </c>
      <c r="D121">
        <v>129.61000100000001</v>
      </c>
      <c r="E121">
        <v>129.929993</v>
      </c>
      <c r="F121">
        <v>126.154526</v>
      </c>
      <c r="G121">
        <v>4911700</v>
      </c>
    </row>
    <row r="122" spans="1:7" x14ac:dyDescent="0.2">
      <c r="A122" s="1">
        <v>43238</v>
      </c>
      <c r="B122">
        <v>129.61999499999999</v>
      </c>
      <c r="C122">
        <v>130.33999600000001</v>
      </c>
      <c r="D122">
        <v>129.070007</v>
      </c>
      <c r="E122">
        <v>129.929993</v>
      </c>
      <c r="F122">
        <v>126.154526</v>
      </c>
      <c r="G122">
        <v>6082700</v>
      </c>
    </row>
    <row r="123" spans="1:7" x14ac:dyDescent="0.2">
      <c r="A123" s="1">
        <v>43241</v>
      </c>
      <c r="B123">
        <v>130.949997</v>
      </c>
      <c r="C123">
        <v>131.509995</v>
      </c>
      <c r="D123">
        <v>129.990005</v>
      </c>
      <c r="E123">
        <v>130.66000399999999</v>
      </c>
      <c r="F123">
        <v>126.86331199999999</v>
      </c>
      <c r="G123">
        <v>5591800</v>
      </c>
    </row>
    <row r="124" spans="1:7" x14ac:dyDescent="0.2">
      <c r="A124" s="1">
        <v>43242</v>
      </c>
      <c r="B124">
        <v>131</v>
      </c>
      <c r="C124">
        <v>131.779999</v>
      </c>
      <c r="D124">
        <v>130.5</v>
      </c>
      <c r="E124">
        <v>130.71000699999999</v>
      </c>
      <c r="F124">
        <v>126.91185</v>
      </c>
      <c r="G124">
        <v>6645500</v>
      </c>
    </row>
    <row r="125" spans="1:7" x14ac:dyDescent="0.2">
      <c r="A125" s="1">
        <v>43243</v>
      </c>
      <c r="B125">
        <v>130.05999800000001</v>
      </c>
      <c r="C125">
        <v>131.91000399999999</v>
      </c>
      <c r="D125">
        <v>129.800003</v>
      </c>
      <c r="E125">
        <v>131.88000500000001</v>
      </c>
      <c r="F125">
        <v>128.04785200000001</v>
      </c>
      <c r="G125">
        <v>6569100</v>
      </c>
    </row>
    <row r="126" spans="1:7" x14ac:dyDescent="0.2">
      <c r="A126" s="1">
        <v>43244</v>
      </c>
      <c r="B126">
        <v>131.820007</v>
      </c>
      <c r="C126">
        <v>132.21000699999999</v>
      </c>
      <c r="D126">
        <v>130.5</v>
      </c>
      <c r="E126">
        <v>131.88999899999999</v>
      </c>
      <c r="F126">
        <v>128.05755600000001</v>
      </c>
      <c r="G126">
        <v>6035200</v>
      </c>
    </row>
    <row r="127" spans="1:7" x14ac:dyDescent="0.2">
      <c r="A127" s="1">
        <v>43245</v>
      </c>
      <c r="B127">
        <v>131.88000500000001</v>
      </c>
      <c r="C127">
        <v>132.10000600000001</v>
      </c>
      <c r="D127">
        <v>130.929993</v>
      </c>
      <c r="E127">
        <v>131.279999</v>
      </c>
      <c r="F127">
        <v>127.465317</v>
      </c>
      <c r="G127">
        <v>7509600</v>
      </c>
    </row>
    <row r="128" spans="1:7" x14ac:dyDescent="0.2">
      <c r="A128" s="1">
        <v>43249</v>
      </c>
      <c r="B128">
        <v>130.38999899999999</v>
      </c>
      <c r="C128">
        <v>131.050003</v>
      </c>
      <c r="D128">
        <v>129.05999800000001</v>
      </c>
      <c r="E128">
        <v>129.69000199999999</v>
      </c>
      <c r="F128">
        <v>125.92147799999999</v>
      </c>
      <c r="G128">
        <v>10401900</v>
      </c>
    </row>
    <row r="129" spans="1:7" x14ac:dyDescent="0.2">
      <c r="A129" s="1">
        <v>43250</v>
      </c>
      <c r="B129">
        <v>130.199997</v>
      </c>
      <c r="C129">
        <v>131.10000600000001</v>
      </c>
      <c r="D129">
        <v>129.86999499999999</v>
      </c>
      <c r="E129">
        <v>130.63999899999999</v>
      </c>
      <c r="F129">
        <v>126.843903</v>
      </c>
      <c r="G129">
        <v>10631300</v>
      </c>
    </row>
    <row r="130" spans="1:7" x14ac:dyDescent="0.2">
      <c r="A130" s="1">
        <v>43251</v>
      </c>
      <c r="B130">
        <v>130.64999399999999</v>
      </c>
      <c r="C130">
        <v>131.58000200000001</v>
      </c>
      <c r="D130">
        <v>129.979996</v>
      </c>
      <c r="E130">
        <v>130.720001</v>
      </c>
      <c r="F130">
        <v>126.921577</v>
      </c>
      <c r="G130">
        <v>11086000</v>
      </c>
    </row>
    <row r="131" spans="1:7" x14ac:dyDescent="0.2">
      <c r="A131" s="1">
        <v>43252</v>
      </c>
      <c r="B131">
        <v>131.83999600000001</v>
      </c>
      <c r="C131">
        <v>132.509995</v>
      </c>
      <c r="D131">
        <v>130.36000100000001</v>
      </c>
      <c r="E131">
        <v>130.85000600000001</v>
      </c>
      <c r="F131">
        <v>127.047798</v>
      </c>
      <c r="G131">
        <v>8323400</v>
      </c>
    </row>
    <row r="132" spans="1:7" x14ac:dyDescent="0.2">
      <c r="A132" s="1">
        <v>43255</v>
      </c>
      <c r="B132">
        <v>131.94000199999999</v>
      </c>
      <c r="C132">
        <v>133.570007</v>
      </c>
      <c r="D132">
        <v>131.429993</v>
      </c>
      <c r="E132">
        <v>133.070007</v>
      </c>
      <c r="F132">
        <v>129.203293</v>
      </c>
      <c r="G132">
        <v>7178000</v>
      </c>
    </row>
    <row r="133" spans="1:7" x14ac:dyDescent="0.2">
      <c r="A133" s="1">
        <v>43256</v>
      </c>
      <c r="B133">
        <v>133.38000500000001</v>
      </c>
      <c r="C133">
        <v>133.61999499999999</v>
      </c>
      <c r="D133">
        <v>132.699997</v>
      </c>
      <c r="E133">
        <v>133.55999800000001</v>
      </c>
      <c r="F133">
        <v>129.679047</v>
      </c>
      <c r="G133">
        <v>6198200</v>
      </c>
    </row>
    <row r="134" spans="1:7" x14ac:dyDescent="0.2">
      <c r="A134" s="1">
        <v>43257</v>
      </c>
      <c r="B134">
        <v>134</v>
      </c>
      <c r="C134">
        <v>136.30999800000001</v>
      </c>
      <c r="D134">
        <v>133.61000100000001</v>
      </c>
      <c r="E134">
        <v>136.279999</v>
      </c>
      <c r="F134">
        <v>132.31999200000001</v>
      </c>
      <c r="G134">
        <v>8065800</v>
      </c>
    </row>
    <row r="135" spans="1:7" x14ac:dyDescent="0.2">
      <c r="A135" s="1">
        <v>43258</v>
      </c>
      <c r="B135">
        <v>136.36000100000001</v>
      </c>
      <c r="C135">
        <v>136.58000200000001</v>
      </c>
      <c r="D135">
        <v>133.050003</v>
      </c>
      <c r="E135">
        <v>133.83999600000001</v>
      </c>
      <c r="F135">
        <v>129.95091199999999</v>
      </c>
      <c r="G135">
        <v>8309200</v>
      </c>
    </row>
    <row r="136" spans="1:7" x14ac:dyDescent="0.2">
      <c r="A136" s="1">
        <v>43259</v>
      </c>
      <c r="B136">
        <v>133.44000199999999</v>
      </c>
      <c r="C136">
        <v>134.91999799999999</v>
      </c>
      <c r="D136">
        <v>133.229996</v>
      </c>
      <c r="E136">
        <v>134.740005</v>
      </c>
      <c r="F136">
        <v>130.82475299999999</v>
      </c>
      <c r="G136">
        <v>5261000</v>
      </c>
    </row>
    <row r="137" spans="1:7" x14ac:dyDescent="0.2">
      <c r="A137" s="1">
        <v>43262</v>
      </c>
      <c r="B137">
        <v>134.89999399999999</v>
      </c>
      <c r="C137">
        <v>135.19000199999999</v>
      </c>
      <c r="D137">
        <v>133.80999800000001</v>
      </c>
      <c r="E137">
        <v>133.91000399999999</v>
      </c>
      <c r="F137">
        <v>130.01889</v>
      </c>
      <c r="G137">
        <v>7988700</v>
      </c>
    </row>
    <row r="138" spans="1:7" x14ac:dyDescent="0.2">
      <c r="A138" s="1">
        <v>43263</v>
      </c>
      <c r="B138">
        <v>134.03999300000001</v>
      </c>
      <c r="C138">
        <v>135.13000500000001</v>
      </c>
      <c r="D138">
        <v>133.53999300000001</v>
      </c>
      <c r="E138">
        <v>134.86000100000001</v>
      </c>
      <c r="F138">
        <v>130.941238</v>
      </c>
      <c r="G138">
        <v>5743300</v>
      </c>
    </row>
    <row r="139" spans="1:7" x14ac:dyDescent="0.2">
      <c r="A139" s="1">
        <v>43264</v>
      </c>
      <c r="B139">
        <v>135.179993</v>
      </c>
      <c r="C139">
        <v>135.770004</v>
      </c>
      <c r="D139">
        <v>134.30999800000001</v>
      </c>
      <c r="E139">
        <v>134.39999399999999</v>
      </c>
      <c r="F139">
        <v>130.49461400000001</v>
      </c>
      <c r="G139">
        <v>4881600</v>
      </c>
    </row>
    <row r="140" spans="1:7" x14ac:dyDescent="0.2">
      <c r="A140" s="1">
        <v>43265</v>
      </c>
      <c r="B140">
        <v>134.96000699999999</v>
      </c>
      <c r="C140">
        <v>135.699997</v>
      </c>
      <c r="D140">
        <v>134.75</v>
      </c>
      <c r="E140">
        <v>135</v>
      </c>
      <c r="F140">
        <v>131.077179</v>
      </c>
      <c r="G140">
        <v>6464100</v>
      </c>
    </row>
    <row r="141" spans="1:7" x14ac:dyDescent="0.2">
      <c r="A141" s="1">
        <v>43266</v>
      </c>
      <c r="B141">
        <v>135.10000600000001</v>
      </c>
      <c r="C141">
        <v>135.729996</v>
      </c>
      <c r="D141">
        <v>134</v>
      </c>
      <c r="E141">
        <v>135.10000600000001</v>
      </c>
      <c r="F141">
        <v>131.17430100000001</v>
      </c>
      <c r="G141">
        <v>10044500</v>
      </c>
    </row>
    <row r="142" spans="1:7" x14ac:dyDescent="0.2">
      <c r="A142" s="1">
        <v>43269</v>
      </c>
      <c r="B142">
        <v>134.36999499999999</v>
      </c>
      <c r="C142">
        <v>136.30999800000001</v>
      </c>
      <c r="D142">
        <v>134.11999499999999</v>
      </c>
      <c r="E142">
        <v>136.199997</v>
      </c>
      <c r="F142">
        <v>132.24232499999999</v>
      </c>
      <c r="G142">
        <v>8713300</v>
      </c>
    </row>
    <row r="143" spans="1:7" x14ac:dyDescent="0.2">
      <c r="A143" s="1">
        <v>43270</v>
      </c>
      <c r="B143">
        <v>134.55999800000001</v>
      </c>
      <c r="C143">
        <v>135.240005</v>
      </c>
      <c r="D143">
        <v>133.570007</v>
      </c>
      <c r="E143">
        <v>135.11000100000001</v>
      </c>
      <c r="F143">
        <v>131.184021</v>
      </c>
      <c r="G143">
        <v>6557600</v>
      </c>
    </row>
    <row r="144" spans="1:7" x14ac:dyDescent="0.2">
      <c r="A144" s="1">
        <v>43271</v>
      </c>
      <c r="B144">
        <v>135.520004</v>
      </c>
      <c r="C144">
        <v>136.69000199999999</v>
      </c>
      <c r="D144">
        <v>135.5</v>
      </c>
      <c r="E144">
        <v>135.5</v>
      </c>
      <c r="F144">
        <v>131.56268299999999</v>
      </c>
      <c r="G144">
        <v>7192000</v>
      </c>
    </row>
    <row r="145" spans="1:7" x14ac:dyDescent="0.2">
      <c r="A145" s="1">
        <v>43272</v>
      </c>
      <c r="B145">
        <v>135.270004</v>
      </c>
      <c r="C145">
        <v>136.11999499999999</v>
      </c>
      <c r="D145">
        <v>134.259995</v>
      </c>
      <c r="E145">
        <v>134.529999</v>
      </c>
      <c r="F145">
        <v>130.62080399999999</v>
      </c>
      <c r="G145">
        <v>8689800</v>
      </c>
    </row>
    <row r="146" spans="1:7" x14ac:dyDescent="0.2">
      <c r="A146" s="1">
        <v>43273</v>
      </c>
      <c r="B146">
        <v>135.60000600000001</v>
      </c>
      <c r="C146">
        <v>135.85000600000001</v>
      </c>
      <c r="D146">
        <v>134.259995</v>
      </c>
      <c r="E146">
        <v>135.33000200000001</v>
      </c>
      <c r="F146">
        <v>131.39759799999999</v>
      </c>
      <c r="G146">
        <v>6031900</v>
      </c>
    </row>
    <row r="147" spans="1:7" x14ac:dyDescent="0.2">
      <c r="A147" s="1">
        <v>43276</v>
      </c>
      <c r="B147">
        <v>134.91000399999999</v>
      </c>
      <c r="C147">
        <v>134.91000399999999</v>
      </c>
      <c r="D147">
        <v>129.529999</v>
      </c>
      <c r="E147">
        <v>130.929993</v>
      </c>
      <c r="F147">
        <v>127.125443</v>
      </c>
      <c r="G147">
        <v>10086200</v>
      </c>
    </row>
    <row r="148" spans="1:7" x14ac:dyDescent="0.2">
      <c r="A148" s="1">
        <v>43277</v>
      </c>
      <c r="B148">
        <v>132.11000100000001</v>
      </c>
      <c r="C148">
        <v>133.78999300000001</v>
      </c>
      <c r="D148">
        <v>131.61000100000001</v>
      </c>
      <c r="E148">
        <v>132.550003</v>
      </c>
      <c r="F148">
        <v>128.698395</v>
      </c>
      <c r="G148">
        <v>7733900</v>
      </c>
    </row>
    <row r="149" spans="1:7" x14ac:dyDescent="0.2">
      <c r="A149" s="1">
        <v>43278</v>
      </c>
      <c r="B149">
        <v>133.009995</v>
      </c>
      <c r="C149">
        <v>133.66000399999999</v>
      </c>
      <c r="D149">
        <v>131.009995</v>
      </c>
      <c r="E149">
        <v>131.020004</v>
      </c>
      <c r="F149">
        <v>127.212845</v>
      </c>
      <c r="G149">
        <v>7282100</v>
      </c>
    </row>
    <row r="150" spans="1:7" x14ac:dyDescent="0.2">
      <c r="A150" s="1">
        <v>43279</v>
      </c>
      <c r="B150">
        <v>131</v>
      </c>
      <c r="C150">
        <v>133.11999499999999</v>
      </c>
      <c r="D150">
        <v>130.64999399999999</v>
      </c>
      <c r="E150">
        <v>132.740005</v>
      </c>
      <c r="F150">
        <v>128.882858</v>
      </c>
      <c r="G150">
        <v>6576500</v>
      </c>
    </row>
    <row r="151" spans="1:7" x14ac:dyDescent="0.2">
      <c r="A151" s="1">
        <v>43280</v>
      </c>
      <c r="B151">
        <v>133.279999</v>
      </c>
      <c r="C151">
        <v>134.19000199999999</v>
      </c>
      <c r="D151">
        <v>132.449997</v>
      </c>
      <c r="E151">
        <v>132.449997</v>
      </c>
      <c r="F151">
        <v>128.601303</v>
      </c>
      <c r="G151">
        <v>7259000</v>
      </c>
    </row>
    <row r="152" spans="1:7" x14ac:dyDescent="0.2">
      <c r="A152" s="1">
        <v>43283</v>
      </c>
      <c r="B152">
        <v>131.96000699999999</v>
      </c>
      <c r="C152">
        <v>133.050003</v>
      </c>
      <c r="D152">
        <v>131.14999399999999</v>
      </c>
      <c r="E152">
        <v>132.5</v>
      </c>
      <c r="F152">
        <v>128.64984100000001</v>
      </c>
      <c r="G152">
        <v>7554400</v>
      </c>
    </row>
    <row r="153" spans="1:7" x14ac:dyDescent="0.2">
      <c r="A153" s="1">
        <v>43284</v>
      </c>
      <c r="B153">
        <v>133.009995</v>
      </c>
      <c r="C153">
        <v>133.41000399999999</v>
      </c>
      <c r="D153">
        <v>131.41999799999999</v>
      </c>
      <c r="E153">
        <v>131.449997</v>
      </c>
      <c r="F153">
        <v>127.630341</v>
      </c>
      <c r="G153">
        <v>3621600</v>
      </c>
    </row>
    <row r="154" spans="1:7" x14ac:dyDescent="0.2">
      <c r="A154" s="1">
        <v>43286</v>
      </c>
      <c r="B154">
        <v>132.13000500000001</v>
      </c>
      <c r="C154">
        <v>133.33000200000001</v>
      </c>
      <c r="D154">
        <v>131.83000200000001</v>
      </c>
      <c r="E154">
        <v>133.28999300000001</v>
      </c>
      <c r="F154">
        <v>129.41688500000001</v>
      </c>
      <c r="G154">
        <v>4729300</v>
      </c>
    </row>
    <row r="155" spans="1:7" x14ac:dyDescent="0.2">
      <c r="A155" s="1">
        <v>43287</v>
      </c>
      <c r="B155">
        <v>133.58000200000001</v>
      </c>
      <c r="C155">
        <v>134.279999</v>
      </c>
      <c r="D155">
        <v>132.5</v>
      </c>
      <c r="E155">
        <v>134.08999600000001</v>
      </c>
      <c r="F155">
        <v>130.19364899999999</v>
      </c>
      <c r="G155">
        <v>4839800</v>
      </c>
    </row>
    <row r="156" spans="1:7" x14ac:dyDescent="0.2">
      <c r="A156" s="1">
        <v>43290</v>
      </c>
      <c r="B156">
        <v>134.94000199999999</v>
      </c>
      <c r="C156">
        <v>135.970001</v>
      </c>
      <c r="D156">
        <v>134.78999300000001</v>
      </c>
      <c r="E156">
        <v>135.520004</v>
      </c>
      <c r="F156">
        <v>131.58210800000001</v>
      </c>
      <c r="G156">
        <v>8960700</v>
      </c>
    </row>
    <row r="157" spans="1:7" x14ac:dyDescent="0.2">
      <c r="A157" s="1">
        <v>43291</v>
      </c>
      <c r="B157">
        <v>135.570007</v>
      </c>
      <c r="C157">
        <v>137.33000200000001</v>
      </c>
      <c r="D157">
        <v>135.33999600000001</v>
      </c>
      <c r="E157">
        <v>136.69000199999999</v>
      </c>
      <c r="F157">
        <v>132.718109</v>
      </c>
      <c r="G157">
        <v>6561900</v>
      </c>
    </row>
    <row r="158" spans="1:7" x14ac:dyDescent="0.2">
      <c r="A158" s="1">
        <v>43292</v>
      </c>
      <c r="B158">
        <v>136.63000500000001</v>
      </c>
      <c r="C158">
        <v>138.80999800000001</v>
      </c>
      <c r="D158">
        <v>136.60000600000001</v>
      </c>
      <c r="E158">
        <v>138.14999399999999</v>
      </c>
      <c r="F158">
        <v>134.13566599999999</v>
      </c>
      <c r="G158">
        <v>10648700</v>
      </c>
    </row>
    <row r="159" spans="1:7" x14ac:dyDescent="0.2">
      <c r="A159" s="1">
        <v>43293</v>
      </c>
      <c r="B159">
        <v>139.009995</v>
      </c>
      <c r="C159">
        <v>139.949997</v>
      </c>
      <c r="D159">
        <v>138.66000399999999</v>
      </c>
      <c r="E159">
        <v>139.89999399999999</v>
      </c>
      <c r="F159">
        <v>135.83480800000001</v>
      </c>
      <c r="G159">
        <v>11816100</v>
      </c>
    </row>
    <row r="160" spans="1:7" x14ac:dyDescent="0.2">
      <c r="A160" s="1">
        <v>43294</v>
      </c>
      <c r="B160">
        <v>139.78999300000001</v>
      </c>
      <c r="C160">
        <v>140.029999</v>
      </c>
      <c r="D160">
        <v>137.53999300000001</v>
      </c>
      <c r="E160">
        <v>139.41999799999999</v>
      </c>
      <c r="F160">
        <v>135.36874399999999</v>
      </c>
      <c r="G160">
        <v>7865700</v>
      </c>
    </row>
    <row r="161" spans="1:7" x14ac:dyDescent="0.2">
      <c r="A161" s="1">
        <v>43297</v>
      </c>
      <c r="B161">
        <v>139.41999799999999</v>
      </c>
      <c r="C161">
        <v>139.550003</v>
      </c>
      <c r="D161">
        <v>138.16000399999999</v>
      </c>
      <c r="E161">
        <v>138.46000699999999</v>
      </c>
      <c r="F161">
        <v>134.43666099999999</v>
      </c>
      <c r="G161">
        <v>4969900</v>
      </c>
    </row>
    <row r="162" spans="1:7" x14ac:dyDescent="0.2">
      <c r="A162" s="1">
        <v>43298</v>
      </c>
      <c r="B162">
        <v>138.179993</v>
      </c>
      <c r="C162">
        <v>139.91000399999999</v>
      </c>
      <c r="D162">
        <v>137.41999799999999</v>
      </c>
      <c r="E162">
        <v>139.63999899999999</v>
      </c>
      <c r="F162">
        <v>135.582367</v>
      </c>
      <c r="G162">
        <v>5412600</v>
      </c>
    </row>
    <row r="163" spans="1:7" x14ac:dyDescent="0.2">
      <c r="A163" s="1">
        <v>43299</v>
      </c>
      <c r="B163">
        <v>139.91000399999999</v>
      </c>
      <c r="C163">
        <v>141.16999799999999</v>
      </c>
      <c r="D163">
        <v>139.36999499999999</v>
      </c>
      <c r="E163">
        <v>140.89999399999999</v>
      </c>
      <c r="F163">
        <v>136.805756</v>
      </c>
      <c r="G163">
        <v>7008600</v>
      </c>
    </row>
    <row r="164" spans="1:7" x14ac:dyDescent="0.2">
      <c r="A164" s="1">
        <v>43300</v>
      </c>
      <c r="B164">
        <v>140.949997</v>
      </c>
      <c r="C164">
        <v>140.990005</v>
      </c>
      <c r="D164">
        <v>139.929993</v>
      </c>
      <c r="E164">
        <v>140.13000500000001</v>
      </c>
      <c r="F164">
        <v>136.05815100000001</v>
      </c>
      <c r="G164">
        <v>7937000</v>
      </c>
    </row>
    <row r="165" spans="1:7" x14ac:dyDescent="0.2">
      <c r="A165" s="1">
        <v>43301</v>
      </c>
      <c r="B165">
        <v>140</v>
      </c>
      <c r="C165">
        <v>141.470001</v>
      </c>
      <c r="D165">
        <v>139.91999799999999</v>
      </c>
      <c r="E165">
        <v>140.990005</v>
      </c>
      <c r="F165">
        <v>136.89314300000001</v>
      </c>
      <c r="G165">
        <v>7153600</v>
      </c>
    </row>
    <row r="166" spans="1:7" x14ac:dyDescent="0.2">
      <c r="A166" s="1">
        <v>43304</v>
      </c>
      <c r="B166">
        <v>140.66000399999999</v>
      </c>
      <c r="C166">
        <v>140.970001</v>
      </c>
      <c r="D166">
        <v>139.63999899999999</v>
      </c>
      <c r="E166">
        <v>140.029999</v>
      </c>
      <c r="F166">
        <v>135.96104399999999</v>
      </c>
      <c r="G166">
        <v>7723600</v>
      </c>
    </row>
    <row r="167" spans="1:7" x14ac:dyDescent="0.2">
      <c r="A167" s="1">
        <v>43305</v>
      </c>
      <c r="B167">
        <v>140.990005</v>
      </c>
      <c r="C167">
        <v>141.470001</v>
      </c>
      <c r="D167">
        <v>139.509995</v>
      </c>
      <c r="E167">
        <v>140.029999</v>
      </c>
      <c r="F167">
        <v>135.96104399999999</v>
      </c>
      <c r="G167">
        <v>8336700</v>
      </c>
    </row>
    <row r="168" spans="1:7" x14ac:dyDescent="0.2">
      <c r="A168" s="1">
        <v>43306</v>
      </c>
      <c r="B168">
        <v>140.33999600000001</v>
      </c>
      <c r="C168">
        <v>142.770004</v>
      </c>
      <c r="D168">
        <v>139.89999399999999</v>
      </c>
      <c r="E168">
        <v>142.63999899999999</v>
      </c>
      <c r="F168">
        <v>138.49520899999999</v>
      </c>
      <c r="G168">
        <v>8376000</v>
      </c>
    </row>
    <row r="169" spans="1:7" x14ac:dyDescent="0.2">
      <c r="A169" s="1">
        <v>43307</v>
      </c>
      <c r="B169">
        <v>141.61000100000001</v>
      </c>
      <c r="C169">
        <v>142.78999300000001</v>
      </c>
      <c r="D169">
        <v>139.529999</v>
      </c>
      <c r="E169">
        <v>142.5</v>
      </c>
      <c r="F169">
        <v>138.359253</v>
      </c>
      <c r="G169">
        <v>10520800</v>
      </c>
    </row>
    <row r="170" spans="1:7" x14ac:dyDescent="0.2">
      <c r="A170" s="1">
        <v>43308</v>
      </c>
      <c r="B170">
        <v>143.08000200000001</v>
      </c>
      <c r="C170">
        <v>143.13999899999999</v>
      </c>
      <c r="D170">
        <v>139.21000699999999</v>
      </c>
      <c r="E170">
        <v>140.71000699999999</v>
      </c>
      <c r="F170">
        <v>136.62132299999999</v>
      </c>
      <c r="G170">
        <v>7014900</v>
      </c>
    </row>
    <row r="171" spans="1:7" x14ac:dyDescent="0.2">
      <c r="A171" s="1">
        <v>43311</v>
      </c>
      <c r="B171">
        <v>140.13000500000001</v>
      </c>
      <c r="C171">
        <v>140.41999799999999</v>
      </c>
      <c r="D171">
        <v>135.30999800000001</v>
      </c>
      <c r="E171">
        <v>136.479996</v>
      </c>
      <c r="F171">
        <v>132.51419100000001</v>
      </c>
      <c r="G171">
        <v>12812400</v>
      </c>
    </row>
    <row r="172" spans="1:7" x14ac:dyDescent="0.2">
      <c r="A172" s="1">
        <v>43312</v>
      </c>
      <c r="B172">
        <v>137.13000500000001</v>
      </c>
      <c r="C172">
        <v>138.020004</v>
      </c>
      <c r="D172">
        <v>135.63000500000001</v>
      </c>
      <c r="E172">
        <v>136.740005</v>
      </c>
      <c r="F172">
        <v>132.766617</v>
      </c>
      <c r="G172">
        <v>7683300</v>
      </c>
    </row>
    <row r="173" spans="1:7" x14ac:dyDescent="0.2">
      <c r="A173" s="1">
        <v>43313</v>
      </c>
      <c r="B173">
        <v>137.740005</v>
      </c>
      <c r="C173">
        <v>138.740005</v>
      </c>
      <c r="D173">
        <v>137.41000399999999</v>
      </c>
      <c r="E173">
        <v>138.25</v>
      </c>
      <c r="F173">
        <v>134.23275799999999</v>
      </c>
      <c r="G173">
        <v>7087700</v>
      </c>
    </row>
    <row r="174" spans="1:7" x14ac:dyDescent="0.2">
      <c r="A174" s="1">
        <v>43314</v>
      </c>
      <c r="B174">
        <v>137.449997</v>
      </c>
      <c r="C174">
        <v>139.19000199999999</v>
      </c>
      <c r="D174">
        <v>137</v>
      </c>
      <c r="E174">
        <v>138.91999799999999</v>
      </c>
      <c r="F174">
        <v>134.883286</v>
      </c>
      <c r="G174">
        <v>12300000</v>
      </c>
    </row>
    <row r="175" spans="1:7" x14ac:dyDescent="0.2">
      <c r="A175" s="1">
        <v>43315</v>
      </c>
      <c r="B175">
        <v>139.28999300000001</v>
      </c>
      <c r="C175">
        <v>139.86000100000001</v>
      </c>
      <c r="D175">
        <v>137.94000199999999</v>
      </c>
      <c r="E175">
        <v>139.820007</v>
      </c>
      <c r="F175">
        <v>135.75714099999999</v>
      </c>
      <c r="G175">
        <v>4617500</v>
      </c>
    </row>
    <row r="176" spans="1:7" x14ac:dyDescent="0.2">
      <c r="A176" s="1">
        <v>43318</v>
      </c>
      <c r="B176">
        <v>139.64999399999999</v>
      </c>
      <c r="C176">
        <v>140.259995</v>
      </c>
      <c r="D176">
        <v>139.050003</v>
      </c>
      <c r="E176">
        <v>139.71000699999999</v>
      </c>
      <c r="F176">
        <v>135.65033</v>
      </c>
      <c r="G176">
        <v>5143000</v>
      </c>
    </row>
    <row r="177" spans="1:7" x14ac:dyDescent="0.2">
      <c r="A177" s="1">
        <v>43319</v>
      </c>
      <c r="B177">
        <v>139.979996</v>
      </c>
      <c r="C177">
        <v>140.69000199999999</v>
      </c>
      <c r="D177">
        <v>139.86999499999999</v>
      </c>
      <c r="E177">
        <v>140.279999</v>
      </c>
      <c r="F177">
        <v>136.20379600000001</v>
      </c>
      <c r="G177">
        <v>10034500</v>
      </c>
    </row>
    <row r="178" spans="1:7" x14ac:dyDescent="0.2">
      <c r="A178" s="1">
        <v>43320</v>
      </c>
      <c r="B178">
        <v>139.979996</v>
      </c>
      <c r="C178">
        <v>140.990005</v>
      </c>
      <c r="D178">
        <v>139.83000200000001</v>
      </c>
      <c r="E178">
        <v>140.679993</v>
      </c>
      <c r="F178">
        <v>136.592117</v>
      </c>
      <c r="G178">
        <v>5389500</v>
      </c>
    </row>
    <row r="179" spans="1:7" x14ac:dyDescent="0.2">
      <c r="A179" s="1">
        <v>43321</v>
      </c>
      <c r="B179">
        <v>140.729996</v>
      </c>
      <c r="C179">
        <v>141.240005</v>
      </c>
      <c r="D179">
        <v>139.89999399999999</v>
      </c>
      <c r="E179">
        <v>140.009995</v>
      </c>
      <c r="F179">
        <v>135.94162</v>
      </c>
      <c r="G179">
        <v>5679300</v>
      </c>
    </row>
    <row r="180" spans="1:7" x14ac:dyDescent="0.2">
      <c r="A180" s="1">
        <v>43322</v>
      </c>
      <c r="B180">
        <v>139.88000500000001</v>
      </c>
      <c r="C180">
        <v>140.740005</v>
      </c>
      <c r="D180">
        <v>139.25</v>
      </c>
      <c r="E180">
        <v>139.729996</v>
      </c>
      <c r="F180">
        <v>135.66973899999999</v>
      </c>
      <c r="G180">
        <v>6523500</v>
      </c>
    </row>
    <row r="181" spans="1:7" x14ac:dyDescent="0.2">
      <c r="A181" s="1">
        <v>43325</v>
      </c>
      <c r="B181">
        <v>140.529999</v>
      </c>
      <c r="C181">
        <v>141.240005</v>
      </c>
      <c r="D181">
        <v>139.83000200000001</v>
      </c>
      <c r="E181">
        <v>140.21000699999999</v>
      </c>
      <c r="F181">
        <v>136.13580300000001</v>
      </c>
      <c r="G181">
        <v>4817500</v>
      </c>
    </row>
    <row r="182" spans="1:7" x14ac:dyDescent="0.2">
      <c r="A182" s="1">
        <v>43326</v>
      </c>
      <c r="B182">
        <v>140.300003</v>
      </c>
      <c r="C182">
        <v>140.990005</v>
      </c>
      <c r="D182">
        <v>139.88000500000001</v>
      </c>
      <c r="E182">
        <v>140.759995</v>
      </c>
      <c r="F182">
        <v>136.66984600000001</v>
      </c>
      <c r="G182">
        <v>5888700</v>
      </c>
    </row>
    <row r="183" spans="1:7" x14ac:dyDescent="0.2">
      <c r="A183" s="1">
        <v>43327</v>
      </c>
      <c r="B183">
        <v>140.35000600000001</v>
      </c>
      <c r="C183">
        <v>140.69000199999999</v>
      </c>
      <c r="D183">
        <v>138.83999600000001</v>
      </c>
      <c r="E183">
        <v>139.91999799999999</v>
      </c>
      <c r="F183">
        <v>135.854218</v>
      </c>
      <c r="G183">
        <v>5288400</v>
      </c>
    </row>
    <row r="184" spans="1:7" x14ac:dyDescent="0.2">
      <c r="A184" s="1">
        <v>43328</v>
      </c>
      <c r="B184">
        <v>141.070007</v>
      </c>
      <c r="C184">
        <v>141.490005</v>
      </c>
      <c r="D184">
        <v>140.41999799999999</v>
      </c>
      <c r="E184">
        <v>140.64999399999999</v>
      </c>
      <c r="F184">
        <v>136.76831100000001</v>
      </c>
      <c r="G184">
        <v>5931700</v>
      </c>
    </row>
    <row r="185" spans="1:7" x14ac:dyDescent="0.2">
      <c r="A185" s="1">
        <v>43329</v>
      </c>
      <c r="B185">
        <v>140.779999</v>
      </c>
      <c r="C185">
        <v>141.71000699999999</v>
      </c>
      <c r="D185">
        <v>140.570007</v>
      </c>
      <c r="E185">
        <v>141.33000200000001</v>
      </c>
      <c r="F185">
        <v>137.42952</v>
      </c>
      <c r="G185">
        <v>7699600</v>
      </c>
    </row>
    <row r="186" spans="1:7" x14ac:dyDescent="0.2">
      <c r="A186" s="1">
        <v>43332</v>
      </c>
      <c r="B186">
        <v>141.53999300000001</v>
      </c>
      <c r="C186">
        <v>141.60000600000001</v>
      </c>
      <c r="D186">
        <v>140.699997</v>
      </c>
      <c r="E186">
        <v>140.94000199999999</v>
      </c>
      <c r="F186">
        <v>137.05029300000001</v>
      </c>
      <c r="G186">
        <v>4662200</v>
      </c>
    </row>
    <row r="187" spans="1:7" x14ac:dyDescent="0.2">
      <c r="A187" s="1">
        <v>43333</v>
      </c>
      <c r="B187">
        <v>141</v>
      </c>
      <c r="C187">
        <v>141.46000699999999</v>
      </c>
      <c r="D187">
        <v>139.800003</v>
      </c>
      <c r="E187">
        <v>140.03999300000001</v>
      </c>
      <c r="F187">
        <v>136.17510999999999</v>
      </c>
      <c r="G187">
        <v>6854300</v>
      </c>
    </row>
    <row r="188" spans="1:7" x14ac:dyDescent="0.2">
      <c r="A188" s="1">
        <v>43334</v>
      </c>
      <c r="B188">
        <v>139.85000600000001</v>
      </c>
      <c r="C188">
        <v>141.529999</v>
      </c>
      <c r="D188">
        <v>139.85000600000001</v>
      </c>
      <c r="E188">
        <v>141.13999899999999</v>
      </c>
      <c r="F188">
        <v>137.244766</v>
      </c>
      <c r="G188">
        <v>4191700</v>
      </c>
    </row>
    <row r="189" spans="1:7" x14ac:dyDescent="0.2">
      <c r="A189" s="1">
        <v>43335</v>
      </c>
      <c r="B189">
        <v>141.009995</v>
      </c>
      <c r="C189">
        <v>142.449997</v>
      </c>
      <c r="D189">
        <v>140.770004</v>
      </c>
      <c r="E189">
        <v>142.10000600000001</v>
      </c>
      <c r="F189">
        <v>138.178268</v>
      </c>
      <c r="G189">
        <v>4426800</v>
      </c>
    </row>
    <row r="190" spans="1:7" x14ac:dyDescent="0.2">
      <c r="A190" s="1">
        <v>43336</v>
      </c>
      <c r="B190">
        <v>142.320007</v>
      </c>
      <c r="C190">
        <v>144.38000500000001</v>
      </c>
      <c r="D190">
        <v>142.320007</v>
      </c>
      <c r="E190">
        <v>144.199997</v>
      </c>
      <c r="F190">
        <v>140.22032200000001</v>
      </c>
      <c r="G190">
        <v>5714000</v>
      </c>
    </row>
    <row r="191" spans="1:7" x14ac:dyDescent="0.2">
      <c r="A191" s="1">
        <v>43339</v>
      </c>
      <c r="B191">
        <v>144.990005</v>
      </c>
      <c r="C191">
        <v>145.60000600000001</v>
      </c>
      <c r="D191">
        <v>144.71000699999999</v>
      </c>
      <c r="E191">
        <v>145.39999399999999</v>
      </c>
      <c r="F191">
        <v>141.387192</v>
      </c>
      <c r="G191">
        <v>7194900</v>
      </c>
    </row>
    <row r="192" spans="1:7" x14ac:dyDescent="0.2">
      <c r="A192" s="1">
        <v>43340</v>
      </c>
      <c r="B192">
        <v>145.63000500000001</v>
      </c>
      <c r="C192">
        <v>146.16999799999999</v>
      </c>
      <c r="D192">
        <v>144.86999499999999</v>
      </c>
      <c r="E192">
        <v>145.199997</v>
      </c>
      <c r="F192">
        <v>141.19270299999999</v>
      </c>
      <c r="G192">
        <v>4925700</v>
      </c>
    </row>
    <row r="193" spans="1:7" x14ac:dyDescent="0.2">
      <c r="A193" s="1">
        <v>43341</v>
      </c>
      <c r="B193">
        <v>145.46000699999999</v>
      </c>
      <c r="C193">
        <v>147.300003</v>
      </c>
      <c r="D193">
        <v>145.41999799999999</v>
      </c>
      <c r="E193">
        <v>147.029999</v>
      </c>
      <c r="F193">
        <v>142.97224399999999</v>
      </c>
      <c r="G193">
        <v>5192900</v>
      </c>
    </row>
    <row r="194" spans="1:7" x14ac:dyDescent="0.2">
      <c r="A194" s="1">
        <v>43342</v>
      </c>
      <c r="B194">
        <v>146.820007</v>
      </c>
      <c r="C194">
        <v>147.71000699999999</v>
      </c>
      <c r="D194">
        <v>146.36000100000001</v>
      </c>
      <c r="E194">
        <v>146.740005</v>
      </c>
      <c r="F194">
        <v>142.69021599999999</v>
      </c>
      <c r="G194">
        <v>7804600</v>
      </c>
    </row>
    <row r="195" spans="1:7" x14ac:dyDescent="0.2">
      <c r="A195" s="1">
        <v>43343</v>
      </c>
      <c r="B195">
        <v>146.740005</v>
      </c>
      <c r="C195">
        <v>147.63999899999999</v>
      </c>
      <c r="D195">
        <v>146.5</v>
      </c>
      <c r="E195">
        <v>146.88999899999999</v>
      </c>
      <c r="F195">
        <v>142.83609000000001</v>
      </c>
      <c r="G195">
        <v>5786600</v>
      </c>
    </row>
    <row r="196" spans="1:7" x14ac:dyDescent="0.2">
      <c r="A196" s="1">
        <v>43347</v>
      </c>
      <c r="B196">
        <v>146.929993</v>
      </c>
      <c r="C196">
        <v>147.86000100000001</v>
      </c>
      <c r="D196">
        <v>146.66999799999999</v>
      </c>
      <c r="E196">
        <v>147.800003</v>
      </c>
      <c r="F196">
        <v>143.72096300000001</v>
      </c>
      <c r="G196">
        <v>7638100</v>
      </c>
    </row>
    <row r="197" spans="1:7" x14ac:dyDescent="0.2">
      <c r="A197" s="1">
        <v>43348</v>
      </c>
      <c r="B197">
        <v>147</v>
      </c>
      <c r="C197">
        <v>147.820007</v>
      </c>
      <c r="D197">
        <v>142.550003</v>
      </c>
      <c r="E197">
        <v>142.66999799999999</v>
      </c>
      <c r="F197">
        <v>138.732574</v>
      </c>
      <c r="G197">
        <v>11363400</v>
      </c>
    </row>
    <row r="198" spans="1:7" x14ac:dyDescent="0.2">
      <c r="A198" s="1">
        <v>43349</v>
      </c>
      <c r="B198">
        <v>143.28999300000001</v>
      </c>
      <c r="C198">
        <v>144.699997</v>
      </c>
      <c r="D198">
        <v>142.53999300000001</v>
      </c>
      <c r="E198">
        <v>144.5</v>
      </c>
      <c r="F198">
        <v>140.512024</v>
      </c>
      <c r="G198">
        <v>9589200</v>
      </c>
    </row>
    <row r="199" spans="1:7" x14ac:dyDescent="0.2">
      <c r="A199" s="1">
        <v>43350</v>
      </c>
      <c r="B199">
        <v>143.990005</v>
      </c>
      <c r="C199">
        <v>144.44000199999999</v>
      </c>
      <c r="D199">
        <v>142.75</v>
      </c>
      <c r="E199">
        <v>143.199997</v>
      </c>
      <c r="F199">
        <v>139.24790999999999</v>
      </c>
      <c r="G199">
        <v>13626200</v>
      </c>
    </row>
    <row r="200" spans="1:7" x14ac:dyDescent="0.2">
      <c r="A200" s="1">
        <v>43353</v>
      </c>
      <c r="B200">
        <v>144.13000500000001</v>
      </c>
      <c r="C200">
        <v>144.44000199999999</v>
      </c>
      <c r="D200">
        <v>143.21000699999999</v>
      </c>
      <c r="E200">
        <v>144.08000200000001</v>
      </c>
      <c r="F200">
        <v>140.10360700000001</v>
      </c>
      <c r="G200">
        <v>5362700</v>
      </c>
    </row>
    <row r="201" spans="1:7" x14ac:dyDescent="0.2">
      <c r="A201" s="1">
        <v>43354</v>
      </c>
      <c r="B201">
        <v>143.46000699999999</v>
      </c>
      <c r="C201">
        <v>145.520004</v>
      </c>
      <c r="D201">
        <v>143.25</v>
      </c>
      <c r="E201">
        <v>145.490005</v>
      </c>
      <c r="F201">
        <v>141.47470100000001</v>
      </c>
      <c r="G201">
        <v>9895900</v>
      </c>
    </row>
    <row r="202" spans="1:7" x14ac:dyDescent="0.2">
      <c r="A202" s="1">
        <v>43355</v>
      </c>
      <c r="B202">
        <v>145.85000600000001</v>
      </c>
      <c r="C202">
        <v>146.800003</v>
      </c>
      <c r="D202">
        <v>145.070007</v>
      </c>
      <c r="E202">
        <v>146.570007</v>
      </c>
      <c r="F202">
        <v>142.524933</v>
      </c>
      <c r="G202">
        <v>6964100</v>
      </c>
    </row>
    <row r="203" spans="1:7" x14ac:dyDescent="0.2">
      <c r="A203" s="1">
        <v>43356</v>
      </c>
      <c r="B203">
        <v>147.14999399999999</v>
      </c>
      <c r="C203">
        <v>148.070007</v>
      </c>
      <c r="D203">
        <v>147.08999600000001</v>
      </c>
      <c r="E203">
        <v>147.63000500000001</v>
      </c>
      <c r="F203">
        <v>143.555634</v>
      </c>
      <c r="G203">
        <v>5803400</v>
      </c>
    </row>
    <row r="204" spans="1:7" x14ac:dyDescent="0.2">
      <c r="A204" s="1">
        <v>43357</v>
      </c>
      <c r="B204">
        <v>147.91000399999999</v>
      </c>
      <c r="C204">
        <v>148.36999499999999</v>
      </c>
      <c r="D204">
        <v>147.35000600000001</v>
      </c>
      <c r="E204">
        <v>147.83999600000001</v>
      </c>
      <c r="F204">
        <v>143.759872</v>
      </c>
      <c r="G204">
        <v>4928300</v>
      </c>
    </row>
    <row r="205" spans="1:7" x14ac:dyDescent="0.2">
      <c r="A205" s="1">
        <v>43360</v>
      </c>
      <c r="B205">
        <v>147.83000200000001</v>
      </c>
      <c r="C205">
        <v>147.89999399999999</v>
      </c>
      <c r="D205">
        <v>145.83000200000001</v>
      </c>
      <c r="E205">
        <v>146.179993</v>
      </c>
      <c r="F205">
        <v>142.14567600000001</v>
      </c>
      <c r="G205">
        <v>7708600</v>
      </c>
    </row>
    <row r="206" spans="1:7" x14ac:dyDescent="0.2">
      <c r="A206" s="1">
        <v>43361</v>
      </c>
      <c r="B206">
        <v>146.199997</v>
      </c>
      <c r="C206">
        <v>148.08999600000001</v>
      </c>
      <c r="D206">
        <v>145.949997</v>
      </c>
      <c r="E206">
        <v>147.63000500000001</v>
      </c>
      <c r="F206">
        <v>143.555634</v>
      </c>
      <c r="G206">
        <v>5692100</v>
      </c>
    </row>
    <row r="207" spans="1:7" x14ac:dyDescent="0.2">
      <c r="A207" s="1">
        <v>43362</v>
      </c>
      <c r="B207">
        <v>148.279999</v>
      </c>
      <c r="C207">
        <v>148.820007</v>
      </c>
      <c r="D207">
        <v>147.25</v>
      </c>
      <c r="E207">
        <v>147.41999799999999</v>
      </c>
      <c r="F207">
        <v>143.35144</v>
      </c>
      <c r="G207">
        <v>7432300</v>
      </c>
    </row>
    <row r="208" spans="1:7" x14ac:dyDescent="0.2">
      <c r="A208" s="1">
        <v>43363</v>
      </c>
      <c r="B208">
        <v>147.990005</v>
      </c>
      <c r="C208">
        <v>149.490005</v>
      </c>
      <c r="D208">
        <v>147.199997</v>
      </c>
      <c r="E208">
        <v>149.240005</v>
      </c>
      <c r="F208">
        <v>145.12123099999999</v>
      </c>
      <c r="G208">
        <v>7172700</v>
      </c>
    </row>
    <row r="209" spans="1:7" x14ac:dyDescent="0.2">
      <c r="A209" s="1">
        <v>43364</v>
      </c>
      <c r="B209">
        <v>149.949997</v>
      </c>
      <c r="C209">
        <v>150.259995</v>
      </c>
      <c r="D209">
        <v>149.35000600000001</v>
      </c>
      <c r="E209">
        <v>150.050003</v>
      </c>
      <c r="F209">
        <v>145.90885900000001</v>
      </c>
      <c r="G209">
        <v>15628100</v>
      </c>
    </row>
    <row r="210" spans="1:7" x14ac:dyDescent="0.2">
      <c r="A210" s="1">
        <v>43367</v>
      </c>
      <c r="B210">
        <v>149.16000399999999</v>
      </c>
      <c r="C210">
        <v>149.64999399999999</v>
      </c>
      <c r="D210">
        <v>147.270004</v>
      </c>
      <c r="E210">
        <v>149.11000100000001</v>
      </c>
      <c r="F210">
        <v>144.99479700000001</v>
      </c>
      <c r="G210">
        <v>6706700</v>
      </c>
    </row>
    <row r="211" spans="1:7" x14ac:dyDescent="0.2">
      <c r="A211" s="1">
        <v>43368</v>
      </c>
      <c r="B211">
        <v>149.71000699999999</v>
      </c>
      <c r="C211">
        <v>149.96000699999999</v>
      </c>
      <c r="D211">
        <v>149.10000600000001</v>
      </c>
      <c r="E211">
        <v>149.58000200000001</v>
      </c>
      <c r="F211">
        <v>145.451843</v>
      </c>
      <c r="G211">
        <v>4230700</v>
      </c>
    </row>
    <row r="212" spans="1:7" x14ac:dyDescent="0.2">
      <c r="A212" s="1">
        <v>43369</v>
      </c>
      <c r="B212">
        <v>150</v>
      </c>
      <c r="C212">
        <v>150.41999799999999</v>
      </c>
      <c r="D212">
        <v>149.03999300000001</v>
      </c>
      <c r="E212">
        <v>149.270004</v>
      </c>
      <c r="F212">
        <v>145.150406</v>
      </c>
      <c r="G212">
        <v>5852400</v>
      </c>
    </row>
    <row r="213" spans="1:7" x14ac:dyDescent="0.2">
      <c r="A213" s="1">
        <v>43370</v>
      </c>
      <c r="B213">
        <v>149.89999399999999</v>
      </c>
      <c r="C213">
        <v>150.63999899999999</v>
      </c>
      <c r="D213">
        <v>149.55999800000001</v>
      </c>
      <c r="E213">
        <v>150.020004</v>
      </c>
      <c r="F213">
        <v>145.879684</v>
      </c>
      <c r="G213">
        <v>5868500</v>
      </c>
    </row>
    <row r="214" spans="1:7" x14ac:dyDescent="0.2">
      <c r="A214" s="1">
        <v>43371</v>
      </c>
      <c r="B214">
        <v>149.80999800000001</v>
      </c>
      <c r="C214">
        <v>150.36999499999999</v>
      </c>
      <c r="D214">
        <v>149.550003</v>
      </c>
      <c r="E214">
        <v>150.08999600000001</v>
      </c>
      <c r="F214">
        <v>145.9478</v>
      </c>
      <c r="G214">
        <v>6035900</v>
      </c>
    </row>
    <row r="215" spans="1:7" x14ac:dyDescent="0.2">
      <c r="A215" s="1">
        <v>43374</v>
      </c>
      <c r="B215">
        <v>150.88999899999999</v>
      </c>
      <c r="C215">
        <v>151.55999800000001</v>
      </c>
      <c r="D215">
        <v>150.61000100000001</v>
      </c>
      <c r="E215">
        <v>150.78999300000001</v>
      </c>
      <c r="F215">
        <v>146.62844799999999</v>
      </c>
      <c r="G215">
        <v>9802100</v>
      </c>
    </row>
    <row r="216" spans="1:7" x14ac:dyDescent="0.2">
      <c r="A216" s="1">
        <v>43375</v>
      </c>
      <c r="B216">
        <v>150.83999600000001</v>
      </c>
      <c r="C216">
        <v>150.83999600000001</v>
      </c>
      <c r="D216">
        <v>149.16999799999999</v>
      </c>
      <c r="E216">
        <v>149.66999799999999</v>
      </c>
      <c r="F216">
        <v>145.53933699999999</v>
      </c>
      <c r="G216">
        <v>8047500</v>
      </c>
    </row>
    <row r="217" spans="1:7" x14ac:dyDescent="0.2">
      <c r="A217" s="1">
        <v>43376</v>
      </c>
      <c r="B217">
        <v>150.71000699999999</v>
      </c>
      <c r="C217">
        <v>150.71000699999999</v>
      </c>
      <c r="D217">
        <v>149.19000199999999</v>
      </c>
      <c r="E217">
        <v>149.36999499999999</v>
      </c>
      <c r="F217">
        <v>145.247635</v>
      </c>
      <c r="G217">
        <v>7521100</v>
      </c>
    </row>
    <row r="218" spans="1:7" x14ac:dyDescent="0.2">
      <c r="A218" s="1">
        <v>43377</v>
      </c>
      <c r="B218">
        <v>149.179993</v>
      </c>
      <c r="C218">
        <v>149.279999</v>
      </c>
      <c r="D218">
        <v>146.10000600000001</v>
      </c>
      <c r="E218">
        <v>146.759995</v>
      </c>
      <c r="F218">
        <v>142.709641</v>
      </c>
      <c r="G218">
        <v>9208900</v>
      </c>
    </row>
    <row r="219" spans="1:7" x14ac:dyDescent="0.2">
      <c r="A219" s="1">
        <v>43378</v>
      </c>
      <c r="B219">
        <v>146.63999899999999</v>
      </c>
      <c r="C219">
        <v>147.41000399999999</v>
      </c>
      <c r="D219">
        <v>144.39999399999999</v>
      </c>
      <c r="E219">
        <v>145.36000100000001</v>
      </c>
      <c r="F219">
        <v>141.348297</v>
      </c>
      <c r="G219">
        <v>7085700</v>
      </c>
    </row>
    <row r="220" spans="1:7" x14ac:dyDescent="0.2">
      <c r="A220" s="1">
        <v>43381</v>
      </c>
      <c r="B220">
        <v>145.009995</v>
      </c>
      <c r="C220">
        <v>145.009995</v>
      </c>
      <c r="D220">
        <v>140.179993</v>
      </c>
      <c r="E220">
        <v>141.88999899999999</v>
      </c>
      <c r="F220">
        <v>137.97409099999999</v>
      </c>
      <c r="G220">
        <v>11637300</v>
      </c>
    </row>
    <row r="221" spans="1:7" x14ac:dyDescent="0.2">
      <c r="A221" s="1">
        <v>43382</v>
      </c>
      <c r="B221">
        <v>141.46000699999999</v>
      </c>
      <c r="C221">
        <v>143.28999300000001</v>
      </c>
      <c r="D221">
        <v>141.11999499999999</v>
      </c>
      <c r="E221">
        <v>142.30999800000001</v>
      </c>
      <c r="F221">
        <v>138.38247699999999</v>
      </c>
      <c r="G221">
        <v>10798000</v>
      </c>
    </row>
    <row r="222" spans="1:7" x14ac:dyDescent="0.2">
      <c r="A222" s="1">
        <v>43383</v>
      </c>
      <c r="B222">
        <v>142.570007</v>
      </c>
      <c r="C222">
        <v>142.69000199999999</v>
      </c>
      <c r="D222">
        <v>135.21000699999999</v>
      </c>
      <c r="E222">
        <v>135.520004</v>
      </c>
      <c r="F222">
        <v>131.77986100000001</v>
      </c>
      <c r="G222">
        <v>15450100</v>
      </c>
    </row>
    <row r="223" spans="1:7" x14ac:dyDescent="0.2">
      <c r="A223" s="1">
        <v>43384</v>
      </c>
      <c r="B223">
        <v>134.08999600000001</v>
      </c>
      <c r="C223">
        <v>137.240005</v>
      </c>
      <c r="D223">
        <v>132.259995</v>
      </c>
      <c r="E223">
        <v>133.729996</v>
      </c>
      <c r="F223">
        <v>130.03926100000001</v>
      </c>
      <c r="G223">
        <v>15657200</v>
      </c>
    </row>
    <row r="224" spans="1:7" x14ac:dyDescent="0.2">
      <c r="A224" s="1">
        <v>43385</v>
      </c>
      <c r="B224">
        <v>138.479996</v>
      </c>
      <c r="C224">
        <v>140.979996</v>
      </c>
      <c r="D224">
        <v>137.429993</v>
      </c>
      <c r="E224">
        <v>140.05999800000001</v>
      </c>
      <c r="F224">
        <v>136.19459499999999</v>
      </c>
      <c r="G224">
        <v>12993300</v>
      </c>
    </row>
    <row r="225" spans="1:7" x14ac:dyDescent="0.2">
      <c r="A225" s="1">
        <v>43388</v>
      </c>
      <c r="B225">
        <v>139.89999399999999</v>
      </c>
      <c r="C225">
        <v>140.05999800000001</v>
      </c>
      <c r="D225">
        <v>137.220001</v>
      </c>
      <c r="E225">
        <v>137.229996</v>
      </c>
      <c r="F225">
        <v>133.442688</v>
      </c>
      <c r="G225">
        <v>7953000</v>
      </c>
    </row>
    <row r="226" spans="1:7" x14ac:dyDescent="0.2">
      <c r="A226" s="1">
        <v>43389</v>
      </c>
      <c r="B226">
        <v>138.71000699999999</v>
      </c>
      <c r="C226">
        <v>142.13999899999999</v>
      </c>
      <c r="D226">
        <v>138.679993</v>
      </c>
      <c r="E226">
        <v>141.740005</v>
      </c>
      <c r="F226">
        <v>137.828217</v>
      </c>
      <c r="G226">
        <v>11059500</v>
      </c>
    </row>
    <row r="227" spans="1:7" x14ac:dyDescent="0.2">
      <c r="A227" s="1">
        <v>43390</v>
      </c>
      <c r="B227">
        <v>142.33999600000001</v>
      </c>
      <c r="C227">
        <v>142.86000100000001</v>
      </c>
      <c r="D227">
        <v>140.729996</v>
      </c>
      <c r="E227">
        <v>142.449997</v>
      </c>
      <c r="F227">
        <v>138.518631</v>
      </c>
      <c r="G227">
        <v>9170600</v>
      </c>
    </row>
    <row r="228" spans="1:7" x14ac:dyDescent="0.2">
      <c r="A228" s="1">
        <v>43391</v>
      </c>
      <c r="B228">
        <v>142.46000699999999</v>
      </c>
      <c r="C228">
        <v>142.46000699999999</v>
      </c>
      <c r="D228">
        <v>137.949997</v>
      </c>
      <c r="E228">
        <v>139.28999300000001</v>
      </c>
      <c r="F228">
        <v>135.44581600000001</v>
      </c>
      <c r="G228">
        <v>10222600</v>
      </c>
    </row>
    <row r="229" spans="1:7" x14ac:dyDescent="0.2">
      <c r="A229" s="1">
        <v>43392</v>
      </c>
      <c r="B229">
        <v>139.89999399999999</v>
      </c>
      <c r="C229">
        <v>142.19000199999999</v>
      </c>
      <c r="D229">
        <v>139.38000500000001</v>
      </c>
      <c r="E229">
        <v>140.08000200000001</v>
      </c>
      <c r="F229">
        <v>136.21402</v>
      </c>
      <c r="G229">
        <v>8696900</v>
      </c>
    </row>
    <row r="230" spans="1:7" x14ac:dyDescent="0.2">
      <c r="A230" s="1">
        <v>43395</v>
      </c>
      <c r="B230">
        <v>140.970001</v>
      </c>
      <c r="C230">
        <v>141.53999300000001</v>
      </c>
      <c r="D230">
        <v>139.509995</v>
      </c>
      <c r="E230">
        <v>140.63999899999999</v>
      </c>
      <c r="F230">
        <v>136.75857500000001</v>
      </c>
      <c r="G230">
        <v>6099500</v>
      </c>
    </row>
    <row r="231" spans="1:7" x14ac:dyDescent="0.2">
      <c r="A231" s="1">
        <v>43396</v>
      </c>
      <c r="B231">
        <v>136.88999899999999</v>
      </c>
      <c r="C231">
        <v>140.03999300000001</v>
      </c>
      <c r="D231">
        <v>135.58999600000001</v>
      </c>
      <c r="E231">
        <v>139.11999499999999</v>
      </c>
      <c r="F231">
        <v>135.280518</v>
      </c>
      <c r="G231">
        <v>10736100</v>
      </c>
    </row>
    <row r="232" spans="1:7" x14ac:dyDescent="0.2">
      <c r="A232" s="1">
        <v>43397</v>
      </c>
      <c r="B232">
        <v>139.699997</v>
      </c>
      <c r="C232">
        <v>140.179993</v>
      </c>
      <c r="D232">
        <v>134</v>
      </c>
      <c r="E232">
        <v>134.259995</v>
      </c>
      <c r="F232">
        <v>130.55462600000001</v>
      </c>
      <c r="G232">
        <v>13849600</v>
      </c>
    </row>
    <row r="233" spans="1:7" x14ac:dyDescent="0.2">
      <c r="A233" s="1">
        <v>43398</v>
      </c>
      <c r="B233">
        <v>135.449997</v>
      </c>
      <c r="C233">
        <v>140.89999399999999</v>
      </c>
      <c r="D233">
        <v>132.5</v>
      </c>
      <c r="E233">
        <v>140.520004</v>
      </c>
      <c r="F233">
        <v>136.64183</v>
      </c>
      <c r="G233">
        <v>14985900</v>
      </c>
    </row>
    <row r="234" spans="1:7" x14ac:dyDescent="0.2">
      <c r="A234" s="1">
        <v>43399</v>
      </c>
      <c r="B234">
        <v>137.979996</v>
      </c>
      <c r="C234">
        <v>139.86999499999999</v>
      </c>
      <c r="D234">
        <v>136.05999800000001</v>
      </c>
      <c r="E234">
        <v>137.740005</v>
      </c>
      <c r="F234">
        <v>133.93859900000001</v>
      </c>
      <c r="G234">
        <v>12034900</v>
      </c>
    </row>
    <row r="235" spans="1:7" x14ac:dyDescent="0.2">
      <c r="A235" s="1">
        <v>43402</v>
      </c>
      <c r="B235">
        <v>139.61000100000001</v>
      </c>
      <c r="C235">
        <v>141.509995</v>
      </c>
      <c r="D235">
        <v>132.270004</v>
      </c>
      <c r="E235">
        <v>134.33000200000001</v>
      </c>
      <c r="F235">
        <v>130.62269599999999</v>
      </c>
      <c r="G235">
        <v>12768200</v>
      </c>
    </row>
    <row r="236" spans="1:7" x14ac:dyDescent="0.2">
      <c r="A236" s="1">
        <v>43403</v>
      </c>
      <c r="B236">
        <v>133.08000200000001</v>
      </c>
      <c r="C236">
        <v>134.86000100000001</v>
      </c>
      <c r="D236">
        <v>129.78999300000001</v>
      </c>
      <c r="E236">
        <v>132.759995</v>
      </c>
      <c r="F236">
        <v>129.096024</v>
      </c>
      <c r="G236">
        <v>15107600</v>
      </c>
    </row>
    <row r="237" spans="1:7" x14ac:dyDescent="0.2">
      <c r="A237" s="1">
        <v>43404</v>
      </c>
      <c r="B237">
        <v>134.990005</v>
      </c>
      <c r="C237">
        <v>139.11999499999999</v>
      </c>
      <c r="D237">
        <v>134.990005</v>
      </c>
      <c r="E237">
        <v>137.85000600000001</v>
      </c>
      <c r="F237">
        <v>134.04556299999999</v>
      </c>
      <c r="G237">
        <v>13205300</v>
      </c>
    </row>
    <row r="238" spans="1:7" x14ac:dyDescent="0.2">
      <c r="A238" s="1">
        <v>43405</v>
      </c>
      <c r="B238">
        <v>139</v>
      </c>
      <c r="C238">
        <v>140.86999499999999</v>
      </c>
      <c r="D238">
        <v>137.490005</v>
      </c>
      <c r="E238">
        <v>140.83000200000001</v>
      </c>
      <c r="F238">
        <v>136.94331399999999</v>
      </c>
      <c r="G238">
        <v>16024000</v>
      </c>
    </row>
    <row r="239" spans="1:7" x14ac:dyDescent="0.2">
      <c r="A239" s="1">
        <v>43406</v>
      </c>
      <c r="B239">
        <v>141.11000100000001</v>
      </c>
      <c r="C239">
        <v>141.449997</v>
      </c>
      <c r="D239">
        <v>137.85000600000001</v>
      </c>
      <c r="E239">
        <v>139.779999</v>
      </c>
      <c r="F239">
        <v>135.92227199999999</v>
      </c>
      <c r="G239">
        <v>17063100</v>
      </c>
    </row>
    <row r="240" spans="1:7" x14ac:dyDescent="0.2">
      <c r="A240" s="1">
        <v>43409</v>
      </c>
      <c r="B240">
        <v>139.800003</v>
      </c>
      <c r="C240">
        <v>140.21000699999999</v>
      </c>
      <c r="D240">
        <v>138.070007</v>
      </c>
      <c r="E240">
        <v>139.800003</v>
      </c>
      <c r="F240">
        <v>135.941757</v>
      </c>
      <c r="G240">
        <v>6280000</v>
      </c>
    </row>
    <row r="241" spans="1:7" x14ac:dyDescent="0.2">
      <c r="A241" s="1">
        <v>43410</v>
      </c>
      <c r="B241">
        <v>139.800003</v>
      </c>
      <c r="C241">
        <v>140.91000399999999</v>
      </c>
      <c r="D241">
        <v>139.720001</v>
      </c>
      <c r="E241">
        <v>140.78999300000001</v>
      </c>
      <c r="F241">
        <v>136.90441899999999</v>
      </c>
      <c r="G241">
        <v>4732700</v>
      </c>
    </row>
    <row r="242" spans="1:7" x14ac:dyDescent="0.2">
      <c r="A242" s="1">
        <v>43411</v>
      </c>
      <c r="B242">
        <v>142.33999600000001</v>
      </c>
      <c r="C242">
        <v>144.89999399999999</v>
      </c>
      <c r="D242">
        <v>142.320007</v>
      </c>
      <c r="E242">
        <v>144.779999</v>
      </c>
      <c r="F242">
        <v>140.78428600000001</v>
      </c>
      <c r="G242">
        <v>20502100</v>
      </c>
    </row>
    <row r="243" spans="1:7" x14ac:dyDescent="0.2">
      <c r="A243" s="1">
        <v>43412</v>
      </c>
      <c r="B243">
        <v>144.60000600000001</v>
      </c>
      <c r="C243">
        <v>145.46000699999999</v>
      </c>
      <c r="D243">
        <v>143.64999399999999</v>
      </c>
      <c r="E243">
        <v>145.229996</v>
      </c>
      <c r="F243">
        <v>141.221924</v>
      </c>
      <c r="G243">
        <v>5927400</v>
      </c>
    </row>
    <row r="244" spans="1:7" x14ac:dyDescent="0.2">
      <c r="A244" s="1">
        <v>43413</v>
      </c>
      <c r="B244">
        <v>144.199997</v>
      </c>
      <c r="C244">
        <v>144.570007</v>
      </c>
      <c r="D244">
        <v>142.36000100000001</v>
      </c>
      <c r="E244">
        <v>143.929993</v>
      </c>
      <c r="F244">
        <v>139.95779400000001</v>
      </c>
      <c r="G244">
        <v>8339800</v>
      </c>
    </row>
    <row r="245" spans="1:7" x14ac:dyDescent="0.2">
      <c r="A245" s="1">
        <v>43416</v>
      </c>
      <c r="B245">
        <v>143.41999799999999</v>
      </c>
      <c r="C245">
        <v>143.63999899999999</v>
      </c>
      <c r="D245">
        <v>139.16999799999999</v>
      </c>
      <c r="E245">
        <v>139.720001</v>
      </c>
      <c r="F245">
        <v>135.86393699999999</v>
      </c>
      <c r="G245">
        <v>11335100</v>
      </c>
    </row>
    <row r="246" spans="1:7" x14ac:dyDescent="0.2">
      <c r="A246" s="1">
        <v>43417</v>
      </c>
      <c r="B246">
        <v>140.35000600000001</v>
      </c>
      <c r="C246">
        <v>141.89999399999999</v>
      </c>
      <c r="D246">
        <v>139.009995</v>
      </c>
      <c r="E246">
        <v>139.720001</v>
      </c>
      <c r="F246">
        <v>135.86393699999999</v>
      </c>
      <c r="G246">
        <v>6287000</v>
      </c>
    </row>
    <row r="247" spans="1:7" x14ac:dyDescent="0.2">
      <c r="A247" s="1">
        <v>43418</v>
      </c>
      <c r="B247">
        <v>142.020004</v>
      </c>
      <c r="C247">
        <v>142.60000600000001</v>
      </c>
      <c r="D247">
        <v>138.41000399999999</v>
      </c>
      <c r="E247">
        <v>139.490005</v>
      </c>
      <c r="F247">
        <v>135.64032</v>
      </c>
      <c r="G247">
        <v>6613900</v>
      </c>
    </row>
    <row r="248" spans="1:7" x14ac:dyDescent="0.2">
      <c r="A248" s="1">
        <v>43419</v>
      </c>
      <c r="B248">
        <v>138.85000600000001</v>
      </c>
      <c r="C248">
        <v>141.91000399999999</v>
      </c>
      <c r="D248">
        <v>137.929993</v>
      </c>
      <c r="E248">
        <v>141.83999600000001</v>
      </c>
      <c r="F248">
        <v>138.17306500000001</v>
      </c>
      <c r="G248">
        <v>8565000</v>
      </c>
    </row>
    <row r="249" spans="1:7" x14ac:dyDescent="0.2">
      <c r="A249" s="1">
        <v>43420</v>
      </c>
      <c r="B249">
        <v>140.41999799999999</v>
      </c>
      <c r="C249">
        <v>141.83999600000001</v>
      </c>
      <c r="D249">
        <v>139.91999799999999</v>
      </c>
      <c r="E249">
        <v>140.179993</v>
      </c>
      <c r="F249">
        <v>136.555984</v>
      </c>
      <c r="G249">
        <v>8628000</v>
      </c>
    </row>
    <row r="250" spans="1:7" x14ac:dyDescent="0.2">
      <c r="A250" s="1">
        <v>43423</v>
      </c>
      <c r="B250">
        <v>140.470001</v>
      </c>
      <c r="C250">
        <v>140.570007</v>
      </c>
      <c r="D250">
        <v>134.25</v>
      </c>
      <c r="E250">
        <v>134.759995</v>
      </c>
      <c r="F250">
        <v>131.276138</v>
      </c>
      <c r="G250">
        <v>16253000</v>
      </c>
    </row>
    <row r="251" spans="1:7" x14ac:dyDescent="0.2">
      <c r="A251" s="1">
        <v>43424</v>
      </c>
      <c r="B251">
        <v>130.30999800000001</v>
      </c>
      <c r="C251">
        <v>134.529999</v>
      </c>
      <c r="D251">
        <v>129.53999300000001</v>
      </c>
      <c r="E251">
        <v>133.36999499999999</v>
      </c>
      <c r="F251">
        <v>129.92207300000001</v>
      </c>
      <c r="G251">
        <v>12720200</v>
      </c>
    </row>
    <row r="252" spans="1:7" x14ac:dyDescent="0.2">
      <c r="A252" s="1">
        <v>43425</v>
      </c>
      <c r="B252">
        <v>134.36000100000001</v>
      </c>
      <c r="C252">
        <v>135.779999</v>
      </c>
      <c r="D252">
        <v>133.63000500000001</v>
      </c>
      <c r="E252">
        <v>134.41999799999999</v>
      </c>
      <c r="F252">
        <v>130.94490099999999</v>
      </c>
      <c r="G252">
        <v>7416300</v>
      </c>
    </row>
    <row r="253" spans="1:7" x14ac:dyDescent="0.2">
      <c r="A253" s="1">
        <v>43427</v>
      </c>
      <c r="B253">
        <v>132.58999600000001</v>
      </c>
      <c r="C253">
        <v>134.25</v>
      </c>
      <c r="D253">
        <v>132.490005</v>
      </c>
      <c r="E253">
        <v>132.86999499999999</v>
      </c>
      <c r="F253">
        <v>129.43498199999999</v>
      </c>
      <c r="G253">
        <v>3676000</v>
      </c>
    </row>
    <row r="254" spans="1:7" x14ac:dyDescent="0.2">
      <c r="A254" s="1">
        <v>43430</v>
      </c>
      <c r="B254">
        <v>134.60000600000001</v>
      </c>
      <c r="C254">
        <v>136.520004</v>
      </c>
      <c r="D254">
        <v>134.25</v>
      </c>
      <c r="E254">
        <v>135.94000199999999</v>
      </c>
      <c r="F254">
        <v>132.42559800000001</v>
      </c>
      <c r="G254">
        <v>9144600</v>
      </c>
    </row>
    <row r="255" spans="1:7" x14ac:dyDescent="0.2">
      <c r="A255" s="1">
        <v>43431</v>
      </c>
      <c r="B255">
        <v>135.279999</v>
      </c>
      <c r="C255">
        <v>136.30999800000001</v>
      </c>
      <c r="D255">
        <v>134.11999499999999</v>
      </c>
      <c r="E255">
        <v>135.91000399999999</v>
      </c>
      <c r="F255">
        <v>132.39640800000001</v>
      </c>
      <c r="G255">
        <v>7877900</v>
      </c>
    </row>
    <row r="256" spans="1:7" x14ac:dyDescent="0.2">
      <c r="A256" s="1">
        <v>43432</v>
      </c>
      <c r="B256">
        <v>137.070007</v>
      </c>
      <c r="C256">
        <v>141.53999300000001</v>
      </c>
      <c r="D256">
        <v>136.86999499999999</v>
      </c>
      <c r="E256">
        <v>141.38000500000001</v>
      </c>
      <c r="F256">
        <v>137.724976</v>
      </c>
      <c r="G256">
        <v>11265100</v>
      </c>
    </row>
    <row r="257" spans="1:7" x14ac:dyDescent="0.2">
      <c r="A257" s="1">
        <v>43433</v>
      </c>
      <c r="B257">
        <v>140.69000199999999</v>
      </c>
      <c r="C257">
        <v>140.699997</v>
      </c>
      <c r="D257">
        <v>138.71000699999999</v>
      </c>
      <c r="E257">
        <v>139.10000600000001</v>
      </c>
      <c r="F257">
        <v>135.50393700000001</v>
      </c>
      <c r="G257">
        <v>8751500</v>
      </c>
    </row>
    <row r="258" spans="1:7" x14ac:dyDescent="0.2">
      <c r="A258" s="1">
        <v>43434</v>
      </c>
      <c r="B258">
        <v>139.009995</v>
      </c>
      <c r="C258">
        <v>142.259995</v>
      </c>
      <c r="D258">
        <v>138.63000500000001</v>
      </c>
      <c r="E258">
        <v>141.71000699999999</v>
      </c>
      <c r="F258">
        <v>138.04646299999999</v>
      </c>
      <c r="G258">
        <v>11362800</v>
      </c>
    </row>
    <row r="259" spans="1:7" x14ac:dyDescent="0.2">
      <c r="A259" s="1">
        <v>43437</v>
      </c>
      <c r="B259">
        <v>145</v>
      </c>
      <c r="C259">
        <v>145.720001</v>
      </c>
      <c r="D259">
        <v>143.85000600000001</v>
      </c>
      <c r="E259">
        <v>145</v>
      </c>
      <c r="F259">
        <v>141.251419</v>
      </c>
      <c r="G259">
        <v>11285600</v>
      </c>
    </row>
    <row r="260" spans="1:7" x14ac:dyDescent="0.2">
      <c r="A260" s="1">
        <v>43438</v>
      </c>
      <c r="B260">
        <v>143.13000500000001</v>
      </c>
      <c r="C260">
        <v>144.35000600000001</v>
      </c>
      <c r="D260">
        <v>138.5</v>
      </c>
      <c r="E260">
        <v>138.63999899999999</v>
      </c>
      <c r="F260">
        <v>135.05581699999999</v>
      </c>
      <c r="G260">
        <v>13988900</v>
      </c>
    </row>
    <row r="261" spans="1:7" x14ac:dyDescent="0.2">
      <c r="A261" s="1">
        <v>43440</v>
      </c>
      <c r="B261">
        <v>135.03999300000001</v>
      </c>
      <c r="C261">
        <v>141.11000100000001</v>
      </c>
      <c r="D261">
        <v>133.479996</v>
      </c>
      <c r="E261">
        <v>141.050003</v>
      </c>
      <c r="F261">
        <v>137.40351899999999</v>
      </c>
      <c r="G261">
        <v>16391900</v>
      </c>
    </row>
    <row r="262" spans="1:7" x14ac:dyDescent="0.2">
      <c r="A262" s="1">
        <v>43441</v>
      </c>
      <c r="B262">
        <v>140.820007</v>
      </c>
      <c r="C262">
        <v>142.13000500000001</v>
      </c>
      <c r="D262">
        <v>135.990005</v>
      </c>
      <c r="E262">
        <v>137.11000100000001</v>
      </c>
      <c r="F262">
        <v>133.565369</v>
      </c>
      <c r="G262">
        <v>14007700</v>
      </c>
    </row>
    <row r="263" spans="1:7" x14ac:dyDescent="0.2">
      <c r="A263" s="1">
        <v>43444</v>
      </c>
      <c r="B263">
        <v>136.25</v>
      </c>
      <c r="C263">
        <v>138.270004</v>
      </c>
      <c r="D263">
        <v>134.86000100000001</v>
      </c>
      <c r="E263">
        <v>137.88000500000001</v>
      </c>
      <c r="F263">
        <v>134.31546</v>
      </c>
      <c r="G263">
        <v>15744300</v>
      </c>
    </row>
    <row r="264" spans="1:7" x14ac:dyDescent="0.2">
      <c r="A264" s="1">
        <v>43445</v>
      </c>
      <c r="B264">
        <v>139.94000199999999</v>
      </c>
      <c r="C264">
        <v>140.050003</v>
      </c>
      <c r="D264">
        <v>135.91999799999999</v>
      </c>
      <c r="E264">
        <v>136.80999800000001</v>
      </c>
      <c r="F264">
        <v>133.27311700000001</v>
      </c>
      <c r="G264">
        <v>12466300</v>
      </c>
    </row>
    <row r="265" spans="1:7" x14ac:dyDescent="0.2">
      <c r="A265" s="1">
        <v>43446</v>
      </c>
      <c r="B265">
        <v>139.300003</v>
      </c>
      <c r="C265">
        <v>140.88000500000001</v>
      </c>
      <c r="D265">
        <v>137.75</v>
      </c>
      <c r="E265">
        <v>137.800003</v>
      </c>
      <c r="F265">
        <v>134.23751799999999</v>
      </c>
      <c r="G265">
        <v>10387200</v>
      </c>
    </row>
    <row r="266" spans="1:7" x14ac:dyDescent="0.2">
      <c r="A266" s="1">
        <v>43447</v>
      </c>
      <c r="B266">
        <v>138.300003</v>
      </c>
      <c r="C266">
        <v>139.13000500000001</v>
      </c>
      <c r="D266">
        <v>136.14999399999999</v>
      </c>
      <c r="E266">
        <v>137.53999300000001</v>
      </c>
      <c r="F266">
        <v>133.984238</v>
      </c>
      <c r="G266">
        <v>8780900</v>
      </c>
    </row>
    <row r="267" spans="1:7" x14ac:dyDescent="0.2">
      <c r="A267" s="1">
        <v>43448</v>
      </c>
      <c r="B267">
        <v>135.69000199999999</v>
      </c>
      <c r="C267">
        <v>136.720001</v>
      </c>
      <c r="D267">
        <v>134.550003</v>
      </c>
      <c r="E267">
        <v>135.08999600000001</v>
      </c>
      <c r="F267">
        <v>131.59759500000001</v>
      </c>
      <c r="G267">
        <v>9351200</v>
      </c>
    </row>
    <row r="268" spans="1:7" x14ac:dyDescent="0.2">
      <c r="A268" s="1">
        <v>43451</v>
      </c>
      <c r="B268">
        <v>134.21000699999999</v>
      </c>
      <c r="C268">
        <v>134.429993</v>
      </c>
      <c r="D268">
        <v>130.69000199999999</v>
      </c>
      <c r="E268">
        <v>131.39999399999999</v>
      </c>
      <c r="F268">
        <v>128.00299100000001</v>
      </c>
      <c r="G268">
        <v>11796200</v>
      </c>
    </row>
    <row r="269" spans="1:7" x14ac:dyDescent="0.2">
      <c r="A269" s="1">
        <v>43452</v>
      </c>
      <c r="B269">
        <v>132.28999300000001</v>
      </c>
      <c r="C269">
        <v>134.16999799999999</v>
      </c>
      <c r="D269">
        <v>131.800003</v>
      </c>
      <c r="E269">
        <v>132.66000399999999</v>
      </c>
      <c r="F269">
        <v>129.230423</v>
      </c>
      <c r="G269">
        <v>12761900</v>
      </c>
    </row>
    <row r="270" spans="1:7" x14ac:dyDescent="0.2">
      <c r="A270" s="1">
        <v>43453</v>
      </c>
      <c r="B270">
        <v>132.929993</v>
      </c>
      <c r="C270">
        <v>135.86999499999999</v>
      </c>
      <c r="D270">
        <v>129.520004</v>
      </c>
      <c r="E270">
        <v>131.259995</v>
      </c>
      <c r="F270">
        <v>127.866615</v>
      </c>
      <c r="G270">
        <v>13819000</v>
      </c>
    </row>
    <row r="271" spans="1:7" x14ac:dyDescent="0.2">
      <c r="A271" s="1">
        <v>43454</v>
      </c>
      <c r="B271">
        <v>130.16000399999999</v>
      </c>
      <c r="C271">
        <v>132.009995</v>
      </c>
      <c r="D271">
        <v>127.150002</v>
      </c>
      <c r="E271">
        <v>128.759995</v>
      </c>
      <c r="F271">
        <v>125.431229</v>
      </c>
      <c r="G271">
        <v>18091700</v>
      </c>
    </row>
    <row r="272" spans="1:7" x14ac:dyDescent="0.2">
      <c r="A272" s="1">
        <v>43455</v>
      </c>
      <c r="B272">
        <v>127.18</v>
      </c>
      <c r="C272">
        <v>130.33000200000001</v>
      </c>
      <c r="D272">
        <v>122.949997</v>
      </c>
      <c r="E272">
        <v>124.260002</v>
      </c>
      <c r="F272">
        <v>121.047577</v>
      </c>
      <c r="G272">
        <v>25448600</v>
      </c>
    </row>
    <row r="273" spans="1:7" x14ac:dyDescent="0.2">
      <c r="A273" s="1">
        <v>43458</v>
      </c>
      <c r="B273">
        <v>122.08000199999999</v>
      </c>
      <c r="C273">
        <v>125.209999</v>
      </c>
      <c r="D273">
        <v>121.599998</v>
      </c>
      <c r="E273">
        <v>121.730003</v>
      </c>
      <c r="F273">
        <v>118.58300800000001</v>
      </c>
      <c r="G273">
        <v>8617700</v>
      </c>
    </row>
    <row r="274" spans="1:7" x14ac:dyDescent="0.2">
      <c r="A274" s="1">
        <v>43460</v>
      </c>
      <c r="B274">
        <v>123.019997</v>
      </c>
      <c r="C274">
        <v>130.240005</v>
      </c>
      <c r="D274">
        <v>123</v>
      </c>
      <c r="E274">
        <v>130.229996</v>
      </c>
      <c r="F274">
        <v>126.86322</v>
      </c>
      <c r="G274">
        <v>13499500</v>
      </c>
    </row>
    <row r="275" spans="1:7" x14ac:dyDescent="0.2">
      <c r="A275" s="1">
        <v>43461</v>
      </c>
      <c r="B275">
        <v>127.989998</v>
      </c>
      <c r="C275">
        <v>132.009995</v>
      </c>
      <c r="D275">
        <v>126.519997</v>
      </c>
      <c r="E275">
        <v>132.009995</v>
      </c>
      <c r="F275">
        <v>128.597229</v>
      </c>
      <c r="G275">
        <v>10883000</v>
      </c>
    </row>
    <row r="276" spans="1:7" x14ac:dyDescent="0.2">
      <c r="A276" s="1">
        <v>43462</v>
      </c>
      <c r="B276">
        <v>133.08000200000001</v>
      </c>
      <c r="C276">
        <v>133.61999499999999</v>
      </c>
      <c r="D276">
        <v>129.66000399999999</v>
      </c>
      <c r="E276">
        <v>130.94000199999999</v>
      </c>
      <c r="F276">
        <v>127.554878</v>
      </c>
      <c r="G276">
        <v>7381300</v>
      </c>
    </row>
    <row r="277" spans="1:7" x14ac:dyDescent="0.2">
      <c r="A277" s="1">
        <v>43465</v>
      </c>
      <c r="B277">
        <v>131.679993</v>
      </c>
      <c r="C277">
        <v>132.44000199999999</v>
      </c>
      <c r="D277">
        <v>130.229996</v>
      </c>
      <c r="E277">
        <v>131.94000199999999</v>
      </c>
      <c r="F277">
        <v>128.529022</v>
      </c>
      <c r="G277">
        <v>7976000</v>
      </c>
    </row>
    <row r="278" spans="1:7" x14ac:dyDescent="0.2">
      <c r="A278" s="1">
        <v>43467</v>
      </c>
      <c r="B278">
        <v>130</v>
      </c>
      <c r="C278">
        <v>133.740005</v>
      </c>
      <c r="D278">
        <v>129.60000600000001</v>
      </c>
      <c r="E278">
        <v>132.91999799999999</v>
      </c>
      <c r="F278">
        <v>129.48367300000001</v>
      </c>
      <c r="G278">
        <v>8788000</v>
      </c>
    </row>
    <row r="279" spans="1:7" x14ac:dyDescent="0.2">
      <c r="A279" s="1">
        <v>43468</v>
      </c>
      <c r="B279">
        <v>131.21000699999999</v>
      </c>
      <c r="C279">
        <v>131.279999</v>
      </c>
      <c r="D279">
        <v>127.879997</v>
      </c>
      <c r="E279">
        <v>128.13000500000001</v>
      </c>
      <c r="F279">
        <v>124.817543</v>
      </c>
      <c r="G279">
        <v>9428300</v>
      </c>
    </row>
    <row r="280" spans="1:7" x14ac:dyDescent="0.2">
      <c r="A280" s="1">
        <v>43469</v>
      </c>
      <c r="B280">
        <v>130.44000199999999</v>
      </c>
      <c r="C280">
        <v>134.58999600000001</v>
      </c>
      <c r="D280">
        <v>130.13000500000001</v>
      </c>
      <c r="E280">
        <v>133.64999399999999</v>
      </c>
      <c r="F280">
        <v>130.194794</v>
      </c>
      <c r="G280">
        <v>11065800</v>
      </c>
    </row>
    <row r="281" spans="1:7" x14ac:dyDescent="0.2">
      <c r="A281" s="1">
        <v>43472</v>
      </c>
      <c r="B281">
        <v>134.449997</v>
      </c>
      <c r="C281">
        <v>137.16999799999999</v>
      </c>
      <c r="D281">
        <v>134.03999300000001</v>
      </c>
      <c r="E281">
        <v>136.05999800000001</v>
      </c>
      <c r="F281">
        <v>132.54252600000001</v>
      </c>
      <c r="G281">
        <v>12928000</v>
      </c>
    </row>
    <row r="282" spans="1:7" x14ac:dyDescent="0.2">
      <c r="A282" s="1">
        <v>43473</v>
      </c>
      <c r="B282">
        <v>137.970001</v>
      </c>
      <c r="C282">
        <v>138.19000199999999</v>
      </c>
      <c r="D282">
        <v>135.96000699999999</v>
      </c>
      <c r="E282">
        <v>136.800003</v>
      </c>
      <c r="F282">
        <v>133.263397</v>
      </c>
      <c r="G282">
        <v>9243000</v>
      </c>
    </row>
    <row r="283" spans="1:7" x14ac:dyDescent="0.2">
      <c r="A283" s="1">
        <v>43474</v>
      </c>
      <c r="B283">
        <v>138.300003</v>
      </c>
      <c r="C283">
        <v>139.479996</v>
      </c>
      <c r="D283">
        <v>137.61999499999999</v>
      </c>
      <c r="E283">
        <v>138.41000399999999</v>
      </c>
      <c r="F283">
        <v>134.83174099999999</v>
      </c>
      <c r="G283">
        <v>9987600</v>
      </c>
    </row>
    <row r="284" spans="1:7" x14ac:dyDescent="0.2">
      <c r="A284" s="1">
        <v>43475</v>
      </c>
      <c r="B284">
        <v>136.80999800000001</v>
      </c>
      <c r="C284">
        <v>138.820007</v>
      </c>
      <c r="D284">
        <v>136.36000100000001</v>
      </c>
      <c r="E284">
        <v>138.66999799999999</v>
      </c>
      <c r="F284">
        <v>135.08505199999999</v>
      </c>
      <c r="G284">
        <v>12514900</v>
      </c>
    </row>
    <row r="285" spans="1:7" x14ac:dyDescent="0.2">
      <c r="A285" s="1">
        <v>43476</v>
      </c>
      <c r="B285">
        <v>137.75</v>
      </c>
      <c r="C285">
        <v>138.60000600000001</v>
      </c>
      <c r="D285">
        <v>137.41000399999999</v>
      </c>
      <c r="E285">
        <v>138.05999800000001</v>
      </c>
      <c r="F285">
        <v>134.490814</v>
      </c>
      <c r="G285">
        <v>5860100</v>
      </c>
    </row>
    <row r="286" spans="1:7" x14ac:dyDescent="0.2">
      <c r="A286" s="1">
        <v>43479</v>
      </c>
      <c r="B286">
        <v>136.990005</v>
      </c>
      <c r="C286">
        <v>138.13000500000001</v>
      </c>
      <c r="D286">
        <v>136.64999399999999</v>
      </c>
      <c r="E286">
        <v>137.10000600000001</v>
      </c>
      <c r="F286">
        <v>133.55564899999999</v>
      </c>
      <c r="G286">
        <v>8666700</v>
      </c>
    </row>
    <row r="287" spans="1:7" x14ac:dyDescent="0.2">
      <c r="A287" s="1">
        <v>43480</v>
      </c>
      <c r="B287">
        <v>136.96000699999999</v>
      </c>
      <c r="C287">
        <v>137.720001</v>
      </c>
      <c r="D287">
        <v>135.25</v>
      </c>
      <c r="E287">
        <v>137.33999600000001</v>
      </c>
      <c r="F287">
        <v>133.78942900000001</v>
      </c>
      <c r="G287">
        <v>7594900</v>
      </c>
    </row>
    <row r="288" spans="1:7" x14ac:dyDescent="0.2">
      <c r="A288" s="1">
        <v>43481</v>
      </c>
      <c r="B288">
        <v>138.39999399999999</v>
      </c>
      <c r="C288">
        <v>138.86999499999999</v>
      </c>
      <c r="D288">
        <v>137.070007</v>
      </c>
      <c r="E288">
        <v>137.33999600000001</v>
      </c>
      <c r="F288">
        <v>133.78942900000001</v>
      </c>
      <c r="G288">
        <v>7258000</v>
      </c>
    </row>
    <row r="289" spans="1:7" x14ac:dyDescent="0.2">
      <c r="A289" s="1">
        <v>43482</v>
      </c>
      <c r="B289">
        <v>136.970001</v>
      </c>
      <c r="C289">
        <v>137.91000399999999</v>
      </c>
      <c r="D289">
        <v>136.58999600000001</v>
      </c>
      <c r="E289">
        <v>137.279999</v>
      </c>
      <c r="F289">
        <v>133.73097200000001</v>
      </c>
      <c r="G289">
        <v>5864900</v>
      </c>
    </row>
    <row r="290" spans="1:7" x14ac:dyDescent="0.2">
      <c r="A290" s="1">
        <v>43483</v>
      </c>
      <c r="B290">
        <v>138.30999800000001</v>
      </c>
      <c r="C290">
        <v>138.60000600000001</v>
      </c>
      <c r="D290">
        <v>136.63999899999999</v>
      </c>
      <c r="E290">
        <v>138.5</v>
      </c>
      <c r="F290">
        <v>134.91941800000001</v>
      </c>
      <c r="G290">
        <v>10263500</v>
      </c>
    </row>
    <row r="291" spans="1:7" x14ac:dyDescent="0.2">
      <c r="A291" s="1">
        <v>43487</v>
      </c>
      <c r="B291">
        <v>137.89999399999999</v>
      </c>
      <c r="C291">
        <v>139.520004</v>
      </c>
      <c r="D291">
        <v>136.979996</v>
      </c>
      <c r="E291">
        <v>138.050003</v>
      </c>
      <c r="F291">
        <v>134.481064</v>
      </c>
      <c r="G291">
        <v>8102300</v>
      </c>
    </row>
    <row r="292" spans="1:7" x14ac:dyDescent="0.2">
      <c r="A292" s="1">
        <v>43488</v>
      </c>
      <c r="B292">
        <v>138.770004</v>
      </c>
      <c r="C292">
        <v>138.979996</v>
      </c>
      <c r="D292">
        <v>136.14999399999999</v>
      </c>
      <c r="E292">
        <v>137.009995</v>
      </c>
      <c r="F292">
        <v>133.467941</v>
      </c>
      <c r="G292">
        <v>5465800</v>
      </c>
    </row>
    <row r="293" spans="1:7" x14ac:dyDescent="0.2">
      <c r="A293" s="1">
        <v>43489</v>
      </c>
      <c r="B293">
        <v>137.11000100000001</v>
      </c>
      <c r="C293">
        <v>138.320007</v>
      </c>
      <c r="D293">
        <v>136.520004</v>
      </c>
      <c r="E293">
        <v>137.699997</v>
      </c>
      <c r="F293">
        <v>134.14012099999999</v>
      </c>
      <c r="G293">
        <v>4924800</v>
      </c>
    </row>
    <row r="294" spans="1:7" x14ac:dyDescent="0.2">
      <c r="A294" s="1">
        <v>43490</v>
      </c>
      <c r="B294">
        <v>139</v>
      </c>
      <c r="C294">
        <v>139.89999399999999</v>
      </c>
      <c r="D294">
        <v>137.699997</v>
      </c>
      <c r="E294">
        <v>138.66999799999999</v>
      </c>
      <c r="F294">
        <v>135.08505199999999</v>
      </c>
      <c r="G294">
        <v>9756300</v>
      </c>
    </row>
    <row r="295" spans="1:7" x14ac:dyDescent="0.2">
      <c r="A295" s="1">
        <v>43493</v>
      </c>
      <c r="B295">
        <v>137.509995</v>
      </c>
      <c r="C295">
        <v>137.509995</v>
      </c>
      <c r="D295">
        <v>134.80999800000001</v>
      </c>
      <c r="E295">
        <v>135.990005</v>
      </c>
      <c r="F295">
        <v>132.474335</v>
      </c>
      <c r="G295">
        <v>9857200</v>
      </c>
    </row>
    <row r="296" spans="1:7" x14ac:dyDescent="0.2">
      <c r="A296" s="1">
        <v>43494</v>
      </c>
      <c r="B296">
        <v>136.58999600000001</v>
      </c>
      <c r="C296">
        <v>136.69000199999999</v>
      </c>
      <c r="D296">
        <v>134.11000100000001</v>
      </c>
      <c r="E296">
        <v>135</v>
      </c>
      <c r="F296">
        <v>131.50990300000001</v>
      </c>
      <c r="G296">
        <v>7457700</v>
      </c>
    </row>
    <row r="297" spans="1:7" x14ac:dyDescent="0.2">
      <c r="A297" s="1">
        <v>43495</v>
      </c>
      <c r="B297">
        <v>136.10000600000001</v>
      </c>
      <c r="C297">
        <v>137.89999399999999</v>
      </c>
      <c r="D297">
        <v>135.509995</v>
      </c>
      <c r="E297">
        <v>137.60000600000001</v>
      </c>
      <c r="F297">
        <v>134.04267899999999</v>
      </c>
      <c r="G297">
        <v>8078100</v>
      </c>
    </row>
    <row r="298" spans="1:7" x14ac:dyDescent="0.2">
      <c r="A298" s="1">
        <v>43496</v>
      </c>
      <c r="B298">
        <v>134.38999899999999</v>
      </c>
      <c r="C298">
        <v>135.729996</v>
      </c>
      <c r="D298">
        <v>133.300003</v>
      </c>
      <c r="E298">
        <v>135.009995</v>
      </c>
      <c r="F298">
        <v>131.51968400000001</v>
      </c>
      <c r="G298">
        <v>20095700</v>
      </c>
    </row>
    <row r="299" spans="1:7" x14ac:dyDescent="0.2">
      <c r="A299" s="1">
        <v>43497</v>
      </c>
      <c r="B299">
        <v>135.38999899999999</v>
      </c>
      <c r="C299">
        <v>140.35000600000001</v>
      </c>
      <c r="D299">
        <v>135.259995</v>
      </c>
      <c r="E299">
        <v>140.14999399999999</v>
      </c>
      <c r="F299">
        <v>136.526749</v>
      </c>
      <c r="G299">
        <v>13248300</v>
      </c>
    </row>
    <row r="300" spans="1:7" x14ac:dyDescent="0.2">
      <c r="A300" s="1">
        <v>43500</v>
      </c>
      <c r="B300">
        <v>139.78999300000001</v>
      </c>
      <c r="C300">
        <v>141.520004</v>
      </c>
      <c r="D300">
        <v>139.179993</v>
      </c>
      <c r="E300">
        <v>141.5</v>
      </c>
      <c r="F300">
        <v>137.841858</v>
      </c>
      <c r="G300">
        <v>11882700</v>
      </c>
    </row>
    <row r="301" spans="1:7" x14ac:dyDescent="0.2">
      <c r="A301" s="1">
        <v>43501</v>
      </c>
      <c r="B301">
        <v>142</v>
      </c>
      <c r="C301">
        <v>142.949997</v>
      </c>
      <c r="D301">
        <v>141.83000200000001</v>
      </c>
      <c r="E301">
        <v>142.529999</v>
      </c>
      <c r="F301">
        <v>138.84522999999999</v>
      </c>
      <c r="G301">
        <v>8455700</v>
      </c>
    </row>
    <row r="302" spans="1:7" x14ac:dyDescent="0.2">
      <c r="A302" s="1">
        <v>43502</v>
      </c>
      <c r="B302">
        <v>141.96000699999999</v>
      </c>
      <c r="C302">
        <v>142.41999799999999</v>
      </c>
      <c r="D302">
        <v>141.050003</v>
      </c>
      <c r="E302">
        <v>141.490005</v>
      </c>
      <c r="F302">
        <v>137.83215300000001</v>
      </c>
      <c r="G302">
        <v>6146900</v>
      </c>
    </row>
    <row r="303" spans="1:7" x14ac:dyDescent="0.2">
      <c r="A303" s="1">
        <v>43503</v>
      </c>
      <c r="B303">
        <v>139.91999799999999</v>
      </c>
      <c r="C303">
        <v>141.05999800000001</v>
      </c>
      <c r="D303">
        <v>139.21000699999999</v>
      </c>
      <c r="E303">
        <v>140.16999799999999</v>
      </c>
      <c r="F303">
        <v>136.546234</v>
      </c>
      <c r="G303">
        <v>10675300</v>
      </c>
    </row>
    <row r="304" spans="1:7" x14ac:dyDescent="0.2">
      <c r="A304" s="1">
        <v>43504</v>
      </c>
      <c r="B304">
        <v>138.69000199999999</v>
      </c>
      <c r="C304">
        <v>140.39999399999999</v>
      </c>
      <c r="D304">
        <v>138.520004</v>
      </c>
      <c r="E304">
        <v>140.38000500000001</v>
      </c>
      <c r="F304">
        <v>136.750854</v>
      </c>
      <c r="G304">
        <v>5950700</v>
      </c>
    </row>
    <row r="305" spans="1:7" x14ac:dyDescent="0.2">
      <c r="A305" s="1">
        <v>43507</v>
      </c>
      <c r="B305">
        <v>141.259995</v>
      </c>
      <c r="C305">
        <v>142.28999300000001</v>
      </c>
      <c r="D305">
        <v>140.449997</v>
      </c>
      <c r="E305">
        <v>140.800003</v>
      </c>
      <c r="F305">
        <v>137.159988</v>
      </c>
      <c r="G305">
        <v>7600100</v>
      </c>
    </row>
    <row r="306" spans="1:7" x14ac:dyDescent="0.2">
      <c r="A306" s="1">
        <v>43508</v>
      </c>
      <c r="B306">
        <v>141.78999300000001</v>
      </c>
      <c r="C306">
        <v>142.800003</v>
      </c>
      <c r="D306">
        <v>141.25</v>
      </c>
      <c r="E306">
        <v>141.990005</v>
      </c>
      <c r="F306">
        <v>138.31921399999999</v>
      </c>
      <c r="G306">
        <v>6090000</v>
      </c>
    </row>
    <row r="307" spans="1:7" x14ac:dyDescent="0.2">
      <c r="A307" s="1">
        <v>43509</v>
      </c>
      <c r="B307">
        <v>142.88999899999999</v>
      </c>
      <c r="C307">
        <v>144.699997</v>
      </c>
      <c r="D307">
        <v>142.86999499999999</v>
      </c>
      <c r="E307">
        <v>143.490005</v>
      </c>
      <c r="F307">
        <v>139.780441</v>
      </c>
      <c r="G307">
        <v>6885600</v>
      </c>
    </row>
    <row r="308" spans="1:7" x14ac:dyDescent="0.2">
      <c r="A308" s="1">
        <v>43510</v>
      </c>
      <c r="B308">
        <v>142.979996</v>
      </c>
      <c r="C308">
        <v>143.479996</v>
      </c>
      <c r="D308">
        <v>142.39999399999999</v>
      </c>
      <c r="E308">
        <v>143.16000399999999</v>
      </c>
      <c r="F308">
        <v>139.702347</v>
      </c>
      <c r="G308">
        <v>6314000</v>
      </c>
    </row>
    <row r="309" spans="1:7" x14ac:dyDescent="0.2">
      <c r="A309" s="1">
        <v>43511</v>
      </c>
      <c r="B309">
        <v>144.550003</v>
      </c>
      <c r="C309">
        <v>144.91000399999999</v>
      </c>
      <c r="D309">
        <v>143.820007</v>
      </c>
      <c r="E309">
        <v>144.91000399999999</v>
      </c>
      <c r="F309">
        <v>141.41007999999999</v>
      </c>
      <c r="G309">
        <v>6536000</v>
      </c>
    </row>
    <row r="310" spans="1:7" x14ac:dyDescent="0.2">
      <c r="A310" s="1">
        <v>43515</v>
      </c>
      <c r="B310">
        <v>144.41999799999999</v>
      </c>
      <c r="C310">
        <v>144.88000500000001</v>
      </c>
      <c r="D310">
        <v>144.020004</v>
      </c>
      <c r="E310">
        <v>144.44000199999999</v>
      </c>
      <c r="F310">
        <v>140.951447</v>
      </c>
      <c r="G310">
        <v>8406700</v>
      </c>
    </row>
    <row r="311" spans="1:7" x14ac:dyDescent="0.2">
      <c r="A311" s="1">
        <v>43516</v>
      </c>
      <c r="B311">
        <v>144.35000600000001</v>
      </c>
      <c r="C311">
        <v>144.83999600000001</v>
      </c>
      <c r="D311">
        <v>143.520004</v>
      </c>
      <c r="E311">
        <v>144.729996</v>
      </c>
      <c r="F311">
        <v>141.23440600000001</v>
      </c>
      <c r="G311">
        <v>5283100</v>
      </c>
    </row>
    <row r="312" spans="1:7" x14ac:dyDescent="0.2">
      <c r="A312" s="1">
        <v>43517</v>
      </c>
      <c r="B312">
        <v>144.35000600000001</v>
      </c>
      <c r="C312">
        <v>145.029999</v>
      </c>
      <c r="D312">
        <v>143.179993</v>
      </c>
      <c r="E312">
        <v>144</v>
      </c>
      <c r="F312">
        <v>140.52209500000001</v>
      </c>
      <c r="G312">
        <v>8573400</v>
      </c>
    </row>
    <row r="313" spans="1:7" x14ac:dyDescent="0.2">
      <c r="A313" s="1">
        <v>43518</v>
      </c>
      <c r="B313">
        <v>144.41999799999999</v>
      </c>
      <c r="C313">
        <v>146.279999</v>
      </c>
      <c r="D313">
        <v>144.41999799999999</v>
      </c>
      <c r="E313">
        <v>145.86999499999999</v>
      </c>
      <c r="F313">
        <v>142.346924</v>
      </c>
      <c r="G313">
        <v>9680800</v>
      </c>
    </row>
    <row r="314" spans="1:7" x14ac:dyDescent="0.2">
      <c r="A314" s="1">
        <v>43521</v>
      </c>
      <c r="B314">
        <v>146.91000399999999</v>
      </c>
      <c r="C314">
        <v>147.199997</v>
      </c>
      <c r="D314">
        <v>145.80999800000001</v>
      </c>
      <c r="E314">
        <v>146.05999800000001</v>
      </c>
      <c r="F314">
        <v>142.53230300000001</v>
      </c>
      <c r="G314">
        <v>9731200</v>
      </c>
    </row>
    <row r="315" spans="1:7" x14ac:dyDescent="0.2">
      <c r="A315" s="1">
        <v>43522</v>
      </c>
      <c r="B315">
        <v>145.199997</v>
      </c>
      <c r="C315">
        <v>147.39999399999999</v>
      </c>
      <c r="D315">
        <v>145.020004</v>
      </c>
      <c r="E315">
        <v>147.03999300000001</v>
      </c>
      <c r="F315">
        <v>143.48864699999999</v>
      </c>
      <c r="G315">
        <v>7332500</v>
      </c>
    </row>
    <row r="316" spans="1:7" x14ac:dyDescent="0.2">
      <c r="A316" s="1">
        <v>43523</v>
      </c>
      <c r="B316">
        <v>146.5</v>
      </c>
      <c r="C316">
        <v>147.490005</v>
      </c>
      <c r="D316">
        <v>145.91999799999999</v>
      </c>
      <c r="E316">
        <v>147.220001</v>
      </c>
      <c r="F316">
        <v>143.664322</v>
      </c>
      <c r="G316">
        <v>9731200</v>
      </c>
    </row>
    <row r="317" spans="1:7" x14ac:dyDescent="0.2">
      <c r="A317" s="1">
        <v>43524</v>
      </c>
      <c r="B317">
        <v>147.259995</v>
      </c>
      <c r="C317">
        <v>148.820007</v>
      </c>
      <c r="D317">
        <v>147.229996</v>
      </c>
      <c r="E317">
        <v>148.11999499999999</v>
      </c>
      <c r="F317">
        <v>144.54252600000001</v>
      </c>
      <c r="G317">
        <v>6250200</v>
      </c>
    </row>
    <row r="318" spans="1:7" x14ac:dyDescent="0.2">
      <c r="A318" s="1">
        <v>43525</v>
      </c>
      <c r="B318">
        <v>149.46000699999999</v>
      </c>
      <c r="C318">
        <v>149.929993</v>
      </c>
      <c r="D318">
        <v>148.38000500000001</v>
      </c>
      <c r="E318">
        <v>149.470001</v>
      </c>
      <c r="F318">
        <v>145.85995500000001</v>
      </c>
      <c r="G318">
        <v>7016800</v>
      </c>
    </row>
    <row r="319" spans="1:7" x14ac:dyDescent="0.2">
      <c r="A319" s="1">
        <v>43528</v>
      </c>
      <c r="B319">
        <v>150.070007</v>
      </c>
      <c r="C319">
        <v>150.19000199999999</v>
      </c>
      <c r="D319">
        <v>146.949997</v>
      </c>
      <c r="E319">
        <v>147.96000699999999</v>
      </c>
      <c r="F319">
        <v>144.386414</v>
      </c>
      <c r="G319">
        <v>6979700</v>
      </c>
    </row>
    <row r="320" spans="1:7" x14ac:dyDescent="0.2">
      <c r="A320" s="1">
        <v>43529</v>
      </c>
      <c r="B320">
        <v>148</v>
      </c>
      <c r="C320">
        <v>149.28999300000001</v>
      </c>
      <c r="D320">
        <v>147.83000200000001</v>
      </c>
      <c r="E320">
        <v>147.949997</v>
      </c>
      <c r="F320">
        <v>144.37664799999999</v>
      </c>
      <c r="G320">
        <v>9678600</v>
      </c>
    </row>
    <row r="321" spans="1:7" x14ac:dyDescent="0.2">
      <c r="A321" s="1">
        <v>43530</v>
      </c>
      <c r="B321">
        <v>148</v>
      </c>
      <c r="C321">
        <v>148.520004</v>
      </c>
      <c r="D321">
        <v>147.41999799999999</v>
      </c>
      <c r="E321">
        <v>147.80999800000001</v>
      </c>
      <c r="F321">
        <v>144.240036</v>
      </c>
      <c r="G321">
        <v>8186400</v>
      </c>
    </row>
    <row r="322" spans="1:7" x14ac:dyDescent="0.2">
      <c r="A322" s="1">
        <v>43531</v>
      </c>
      <c r="B322">
        <v>147.259995</v>
      </c>
      <c r="C322">
        <v>147.80999800000001</v>
      </c>
      <c r="D322">
        <v>146.03999300000001</v>
      </c>
      <c r="E322">
        <v>146.83000200000001</v>
      </c>
      <c r="F322">
        <v>143.28375199999999</v>
      </c>
      <c r="G322">
        <v>8761700</v>
      </c>
    </row>
    <row r="323" spans="1:7" x14ac:dyDescent="0.2">
      <c r="A323" s="1">
        <v>43532</v>
      </c>
      <c r="B323">
        <v>145.44000199999999</v>
      </c>
      <c r="C323">
        <v>147.479996</v>
      </c>
      <c r="D323">
        <v>144.5</v>
      </c>
      <c r="E323">
        <v>147.35000600000001</v>
      </c>
      <c r="F323">
        <v>143.79118299999999</v>
      </c>
      <c r="G323">
        <v>5168100</v>
      </c>
    </row>
    <row r="324" spans="1:7" x14ac:dyDescent="0.2">
      <c r="A324" s="1">
        <v>43535</v>
      </c>
      <c r="B324">
        <v>148.11000100000001</v>
      </c>
      <c r="C324">
        <v>150.970001</v>
      </c>
      <c r="D324">
        <v>148.020004</v>
      </c>
      <c r="E324">
        <v>150.66999799999999</v>
      </c>
      <c r="F324">
        <v>147.03095999999999</v>
      </c>
      <c r="G324">
        <v>9361500</v>
      </c>
    </row>
    <row r="325" spans="1:7" x14ac:dyDescent="0.2">
      <c r="A325" s="1">
        <v>43536</v>
      </c>
      <c r="B325">
        <v>151</v>
      </c>
      <c r="C325">
        <v>153.13999899999999</v>
      </c>
      <c r="D325">
        <v>150.86999499999999</v>
      </c>
      <c r="E325">
        <v>151.729996</v>
      </c>
      <c r="F325">
        <v>148.06535299999999</v>
      </c>
      <c r="G325">
        <v>9465100</v>
      </c>
    </row>
    <row r="326" spans="1:7" x14ac:dyDescent="0.2">
      <c r="A326" s="1">
        <v>43537</v>
      </c>
      <c r="B326">
        <v>152.300003</v>
      </c>
      <c r="C326">
        <v>154.03999300000001</v>
      </c>
      <c r="D326">
        <v>152.03999300000001</v>
      </c>
      <c r="E326">
        <v>152.470001</v>
      </c>
      <c r="F326">
        <v>148.787521</v>
      </c>
      <c r="G326">
        <v>8308900</v>
      </c>
    </row>
    <row r="327" spans="1:7" x14ac:dyDescent="0.2">
      <c r="A327" s="1">
        <v>43538</v>
      </c>
      <c r="B327">
        <v>152.55999800000001</v>
      </c>
      <c r="C327">
        <v>154.69000199999999</v>
      </c>
      <c r="D327">
        <v>152.300003</v>
      </c>
      <c r="E327">
        <v>154.199997</v>
      </c>
      <c r="F327">
        <v>150.47572299999999</v>
      </c>
      <c r="G327">
        <v>9364900</v>
      </c>
    </row>
    <row r="328" spans="1:7" x14ac:dyDescent="0.2">
      <c r="A328" s="1">
        <v>43539</v>
      </c>
      <c r="B328">
        <v>153.720001</v>
      </c>
      <c r="C328">
        <v>156.820007</v>
      </c>
      <c r="D328">
        <v>153.36000100000001</v>
      </c>
      <c r="E328">
        <v>155.46000699999999</v>
      </c>
      <c r="F328">
        <v>151.70529199999999</v>
      </c>
      <c r="G328">
        <v>20162000</v>
      </c>
    </row>
    <row r="329" spans="1:7" x14ac:dyDescent="0.2">
      <c r="A329" s="1">
        <v>43542</v>
      </c>
      <c r="B329">
        <v>155.91999799999999</v>
      </c>
      <c r="C329">
        <v>156.41000399999999</v>
      </c>
      <c r="D329">
        <v>154.41999799999999</v>
      </c>
      <c r="E329">
        <v>154.96000699999999</v>
      </c>
      <c r="F329">
        <v>151.21736100000001</v>
      </c>
      <c r="G329">
        <v>9689400</v>
      </c>
    </row>
    <row r="330" spans="1:7" x14ac:dyDescent="0.2">
      <c r="A330" s="1">
        <v>43543</v>
      </c>
      <c r="B330">
        <v>155.949997</v>
      </c>
      <c r="C330">
        <v>155.949997</v>
      </c>
      <c r="D330">
        <v>154.13999899999999</v>
      </c>
      <c r="E330">
        <v>154.58999600000001</v>
      </c>
      <c r="F330">
        <v>150.85627700000001</v>
      </c>
      <c r="G330">
        <v>9236100</v>
      </c>
    </row>
    <row r="331" spans="1:7" x14ac:dyDescent="0.2">
      <c r="A331" s="1">
        <v>43544</v>
      </c>
      <c r="B331">
        <v>154.33999600000001</v>
      </c>
      <c r="C331">
        <v>154.86999499999999</v>
      </c>
      <c r="D331">
        <v>152.71000699999999</v>
      </c>
      <c r="E331">
        <v>153.75</v>
      </c>
      <c r="F331">
        <v>150.036575</v>
      </c>
      <c r="G331">
        <v>6391400</v>
      </c>
    </row>
    <row r="332" spans="1:7" x14ac:dyDescent="0.2">
      <c r="A332" s="1">
        <v>43545</v>
      </c>
      <c r="B332">
        <v>153.320007</v>
      </c>
      <c r="C332">
        <v>156.679993</v>
      </c>
      <c r="D332">
        <v>153.30999800000001</v>
      </c>
      <c r="E332">
        <v>155.800003</v>
      </c>
      <c r="F332">
        <v>152.03707900000001</v>
      </c>
      <c r="G332">
        <v>7027100</v>
      </c>
    </row>
    <row r="333" spans="1:7" x14ac:dyDescent="0.2">
      <c r="A333" s="1">
        <v>43546</v>
      </c>
      <c r="B333">
        <v>154.990005</v>
      </c>
      <c r="C333">
        <v>155.679993</v>
      </c>
      <c r="D333">
        <v>152.85000600000001</v>
      </c>
      <c r="E333">
        <v>153.070007</v>
      </c>
      <c r="F333">
        <v>149.37301600000001</v>
      </c>
      <c r="G333">
        <v>8119800</v>
      </c>
    </row>
    <row r="334" spans="1:7" x14ac:dyDescent="0.2">
      <c r="A334" s="1">
        <v>43549</v>
      </c>
      <c r="B334">
        <v>152.36000100000001</v>
      </c>
      <c r="C334">
        <v>154.05999800000001</v>
      </c>
      <c r="D334">
        <v>151.53999300000001</v>
      </c>
      <c r="E334">
        <v>153.029999</v>
      </c>
      <c r="F334">
        <v>149.333969</v>
      </c>
      <c r="G334">
        <v>7568000</v>
      </c>
    </row>
    <row r="335" spans="1:7" x14ac:dyDescent="0.2">
      <c r="A335" s="1">
        <v>43550</v>
      </c>
      <c r="B335">
        <v>153.770004</v>
      </c>
      <c r="C335">
        <v>155.60000600000001</v>
      </c>
      <c r="D335">
        <v>153.770004</v>
      </c>
      <c r="E335">
        <v>155.300003</v>
      </c>
      <c r="F335">
        <v>151.54917900000001</v>
      </c>
      <c r="G335">
        <v>15594400</v>
      </c>
    </row>
    <row r="336" spans="1:7" x14ac:dyDescent="0.2">
      <c r="A336" s="1">
        <v>43551</v>
      </c>
      <c r="B336">
        <v>155.470001</v>
      </c>
      <c r="C336">
        <v>155.86000100000001</v>
      </c>
      <c r="D336">
        <v>153.36000100000001</v>
      </c>
      <c r="E336">
        <v>154.220001</v>
      </c>
      <c r="F336">
        <v>150.49520899999999</v>
      </c>
      <c r="G336">
        <v>12253800</v>
      </c>
    </row>
    <row r="337" spans="1:7" x14ac:dyDescent="0.2">
      <c r="A337" s="1">
        <v>43552</v>
      </c>
      <c r="B337">
        <v>154.929993</v>
      </c>
      <c r="C337">
        <v>155.08000200000001</v>
      </c>
      <c r="D337">
        <v>153.61000100000001</v>
      </c>
      <c r="E337">
        <v>154.66999799999999</v>
      </c>
      <c r="F337">
        <v>150.934372</v>
      </c>
      <c r="G337">
        <v>16902200</v>
      </c>
    </row>
    <row r="338" spans="1:7" x14ac:dyDescent="0.2">
      <c r="A338" s="1">
        <v>43553</v>
      </c>
      <c r="B338">
        <v>155.729996</v>
      </c>
      <c r="C338">
        <v>156.28999300000001</v>
      </c>
      <c r="D338">
        <v>154.929993</v>
      </c>
      <c r="E338">
        <v>156.19000199999999</v>
      </c>
      <c r="F338">
        <v>152.417664</v>
      </c>
      <c r="G338">
        <v>12164400</v>
      </c>
    </row>
    <row r="339" spans="1:7" x14ac:dyDescent="0.2">
      <c r="A339" s="1">
        <v>43556</v>
      </c>
      <c r="B339">
        <v>157.529999</v>
      </c>
      <c r="C339">
        <v>157.729996</v>
      </c>
      <c r="D339">
        <v>156.550003</v>
      </c>
      <c r="E339">
        <v>157.259995</v>
      </c>
      <c r="F339">
        <v>153.461838</v>
      </c>
      <c r="G339">
        <v>6420100</v>
      </c>
    </row>
    <row r="340" spans="1:7" x14ac:dyDescent="0.2">
      <c r="A340" s="1">
        <v>43557</v>
      </c>
      <c r="B340">
        <v>157.66000399999999</v>
      </c>
      <c r="C340">
        <v>158.14999399999999</v>
      </c>
      <c r="D340">
        <v>156.75</v>
      </c>
      <c r="E340">
        <v>157.779999</v>
      </c>
      <c r="F340">
        <v>153.96923799999999</v>
      </c>
      <c r="G340">
        <v>6215100</v>
      </c>
    </row>
    <row r="341" spans="1:7" x14ac:dyDescent="0.2">
      <c r="A341" s="1">
        <v>43558</v>
      </c>
      <c r="B341">
        <v>158.550003</v>
      </c>
      <c r="C341">
        <v>159.11000100000001</v>
      </c>
      <c r="D341">
        <v>157.85000600000001</v>
      </c>
      <c r="E341">
        <v>158.46000699999999</v>
      </c>
      <c r="F341">
        <v>154.63282799999999</v>
      </c>
      <c r="G341">
        <v>8209300</v>
      </c>
    </row>
    <row r="342" spans="1:7" x14ac:dyDescent="0.2">
      <c r="A342" s="1">
        <v>43559</v>
      </c>
      <c r="B342">
        <v>158.529999</v>
      </c>
      <c r="C342">
        <v>158.69000199999999</v>
      </c>
      <c r="D342">
        <v>156.529999</v>
      </c>
      <c r="E342">
        <v>157.63999899999999</v>
      </c>
      <c r="F342">
        <v>153.832626</v>
      </c>
      <c r="G342">
        <v>5100200</v>
      </c>
    </row>
    <row r="343" spans="1:7" x14ac:dyDescent="0.2">
      <c r="A343" s="1">
        <v>43560</v>
      </c>
      <c r="B343">
        <v>158</v>
      </c>
      <c r="C343">
        <v>158.63000500000001</v>
      </c>
      <c r="D343">
        <v>157.229996</v>
      </c>
      <c r="E343">
        <v>157.64999399999999</v>
      </c>
      <c r="F343">
        <v>153.84236100000001</v>
      </c>
      <c r="G343">
        <v>4178300</v>
      </c>
    </row>
    <row r="344" spans="1:7" x14ac:dyDescent="0.2">
      <c r="A344" s="1">
        <v>43563</v>
      </c>
      <c r="B344">
        <v>157.550003</v>
      </c>
      <c r="C344">
        <v>157.85000600000001</v>
      </c>
      <c r="D344">
        <v>156.320007</v>
      </c>
      <c r="E344">
        <v>157.75</v>
      </c>
      <c r="F344">
        <v>153.94000199999999</v>
      </c>
      <c r="G344">
        <v>5604700</v>
      </c>
    </row>
    <row r="345" spans="1:7" x14ac:dyDescent="0.2">
      <c r="A345" s="1">
        <v>43564</v>
      </c>
      <c r="B345">
        <v>156.55999800000001</v>
      </c>
      <c r="C345">
        <v>157.990005</v>
      </c>
      <c r="D345">
        <v>156.470001</v>
      </c>
      <c r="E345">
        <v>157.490005</v>
      </c>
      <c r="F345">
        <v>153.686249</v>
      </c>
      <c r="G345">
        <v>6364100</v>
      </c>
    </row>
    <row r="346" spans="1:7" x14ac:dyDescent="0.2">
      <c r="A346" s="1">
        <v>43565</v>
      </c>
      <c r="B346">
        <v>157.990005</v>
      </c>
      <c r="C346">
        <v>158.779999</v>
      </c>
      <c r="D346">
        <v>157.520004</v>
      </c>
      <c r="E346">
        <v>158.55999800000001</v>
      </c>
      <c r="F346">
        <v>154.73043799999999</v>
      </c>
      <c r="G346">
        <v>3918600</v>
      </c>
    </row>
    <row r="347" spans="1:7" x14ac:dyDescent="0.2">
      <c r="A347" s="1">
        <v>43566</v>
      </c>
      <c r="B347">
        <v>159.11000100000001</v>
      </c>
      <c r="C347">
        <v>159.300003</v>
      </c>
      <c r="D347">
        <v>157.44000199999999</v>
      </c>
      <c r="E347">
        <v>157.86000100000001</v>
      </c>
      <c r="F347">
        <v>154.04736299999999</v>
      </c>
      <c r="G347">
        <v>5771400</v>
      </c>
    </row>
    <row r="348" spans="1:7" x14ac:dyDescent="0.2">
      <c r="A348" s="1">
        <v>43567</v>
      </c>
      <c r="B348">
        <v>158.71000699999999</v>
      </c>
      <c r="C348">
        <v>159.63999899999999</v>
      </c>
      <c r="D348">
        <v>157.86000100000001</v>
      </c>
      <c r="E348">
        <v>159.63999899999999</v>
      </c>
      <c r="F348">
        <v>155.78433200000001</v>
      </c>
      <c r="G348">
        <v>6745100</v>
      </c>
    </row>
    <row r="349" spans="1:7" x14ac:dyDescent="0.2">
      <c r="A349" s="1">
        <v>43570</v>
      </c>
      <c r="B349">
        <v>159.83000200000001</v>
      </c>
      <c r="C349">
        <v>160.479996</v>
      </c>
      <c r="D349">
        <v>159.19000199999999</v>
      </c>
      <c r="E349">
        <v>160.44000199999999</v>
      </c>
      <c r="F349">
        <v>156.565033</v>
      </c>
      <c r="G349">
        <v>8142800</v>
      </c>
    </row>
    <row r="350" spans="1:7" x14ac:dyDescent="0.2">
      <c r="A350" s="1">
        <v>43571</v>
      </c>
      <c r="B350">
        <v>161.03999300000001</v>
      </c>
      <c r="C350">
        <v>161.10000600000001</v>
      </c>
      <c r="D350">
        <v>159.550003</v>
      </c>
      <c r="E350">
        <v>160.229996</v>
      </c>
      <c r="F350">
        <v>156.36007699999999</v>
      </c>
      <c r="G350">
        <v>6021400</v>
      </c>
    </row>
    <row r="351" spans="1:7" x14ac:dyDescent="0.2">
      <c r="A351" s="1">
        <v>43572</v>
      </c>
      <c r="B351">
        <v>160.86999499999999</v>
      </c>
      <c r="C351">
        <v>161.070007</v>
      </c>
      <c r="D351">
        <v>160.30999800000001</v>
      </c>
      <c r="E351">
        <v>160.44000199999999</v>
      </c>
      <c r="F351">
        <v>156.565033</v>
      </c>
      <c r="G351">
        <v>4609100</v>
      </c>
    </row>
    <row r="352" spans="1:7" x14ac:dyDescent="0.2">
      <c r="A352" s="1">
        <v>43573</v>
      </c>
      <c r="B352">
        <v>160.929993</v>
      </c>
      <c r="C352">
        <v>161.10000600000001</v>
      </c>
      <c r="D352">
        <v>159</v>
      </c>
      <c r="E352">
        <v>160.16000399999999</v>
      </c>
      <c r="F352">
        <v>156.29179400000001</v>
      </c>
      <c r="G352">
        <v>7859400</v>
      </c>
    </row>
    <row r="353" spans="1:7" x14ac:dyDescent="0.2">
      <c r="A353" s="1">
        <v>43577</v>
      </c>
      <c r="B353">
        <v>159.199997</v>
      </c>
      <c r="C353">
        <v>160.479996</v>
      </c>
      <c r="D353">
        <v>159.070007</v>
      </c>
      <c r="E353">
        <v>160.39999399999999</v>
      </c>
      <c r="F353">
        <v>156.52598599999999</v>
      </c>
      <c r="G353">
        <v>4602600</v>
      </c>
    </row>
    <row r="354" spans="1:7" x14ac:dyDescent="0.2">
      <c r="A354" s="1">
        <v>43578</v>
      </c>
      <c r="B354">
        <v>161</v>
      </c>
      <c r="C354">
        <v>161.88000500000001</v>
      </c>
      <c r="D354">
        <v>159.86999499999999</v>
      </c>
      <c r="E354">
        <v>161.66000399999999</v>
      </c>
      <c r="F354">
        <v>157.75555399999999</v>
      </c>
      <c r="G354">
        <v>6522900</v>
      </c>
    </row>
    <row r="355" spans="1:7" x14ac:dyDescent="0.2">
      <c r="A355" s="1">
        <v>43579</v>
      </c>
      <c r="B355">
        <v>161.75</v>
      </c>
      <c r="C355">
        <v>162.029999</v>
      </c>
      <c r="D355">
        <v>160.64999399999999</v>
      </c>
      <c r="E355">
        <v>161.490005</v>
      </c>
      <c r="F355">
        <v>157.58966100000001</v>
      </c>
      <c r="G355">
        <v>7376500</v>
      </c>
    </row>
    <row r="356" spans="1:7" x14ac:dyDescent="0.2">
      <c r="A356" s="1">
        <v>43580</v>
      </c>
      <c r="B356">
        <v>160.520004</v>
      </c>
      <c r="C356">
        <v>161.60000600000001</v>
      </c>
      <c r="D356">
        <v>158.550003</v>
      </c>
      <c r="E356">
        <v>161.020004</v>
      </c>
      <c r="F356">
        <v>157.131012</v>
      </c>
      <c r="G356">
        <v>8862500</v>
      </c>
    </row>
    <row r="357" spans="1:7" x14ac:dyDescent="0.2">
      <c r="A357" s="1">
        <v>43581</v>
      </c>
      <c r="B357">
        <v>161.259995</v>
      </c>
      <c r="C357">
        <v>163.029999</v>
      </c>
      <c r="D357">
        <v>160.39999399999999</v>
      </c>
      <c r="E357">
        <v>162.929993</v>
      </c>
      <c r="F357">
        <v>158.99487300000001</v>
      </c>
      <c r="G357">
        <v>7525400</v>
      </c>
    </row>
    <row r="358" spans="1:7" x14ac:dyDescent="0.2">
      <c r="A358" s="1">
        <v>43584</v>
      </c>
      <c r="B358">
        <v>163.21000699999999</v>
      </c>
      <c r="C358">
        <v>164.5</v>
      </c>
      <c r="D358">
        <v>163.10000600000001</v>
      </c>
      <c r="E358">
        <v>164.14999399999999</v>
      </c>
      <c r="F358">
        <v>160.18540999999999</v>
      </c>
      <c r="G358">
        <v>10003600</v>
      </c>
    </row>
    <row r="359" spans="1:7" x14ac:dyDescent="0.2">
      <c r="A359" s="1">
        <v>43585</v>
      </c>
      <c r="B359">
        <v>164.979996</v>
      </c>
      <c r="C359">
        <v>165.699997</v>
      </c>
      <c r="D359">
        <v>163.91999799999999</v>
      </c>
      <c r="E359">
        <v>164.429993</v>
      </c>
      <c r="F359">
        <v>160.45863299999999</v>
      </c>
      <c r="G359">
        <v>6432700</v>
      </c>
    </row>
    <row r="360" spans="1:7" x14ac:dyDescent="0.2">
      <c r="A360" s="1">
        <v>43586</v>
      </c>
      <c r="B360">
        <v>165.53999300000001</v>
      </c>
      <c r="C360">
        <v>165.740005</v>
      </c>
      <c r="D360">
        <v>162.75</v>
      </c>
      <c r="E360">
        <v>162.78999300000001</v>
      </c>
      <c r="F360">
        <v>158.858261</v>
      </c>
      <c r="G360">
        <v>5248100</v>
      </c>
    </row>
    <row r="361" spans="1:7" x14ac:dyDescent="0.2">
      <c r="A361" s="1">
        <v>43587</v>
      </c>
      <c r="B361">
        <v>162.10000600000001</v>
      </c>
      <c r="C361">
        <v>163.08000200000001</v>
      </c>
      <c r="D361">
        <v>160.429993</v>
      </c>
      <c r="E361">
        <v>161.11999499999999</v>
      </c>
      <c r="F361">
        <v>157.22859199999999</v>
      </c>
      <c r="G361">
        <v>6054900</v>
      </c>
    </row>
    <row r="362" spans="1:7" x14ac:dyDescent="0.2">
      <c r="A362" s="1">
        <v>43588</v>
      </c>
      <c r="B362">
        <v>162.300003</v>
      </c>
      <c r="C362">
        <v>162.740005</v>
      </c>
      <c r="D362">
        <v>161.179993</v>
      </c>
      <c r="E362">
        <v>162.03999300000001</v>
      </c>
      <c r="F362">
        <v>158.12634299999999</v>
      </c>
      <c r="G362">
        <v>4317500</v>
      </c>
    </row>
    <row r="363" spans="1:7" x14ac:dyDescent="0.2">
      <c r="A363" s="1">
        <v>43591</v>
      </c>
      <c r="B363">
        <v>158.21000699999999</v>
      </c>
      <c r="C363">
        <v>162.64999399999999</v>
      </c>
      <c r="D363">
        <v>158.199997</v>
      </c>
      <c r="E363">
        <v>162.279999</v>
      </c>
      <c r="F363">
        <v>158.36056500000001</v>
      </c>
      <c r="G363">
        <v>10442400</v>
      </c>
    </row>
    <row r="364" spans="1:7" x14ac:dyDescent="0.2">
      <c r="A364" s="1">
        <v>43592</v>
      </c>
      <c r="B364">
        <v>160.949997</v>
      </c>
      <c r="C364">
        <v>161.779999</v>
      </c>
      <c r="D364">
        <v>158.679993</v>
      </c>
      <c r="E364">
        <v>160.21000699999999</v>
      </c>
      <c r="F364">
        <v>156.34054599999999</v>
      </c>
      <c r="G364">
        <v>6413600</v>
      </c>
    </row>
    <row r="365" spans="1:7" x14ac:dyDescent="0.2">
      <c r="A365" s="1">
        <v>43593</v>
      </c>
      <c r="B365">
        <v>159.770004</v>
      </c>
      <c r="C365">
        <v>161.699997</v>
      </c>
      <c r="D365">
        <v>159.520004</v>
      </c>
      <c r="E365">
        <v>160.759995</v>
      </c>
      <c r="F365">
        <v>156.87728899999999</v>
      </c>
      <c r="G365">
        <v>5445900</v>
      </c>
    </row>
    <row r="366" spans="1:7" x14ac:dyDescent="0.2">
      <c r="A366" s="1">
        <v>43594</v>
      </c>
      <c r="B366">
        <v>158.86000100000001</v>
      </c>
      <c r="C366">
        <v>159.85000600000001</v>
      </c>
      <c r="D366">
        <v>157.16999799999999</v>
      </c>
      <c r="E366">
        <v>159.80999800000001</v>
      </c>
      <c r="F366">
        <v>155.95024100000001</v>
      </c>
      <c r="G366">
        <v>6813700</v>
      </c>
    </row>
    <row r="367" spans="1:7" x14ac:dyDescent="0.2">
      <c r="A367" s="1">
        <v>43595</v>
      </c>
      <c r="B367">
        <v>158.86000100000001</v>
      </c>
      <c r="C367">
        <v>161.39999399999999</v>
      </c>
      <c r="D367">
        <v>157.270004</v>
      </c>
      <c r="E367">
        <v>160.71000699999999</v>
      </c>
      <c r="F367">
        <v>156.828506</v>
      </c>
      <c r="G367">
        <v>5192500</v>
      </c>
    </row>
    <row r="368" spans="1:7" x14ac:dyDescent="0.2">
      <c r="A368" s="1">
        <v>43598</v>
      </c>
      <c r="B368">
        <v>157.19000199999999</v>
      </c>
      <c r="C368">
        <v>158.720001</v>
      </c>
      <c r="D368">
        <v>156.41999799999999</v>
      </c>
      <c r="E368">
        <v>157.33000200000001</v>
      </c>
      <c r="F368">
        <v>153.53010599999999</v>
      </c>
      <c r="G368">
        <v>9730000</v>
      </c>
    </row>
    <row r="369" spans="1:7" x14ac:dyDescent="0.2">
      <c r="A369" s="1">
        <v>43599</v>
      </c>
      <c r="B369">
        <v>158.10000600000001</v>
      </c>
      <c r="C369">
        <v>161.520004</v>
      </c>
      <c r="D369">
        <v>157.94000199999999</v>
      </c>
      <c r="E369">
        <v>160.21000699999999</v>
      </c>
      <c r="F369">
        <v>156.34054599999999</v>
      </c>
      <c r="G369">
        <v>9756700</v>
      </c>
    </row>
    <row r="370" spans="1:7" x14ac:dyDescent="0.2">
      <c r="A370" s="1">
        <v>43600</v>
      </c>
      <c r="B370">
        <v>159.320007</v>
      </c>
      <c r="C370">
        <v>163.16000399999999</v>
      </c>
      <c r="D370">
        <v>159.10000600000001</v>
      </c>
      <c r="E370">
        <v>162.78999300000001</v>
      </c>
      <c r="F370">
        <v>158.858261</v>
      </c>
      <c r="G370">
        <v>7547000</v>
      </c>
    </row>
    <row r="371" spans="1:7" x14ac:dyDescent="0.2">
      <c r="A371" s="1">
        <v>43601</v>
      </c>
      <c r="B371">
        <v>163.449997</v>
      </c>
      <c r="C371">
        <v>165.60000600000001</v>
      </c>
      <c r="D371">
        <v>162.86000100000001</v>
      </c>
      <c r="E371">
        <v>164.86999499999999</v>
      </c>
      <c r="F371">
        <v>161.13549800000001</v>
      </c>
      <c r="G371">
        <v>9745500</v>
      </c>
    </row>
    <row r="372" spans="1:7" x14ac:dyDescent="0.2">
      <c r="A372" s="1">
        <v>43602</v>
      </c>
      <c r="B372">
        <v>163.28999300000001</v>
      </c>
      <c r="C372">
        <v>165.199997</v>
      </c>
      <c r="D372">
        <v>163.199997</v>
      </c>
      <c r="E372">
        <v>164.08999600000001</v>
      </c>
      <c r="F372">
        <v>160.37316899999999</v>
      </c>
      <c r="G372">
        <v>4582500</v>
      </c>
    </row>
    <row r="373" spans="1:7" x14ac:dyDescent="0.2">
      <c r="A373" s="1">
        <v>43605</v>
      </c>
      <c r="B373">
        <v>163.35000600000001</v>
      </c>
      <c r="C373">
        <v>164.740005</v>
      </c>
      <c r="D373">
        <v>162.33000200000001</v>
      </c>
      <c r="E373">
        <v>163.470001</v>
      </c>
      <c r="F373">
        <v>159.76719700000001</v>
      </c>
      <c r="G373">
        <v>4747400</v>
      </c>
    </row>
    <row r="374" spans="1:7" x14ac:dyDescent="0.2">
      <c r="A374" s="1">
        <v>43606</v>
      </c>
      <c r="B374">
        <v>164.58000200000001</v>
      </c>
      <c r="C374">
        <v>164.86000100000001</v>
      </c>
      <c r="D374">
        <v>163.19000199999999</v>
      </c>
      <c r="E374">
        <v>163.86000100000001</v>
      </c>
      <c r="F374">
        <v>160.14836099999999</v>
      </c>
      <c r="G374">
        <v>9095700</v>
      </c>
    </row>
    <row r="375" spans="1:7" x14ac:dyDescent="0.2">
      <c r="A375" s="1">
        <v>43607</v>
      </c>
      <c r="B375">
        <v>163.60000600000001</v>
      </c>
      <c r="C375">
        <v>165.63000500000001</v>
      </c>
      <c r="D375">
        <v>163.449997</v>
      </c>
      <c r="E375">
        <v>164.240005</v>
      </c>
      <c r="F375">
        <v>160.51977500000001</v>
      </c>
      <c r="G375">
        <v>5416400</v>
      </c>
    </row>
    <row r="376" spans="1:7" x14ac:dyDescent="0.2">
      <c r="A376" s="1">
        <v>43608</v>
      </c>
      <c r="B376">
        <v>163.5</v>
      </c>
      <c r="C376">
        <v>164.25</v>
      </c>
      <c r="D376">
        <v>160.820007</v>
      </c>
      <c r="E376">
        <v>161.509995</v>
      </c>
      <c r="F376">
        <v>157.85159300000001</v>
      </c>
      <c r="G376">
        <v>6138000</v>
      </c>
    </row>
    <row r="377" spans="1:7" x14ac:dyDescent="0.2">
      <c r="A377" s="1">
        <v>43609</v>
      </c>
      <c r="B377">
        <v>162.75</v>
      </c>
      <c r="C377">
        <v>163.41000399999999</v>
      </c>
      <c r="D377">
        <v>161.720001</v>
      </c>
      <c r="E377">
        <v>162.63999899999999</v>
      </c>
      <c r="F377">
        <v>158.955994</v>
      </c>
      <c r="G377">
        <v>4105600</v>
      </c>
    </row>
    <row r="378" spans="1:7" x14ac:dyDescent="0.2">
      <c r="A378" s="1">
        <v>43613</v>
      </c>
      <c r="B378">
        <v>163.39999399999999</v>
      </c>
      <c r="C378">
        <v>165.770004</v>
      </c>
      <c r="D378">
        <v>163.33000200000001</v>
      </c>
      <c r="E378">
        <v>163.71000699999999</v>
      </c>
      <c r="F378">
        <v>160.00176999999999</v>
      </c>
      <c r="G378">
        <v>10202300</v>
      </c>
    </row>
    <row r="379" spans="1:7" x14ac:dyDescent="0.2">
      <c r="A379" s="1">
        <v>43614</v>
      </c>
      <c r="B379">
        <v>163.300003</v>
      </c>
      <c r="C379">
        <v>163.5</v>
      </c>
      <c r="D379">
        <v>161.479996</v>
      </c>
      <c r="E379">
        <v>162.729996</v>
      </c>
      <c r="F379">
        <v>159.04394500000001</v>
      </c>
      <c r="G379">
        <v>6456000</v>
      </c>
    </row>
    <row r="380" spans="1:7" x14ac:dyDescent="0.2">
      <c r="A380" s="1">
        <v>43615</v>
      </c>
      <c r="B380">
        <v>162.800003</v>
      </c>
      <c r="C380">
        <v>163.5</v>
      </c>
      <c r="D380">
        <v>161.94000199999999</v>
      </c>
      <c r="E380">
        <v>162.759995</v>
      </c>
      <c r="F380">
        <v>159.07325700000001</v>
      </c>
      <c r="G380">
        <v>4750600</v>
      </c>
    </row>
    <row r="381" spans="1:7" x14ac:dyDescent="0.2">
      <c r="A381" s="1">
        <v>43616</v>
      </c>
      <c r="B381">
        <v>160.91000399999999</v>
      </c>
      <c r="C381">
        <v>162.13000500000001</v>
      </c>
      <c r="D381">
        <v>160.55999800000001</v>
      </c>
      <c r="E381">
        <v>161.33000200000001</v>
      </c>
      <c r="F381">
        <v>157.67567399999999</v>
      </c>
      <c r="G381">
        <v>5079000</v>
      </c>
    </row>
    <row r="382" spans="1:7" x14ac:dyDescent="0.2">
      <c r="A382" s="1">
        <v>43619</v>
      </c>
      <c r="B382">
        <v>161.53999300000001</v>
      </c>
      <c r="C382">
        <v>162.83000200000001</v>
      </c>
      <c r="D382">
        <v>156.75</v>
      </c>
      <c r="E382">
        <v>158.60000600000001</v>
      </c>
      <c r="F382">
        <v>155.00752299999999</v>
      </c>
      <c r="G382">
        <v>8034600</v>
      </c>
    </row>
    <row r="383" spans="1:7" x14ac:dyDescent="0.2">
      <c r="A383" s="1">
        <v>43620</v>
      </c>
      <c r="B383">
        <v>160.28999300000001</v>
      </c>
      <c r="C383">
        <v>162.36999499999999</v>
      </c>
      <c r="D383">
        <v>158.64999399999999</v>
      </c>
      <c r="E383">
        <v>162.33000200000001</v>
      </c>
      <c r="F383">
        <v>158.652985</v>
      </c>
      <c r="G383">
        <v>6684800</v>
      </c>
    </row>
    <row r="384" spans="1:7" x14ac:dyDescent="0.2">
      <c r="A384" s="1">
        <v>43621</v>
      </c>
      <c r="B384">
        <v>163.5</v>
      </c>
      <c r="C384">
        <v>165.39999399999999</v>
      </c>
      <c r="D384">
        <v>162.69000199999999</v>
      </c>
      <c r="E384">
        <v>165.38999899999999</v>
      </c>
      <c r="F384">
        <v>161.64372299999999</v>
      </c>
      <c r="G384">
        <v>7769300</v>
      </c>
    </row>
    <row r="385" spans="1:7" x14ac:dyDescent="0.2">
      <c r="A385" s="1">
        <v>43622</v>
      </c>
      <c r="B385">
        <v>165.88000500000001</v>
      </c>
      <c r="C385">
        <v>167.39999399999999</v>
      </c>
      <c r="D385">
        <v>164.94000199999999</v>
      </c>
      <c r="E385">
        <v>166.91999799999999</v>
      </c>
      <c r="F385">
        <v>163.13902300000001</v>
      </c>
      <c r="G385">
        <v>13738500</v>
      </c>
    </row>
    <row r="386" spans="1:7" x14ac:dyDescent="0.2">
      <c r="A386" s="1">
        <v>43623</v>
      </c>
      <c r="B386">
        <v>168</v>
      </c>
      <c r="C386">
        <v>171.61000100000001</v>
      </c>
      <c r="D386">
        <v>167.800003</v>
      </c>
      <c r="E386">
        <v>170.050003</v>
      </c>
      <c r="F386">
        <v>166.198151</v>
      </c>
      <c r="G386">
        <v>10528800</v>
      </c>
    </row>
    <row r="387" spans="1:7" x14ac:dyDescent="0.2">
      <c r="A387" s="1">
        <v>43626</v>
      </c>
      <c r="B387">
        <v>171.83999600000001</v>
      </c>
      <c r="C387">
        <v>172.020004</v>
      </c>
      <c r="D387">
        <v>170.509995</v>
      </c>
      <c r="E387">
        <v>170.820007</v>
      </c>
      <c r="F387">
        <v>166.950714</v>
      </c>
      <c r="G387">
        <v>7565900</v>
      </c>
    </row>
    <row r="388" spans="1:7" x14ac:dyDescent="0.2">
      <c r="A388" s="1">
        <v>43627</v>
      </c>
      <c r="B388">
        <v>171.949997</v>
      </c>
      <c r="C388">
        <v>172.179993</v>
      </c>
      <c r="D388">
        <v>168.41999799999999</v>
      </c>
      <c r="E388">
        <v>170.30999800000001</v>
      </c>
      <c r="F388">
        <v>166.452225</v>
      </c>
      <c r="G388">
        <v>6082900</v>
      </c>
    </row>
    <row r="389" spans="1:7" x14ac:dyDescent="0.2">
      <c r="A389" s="1">
        <v>43628</v>
      </c>
      <c r="B389">
        <v>170.38000500000001</v>
      </c>
      <c r="C389">
        <v>171.61999499999999</v>
      </c>
      <c r="D389">
        <v>169.699997</v>
      </c>
      <c r="E389">
        <v>171.58999600000001</v>
      </c>
      <c r="F389">
        <v>167.703247</v>
      </c>
      <c r="G389">
        <v>6772000</v>
      </c>
    </row>
    <row r="390" spans="1:7" x14ac:dyDescent="0.2">
      <c r="A390" s="1">
        <v>43629</v>
      </c>
      <c r="B390">
        <v>172.13999899999999</v>
      </c>
      <c r="C390">
        <v>172.199997</v>
      </c>
      <c r="D390">
        <v>168.720001</v>
      </c>
      <c r="E390">
        <v>169.35000600000001</v>
      </c>
      <c r="F390">
        <v>165.51400799999999</v>
      </c>
      <c r="G390">
        <v>6901400</v>
      </c>
    </row>
    <row r="391" spans="1:7" x14ac:dyDescent="0.2">
      <c r="A391" s="1">
        <v>43630</v>
      </c>
      <c r="B391">
        <v>169.770004</v>
      </c>
      <c r="C391">
        <v>170.63999899999999</v>
      </c>
      <c r="D391">
        <v>168.83999600000001</v>
      </c>
      <c r="E391">
        <v>169.66000399999999</v>
      </c>
      <c r="F391">
        <v>165.81698600000001</v>
      </c>
      <c r="G391">
        <v>4999900</v>
      </c>
    </row>
    <row r="392" spans="1:7" x14ac:dyDescent="0.2">
      <c r="A392" s="1">
        <v>43633</v>
      </c>
      <c r="B392">
        <v>169.729996</v>
      </c>
      <c r="C392">
        <v>170.41999799999999</v>
      </c>
      <c r="D392">
        <v>169.029999</v>
      </c>
      <c r="E392">
        <v>169.55999800000001</v>
      </c>
      <c r="F392">
        <v>165.71923799999999</v>
      </c>
      <c r="G392">
        <v>6410200</v>
      </c>
    </row>
    <row r="393" spans="1:7" x14ac:dyDescent="0.2">
      <c r="A393" s="1">
        <v>43634</v>
      </c>
      <c r="B393">
        <v>170.64999399999999</v>
      </c>
      <c r="C393">
        <v>170.66999799999999</v>
      </c>
      <c r="D393">
        <v>167.550003</v>
      </c>
      <c r="E393">
        <v>169.279999</v>
      </c>
      <c r="F393">
        <v>165.44558699999999</v>
      </c>
      <c r="G393">
        <v>6969300</v>
      </c>
    </row>
    <row r="394" spans="1:7" x14ac:dyDescent="0.2">
      <c r="A394" s="1">
        <v>43635</v>
      </c>
      <c r="B394">
        <v>169.38999899999999</v>
      </c>
      <c r="C394">
        <v>171.199997</v>
      </c>
      <c r="D394">
        <v>169.21000699999999</v>
      </c>
      <c r="E394">
        <v>170.69000199999999</v>
      </c>
      <c r="F394">
        <v>166.82363900000001</v>
      </c>
      <c r="G394">
        <v>6323900</v>
      </c>
    </row>
    <row r="395" spans="1:7" x14ac:dyDescent="0.2">
      <c r="A395" s="1">
        <v>43636</v>
      </c>
      <c r="B395">
        <v>172.509995</v>
      </c>
      <c r="C395">
        <v>173.94000199999999</v>
      </c>
      <c r="D395">
        <v>171.75</v>
      </c>
      <c r="E395">
        <v>173.740005</v>
      </c>
      <c r="F395">
        <v>169.80455000000001</v>
      </c>
      <c r="G395">
        <v>11474100</v>
      </c>
    </row>
    <row r="396" spans="1:7" x14ac:dyDescent="0.2">
      <c r="A396" s="1">
        <v>43637</v>
      </c>
      <c r="B396">
        <v>173.270004</v>
      </c>
      <c r="C396">
        <v>174.80999800000001</v>
      </c>
      <c r="D396">
        <v>173.16000399999999</v>
      </c>
      <c r="E396">
        <v>173.44000199999999</v>
      </c>
      <c r="F396">
        <v>169.511383</v>
      </c>
      <c r="G396">
        <v>11728200</v>
      </c>
    </row>
    <row r="397" spans="1:7" x14ac:dyDescent="0.2">
      <c r="A397" s="1">
        <v>43640</v>
      </c>
      <c r="B397">
        <v>174.60000600000001</v>
      </c>
      <c r="C397">
        <v>174.729996</v>
      </c>
      <c r="D397">
        <v>172.720001</v>
      </c>
      <c r="E397">
        <v>173.85000600000001</v>
      </c>
      <c r="F397">
        <v>169.91207900000001</v>
      </c>
      <c r="G397">
        <v>5554900</v>
      </c>
    </row>
    <row r="398" spans="1:7" x14ac:dyDescent="0.2">
      <c r="A398" s="1">
        <v>43641</v>
      </c>
      <c r="B398">
        <v>174.80999800000001</v>
      </c>
      <c r="C398">
        <v>174.94000199999999</v>
      </c>
      <c r="D398">
        <v>170.58999600000001</v>
      </c>
      <c r="E398">
        <v>171.279999</v>
      </c>
      <c r="F398">
        <v>167.400284</v>
      </c>
      <c r="G398">
        <v>9899900</v>
      </c>
    </row>
    <row r="399" spans="1:7" x14ac:dyDescent="0.2">
      <c r="A399" s="1">
        <v>43642</v>
      </c>
      <c r="B399">
        <v>171.38999899999999</v>
      </c>
      <c r="C399">
        <v>172.38999899999999</v>
      </c>
      <c r="D399">
        <v>170.820007</v>
      </c>
      <c r="E399">
        <v>171.05999800000001</v>
      </c>
      <c r="F399">
        <v>167.18525700000001</v>
      </c>
      <c r="G399">
        <v>7129900</v>
      </c>
    </row>
    <row r="400" spans="1:7" x14ac:dyDescent="0.2">
      <c r="A400" s="1">
        <v>43643</v>
      </c>
      <c r="B400">
        <v>172.11999499999999</v>
      </c>
      <c r="C400">
        <v>172.39999399999999</v>
      </c>
      <c r="D400">
        <v>170.320007</v>
      </c>
      <c r="E400">
        <v>171.229996</v>
      </c>
      <c r="F400">
        <v>167.35140999999999</v>
      </c>
      <c r="G400">
        <v>5873400</v>
      </c>
    </row>
    <row r="401" spans="1:7" x14ac:dyDescent="0.2">
      <c r="A401" s="1">
        <v>43644</v>
      </c>
      <c r="B401">
        <v>171.96000699999999</v>
      </c>
      <c r="C401">
        <v>173.550003</v>
      </c>
      <c r="D401">
        <v>170.520004</v>
      </c>
      <c r="E401">
        <v>173.550003</v>
      </c>
      <c r="F401">
        <v>169.618866</v>
      </c>
      <c r="G401">
        <v>8442700</v>
      </c>
    </row>
    <row r="402" spans="1:7" x14ac:dyDescent="0.2">
      <c r="A402" s="1">
        <v>43647</v>
      </c>
      <c r="B402">
        <v>175.33000200000001</v>
      </c>
      <c r="C402">
        <v>175.53999300000001</v>
      </c>
      <c r="D402">
        <v>172.740005</v>
      </c>
      <c r="E402">
        <v>173.94000199999999</v>
      </c>
      <c r="F402">
        <v>170</v>
      </c>
      <c r="G402">
        <v>6103200</v>
      </c>
    </row>
    <row r="403" spans="1:7" x14ac:dyDescent="0.2">
      <c r="A403" s="1">
        <v>43648</v>
      </c>
      <c r="B403">
        <v>174.10000600000001</v>
      </c>
      <c r="C403">
        <v>175.320007</v>
      </c>
      <c r="D403">
        <v>173.300003</v>
      </c>
      <c r="E403">
        <v>175.279999</v>
      </c>
      <c r="F403">
        <v>171.30969200000001</v>
      </c>
      <c r="G403">
        <v>5238100</v>
      </c>
    </row>
    <row r="404" spans="1:7" x14ac:dyDescent="0.2">
      <c r="A404" s="1">
        <v>43649</v>
      </c>
      <c r="B404">
        <v>176</v>
      </c>
      <c r="C404">
        <v>176.990005</v>
      </c>
      <c r="D404">
        <v>175.720001</v>
      </c>
      <c r="E404">
        <v>176.86999499999999</v>
      </c>
      <c r="F404">
        <v>172.86364699999999</v>
      </c>
      <c r="G404">
        <v>4066600</v>
      </c>
    </row>
    <row r="405" spans="1:7" x14ac:dyDescent="0.2">
      <c r="A405" s="1">
        <v>43651</v>
      </c>
      <c r="B405">
        <v>175.86000100000001</v>
      </c>
      <c r="C405">
        <v>177.029999</v>
      </c>
      <c r="D405">
        <v>174.509995</v>
      </c>
      <c r="E405">
        <v>176.66000399999999</v>
      </c>
      <c r="F405">
        <v>172.65841699999999</v>
      </c>
      <c r="G405">
        <v>5840400</v>
      </c>
    </row>
    <row r="406" spans="1:7" x14ac:dyDescent="0.2">
      <c r="A406" s="1">
        <v>43654</v>
      </c>
      <c r="B406">
        <v>176.300003</v>
      </c>
      <c r="C406">
        <v>176.61000100000001</v>
      </c>
      <c r="D406">
        <v>175.39999399999999</v>
      </c>
      <c r="E406">
        <v>176.19000199999999</v>
      </c>
      <c r="F406">
        <v>172.19909699999999</v>
      </c>
      <c r="G406">
        <v>6720300</v>
      </c>
    </row>
    <row r="407" spans="1:7" x14ac:dyDescent="0.2">
      <c r="A407" s="1">
        <v>43655</v>
      </c>
      <c r="B407">
        <v>175.429993</v>
      </c>
      <c r="C407">
        <v>177.88999899999999</v>
      </c>
      <c r="D407">
        <v>175.300003</v>
      </c>
      <c r="E407">
        <v>177.729996</v>
      </c>
      <c r="F407">
        <v>173.704193</v>
      </c>
      <c r="G407">
        <v>4894300</v>
      </c>
    </row>
    <row r="408" spans="1:7" x14ac:dyDescent="0.2">
      <c r="A408" s="1">
        <v>43656</v>
      </c>
      <c r="B408">
        <v>178.58000200000001</v>
      </c>
      <c r="C408">
        <v>180.259995</v>
      </c>
      <c r="D408">
        <v>178.58000200000001</v>
      </c>
      <c r="E408">
        <v>179.30999800000001</v>
      </c>
      <c r="F408">
        <v>175.24838299999999</v>
      </c>
      <c r="G408">
        <v>5110600</v>
      </c>
    </row>
    <row r="409" spans="1:7" x14ac:dyDescent="0.2">
      <c r="A409" s="1">
        <v>43657</v>
      </c>
      <c r="B409">
        <v>180.11999499999999</v>
      </c>
      <c r="C409">
        <v>180.94000199999999</v>
      </c>
      <c r="D409">
        <v>179.46000699999999</v>
      </c>
      <c r="E409">
        <v>180.740005</v>
      </c>
      <c r="F409">
        <v>176.645996</v>
      </c>
      <c r="G409">
        <v>6986600</v>
      </c>
    </row>
    <row r="410" spans="1:7" x14ac:dyDescent="0.2">
      <c r="A410" s="1">
        <v>43658</v>
      </c>
      <c r="B410">
        <v>181.35000600000001</v>
      </c>
      <c r="C410">
        <v>181.35000600000001</v>
      </c>
      <c r="D410">
        <v>178.91999799999999</v>
      </c>
      <c r="E410">
        <v>180.33000200000001</v>
      </c>
      <c r="F410">
        <v>176.245285</v>
      </c>
      <c r="G410">
        <v>7196700</v>
      </c>
    </row>
    <row r="411" spans="1:7" x14ac:dyDescent="0.2">
      <c r="A411" s="1">
        <v>43661</v>
      </c>
      <c r="B411">
        <v>180.55999800000001</v>
      </c>
      <c r="C411">
        <v>181.070007</v>
      </c>
      <c r="D411">
        <v>179.94000199999999</v>
      </c>
      <c r="E411">
        <v>180.570007</v>
      </c>
      <c r="F411">
        <v>176.47985800000001</v>
      </c>
      <c r="G411">
        <v>4490400</v>
      </c>
    </row>
    <row r="412" spans="1:7" x14ac:dyDescent="0.2">
      <c r="A412" s="1">
        <v>43662</v>
      </c>
      <c r="B412">
        <v>180.36999499999999</v>
      </c>
      <c r="C412">
        <v>180.88000500000001</v>
      </c>
      <c r="D412">
        <v>178.729996</v>
      </c>
      <c r="E412">
        <v>179.30999800000001</v>
      </c>
      <c r="F412">
        <v>175.24838299999999</v>
      </c>
      <c r="G412">
        <v>6800200</v>
      </c>
    </row>
    <row r="413" spans="1:7" x14ac:dyDescent="0.2">
      <c r="A413" s="1">
        <v>43663</v>
      </c>
      <c r="B413">
        <v>179.55999800000001</v>
      </c>
      <c r="C413">
        <v>180.21000699999999</v>
      </c>
      <c r="D413">
        <v>179.009995</v>
      </c>
      <c r="E413">
        <v>179.14999399999999</v>
      </c>
      <c r="F413">
        <v>175.091995</v>
      </c>
      <c r="G413">
        <v>3994200</v>
      </c>
    </row>
    <row r="414" spans="1:7" x14ac:dyDescent="0.2">
      <c r="A414" s="1">
        <v>43664</v>
      </c>
      <c r="B414">
        <v>178.63000500000001</v>
      </c>
      <c r="C414">
        <v>180.61999499999999</v>
      </c>
      <c r="D414">
        <v>178.58000200000001</v>
      </c>
      <c r="E414">
        <v>180.529999</v>
      </c>
      <c r="F414">
        <v>176.440765</v>
      </c>
      <c r="G414">
        <v>4736300</v>
      </c>
    </row>
    <row r="415" spans="1:7" x14ac:dyDescent="0.2">
      <c r="A415" s="1">
        <v>43665</v>
      </c>
      <c r="B415">
        <v>181.83999600000001</v>
      </c>
      <c r="C415">
        <v>181.83999600000001</v>
      </c>
      <c r="D415">
        <v>179.13999899999999</v>
      </c>
      <c r="E415">
        <v>179.240005</v>
      </c>
      <c r="F415">
        <v>175.180038</v>
      </c>
      <c r="G415">
        <v>5327100</v>
      </c>
    </row>
    <row r="416" spans="1:7" x14ac:dyDescent="0.2">
      <c r="A416" s="1">
        <v>43668</v>
      </c>
      <c r="B416">
        <v>179.63999899999999</v>
      </c>
      <c r="C416">
        <v>180.979996</v>
      </c>
      <c r="D416">
        <v>179.13999899999999</v>
      </c>
      <c r="E416">
        <v>180.570007</v>
      </c>
      <c r="F416">
        <v>176.47985800000001</v>
      </c>
      <c r="G416">
        <v>4862100</v>
      </c>
    </row>
    <row r="417" spans="1:7" x14ac:dyDescent="0.2">
      <c r="A417" s="1">
        <v>43669</v>
      </c>
      <c r="B417">
        <v>180.88999899999999</v>
      </c>
      <c r="C417">
        <v>181.270004</v>
      </c>
      <c r="D417">
        <v>179.05999800000001</v>
      </c>
      <c r="E417">
        <v>180.89999399999999</v>
      </c>
      <c r="F417">
        <v>176.80238299999999</v>
      </c>
      <c r="G417">
        <v>7193000</v>
      </c>
    </row>
    <row r="418" spans="1:7" x14ac:dyDescent="0.2">
      <c r="A418" s="1">
        <v>43670</v>
      </c>
      <c r="B418">
        <v>180.78999300000001</v>
      </c>
      <c r="C418">
        <v>183.429993</v>
      </c>
      <c r="D418">
        <v>179.25</v>
      </c>
      <c r="E418">
        <v>183.33000200000001</v>
      </c>
      <c r="F418">
        <v>179.177368</v>
      </c>
      <c r="G418">
        <v>8169300</v>
      </c>
    </row>
    <row r="419" spans="1:7" x14ac:dyDescent="0.2">
      <c r="A419" s="1">
        <v>43671</v>
      </c>
      <c r="B419">
        <v>183.86999499999999</v>
      </c>
      <c r="C419">
        <v>183.990005</v>
      </c>
      <c r="D419">
        <v>181.300003</v>
      </c>
      <c r="E419">
        <v>181.58999600000001</v>
      </c>
      <c r="F419">
        <v>177.47674599999999</v>
      </c>
      <c r="G419">
        <v>6085800</v>
      </c>
    </row>
    <row r="420" spans="1:7" x14ac:dyDescent="0.2">
      <c r="A420" s="1">
        <v>43672</v>
      </c>
      <c r="B420">
        <v>182.41000399999999</v>
      </c>
      <c r="C420">
        <v>183.820007</v>
      </c>
      <c r="D420">
        <v>182.21000699999999</v>
      </c>
      <c r="E420">
        <v>183.69000199999999</v>
      </c>
      <c r="F420">
        <v>179.52922100000001</v>
      </c>
      <c r="G420">
        <v>5056300</v>
      </c>
    </row>
    <row r="421" spans="1:7" x14ac:dyDescent="0.2">
      <c r="A421" s="1">
        <v>43675</v>
      </c>
      <c r="B421">
        <v>183.88999899999999</v>
      </c>
      <c r="C421">
        <v>184.070007</v>
      </c>
      <c r="D421">
        <v>182.729996</v>
      </c>
      <c r="E421">
        <v>183.21000699999999</v>
      </c>
      <c r="F421">
        <v>179.060059</v>
      </c>
      <c r="G421">
        <v>4621800</v>
      </c>
    </row>
    <row r="422" spans="1:7" x14ac:dyDescent="0.2">
      <c r="A422" s="1">
        <v>43676</v>
      </c>
      <c r="B422">
        <v>182.53999300000001</v>
      </c>
      <c r="C422">
        <v>183.38000500000001</v>
      </c>
      <c r="D422">
        <v>181.270004</v>
      </c>
      <c r="E422">
        <v>181.529999</v>
      </c>
      <c r="F422">
        <v>177.41810599999999</v>
      </c>
      <c r="G422">
        <v>5236600</v>
      </c>
    </row>
    <row r="423" spans="1:7" x14ac:dyDescent="0.2">
      <c r="A423" s="1">
        <v>43677</v>
      </c>
      <c r="B423">
        <v>181.78999300000001</v>
      </c>
      <c r="C423">
        <v>182.050003</v>
      </c>
      <c r="D423">
        <v>176.05999800000001</v>
      </c>
      <c r="E423">
        <v>178</v>
      </c>
      <c r="F423">
        <v>173.968063</v>
      </c>
      <c r="G423">
        <v>7981200</v>
      </c>
    </row>
    <row r="424" spans="1:7" x14ac:dyDescent="0.2">
      <c r="A424" s="1">
        <v>43678</v>
      </c>
      <c r="B424">
        <v>179.19000199999999</v>
      </c>
      <c r="C424">
        <v>182.39999399999999</v>
      </c>
      <c r="D424">
        <v>178.16999799999999</v>
      </c>
      <c r="E424">
        <v>179.16999799999999</v>
      </c>
      <c r="F424">
        <v>175.11154199999999</v>
      </c>
      <c r="G424">
        <v>8417300</v>
      </c>
    </row>
    <row r="425" spans="1:7" x14ac:dyDescent="0.2">
      <c r="A425" s="1">
        <v>43679</v>
      </c>
      <c r="B425">
        <v>178</v>
      </c>
      <c r="C425">
        <v>178.270004</v>
      </c>
      <c r="D425">
        <v>174.69000199999999</v>
      </c>
      <c r="E425">
        <v>177.41999799999999</v>
      </c>
      <c r="F425">
        <v>173.40119899999999</v>
      </c>
      <c r="G425">
        <v>8264600</v>
      </c>
    </row>
    <row r="426" spans="1:7" x14ac:dyDescent="0.2">
      <c r="A426" s="1">
        <v>43682</v>
      </c>
      <c r="B426">
        <v>172.009995</v>
      </c>
      <c r="C426">
        <v>173.5</v>
      </c>
      <c r="D426">
        <v>166.979996</v>
      </c>
      <c r="E426">
        <v>168.86000100000001</v>
      </c>
      <c r="F426">
        <v>165.03509500000001</v>
      </c>
      <c r="G426">
        <v>16858300</v>
      </c>
    </row>
    <row r="427" spans="1:7" x14ac:dyDescent="0.2">
      <c r="A427" s="1">
        <v>43683</v>
      </c>
      <c r="B427">
        <v>171.78999300000001</v>
      </c>
      <c r="C427">
        <v>172.949997</v>
      </c>
      <c r="D427">
        <v>170.13000500000001</v>
      </c>
      <c r="E427">
        <v>172.479996</v>
      </c>
      <c r="F427">
        <v>168.573105</v>
      </c>
      <c r="G427">
        <v>10281300</v>
      </c>
    </row>
    <row r="428" spans="1:7" x14ac:dyDescent="0.2">
      <c r="A428" s="1">
        <v>43684</v>
      </c>
      <c r="B428">
        <v>171.5</v>
      </c>
      <c r="C428">
        <v>175.729996</v>
      </c>
      <c r="D428">
        <v>170.33999600000001</v>
      </c>
      <c r="E428">
        <v>175.320007</v>
      </c>
      <c r="F428">
        <v>171.34877</v>
      </c>
      <c r="G428">
        <v>8292800</v>
      </c>
    </row>
    <row r="429" spans="1:7" x14ac:dyDescent="0.2">
      <c r="A429" s="1">
        <v>43685</v>
      </c>
      <c r="B429">
        <v>177.46000699999999</v>
      </c>
      <c r="C429">
        <v>179.949997</v>
      </c>
      <c r="D429">
        <v>176.570007</v>
      </c>
      <c r="E429">
        <v>179.89999399999999</v>
      </c>
      <c r="F429">
        <v>175.82502700000001</v>
      </c>
      <c r="G429">
        <v>7602800</v>
      </c>
    </row>
    <row r="430" spans="1:7" x14ac:dyDescent="0.2">
      <c r="A430" s="1">
        <v>43686</v>
      </c>
      <c r="B430">
        <v>179.66999799999999</v>
      </c>
      <c r="C430">
        <v>180.10000600000001</v>
      </c>
      <c r="D430">
        <v>177.85000600000001</v>
      </c>
      <c r="E430">
        <v>179.050003</v>
      </c>
      <c r="F430">
        <v>174.99426299999999</v>
      </c>
      <c r="G430">
        <v>5373700</v>
      </c>
    </row>
    <row r="431" spans="1:7" x14ac:dyDescent="0.2">
      <c r="A431" s="1">
        <v>43689</v>
      </c>
      <c r="B431">
        <v>177.44000199999999</v>
      </c>
      <c r="C431">
        <v>178.64999399999999</v>
      </c>
      <c r="D431">
        <v>175.60000600000001</v>
      </c>
      <c r="E431">
        <v>176.33999600000001</v>
      </c>
      <c r="F431">
        <v>172.345688</v>
      </c>
      <c r="G431">
        <v>7394400</v>
      </c>
    </row>
    <row r="432" spans="1:7" x14ac:dyDescent="0.2">
      <c r="A432" s="1">
        <v>43690</v>
      </c>
      <c r="B432">
        <v>174.38999899999999</v>
      </c>
      <c r="C432">
        <v>178.91999799999999</v>
      </c>
      <c r="D432">
        <v>174.21000699999999</v>
      </c>
      <c r="E432">
        <v>178.61000100000001</v>
      </c>
      <c r="F432">
        <v>174.564255</v>
      </c>
      <c r="G432">
        <v>6667700</v>
      </c>
    </row>
    <row r="433" spans="1:7" x14ac:dyDescent="0.2">
      <c r="A433" s="1">
        <v>43691</v>
      </c>
      <c r="B433">
        <v>176.240005</v>
      </c>
      <c r="C433">
        <v>177.25</v>
      </c>
      <c r="D433">
        <v>173.16000399999999</v>
      </c>
      <c r="E433">
        <v>173.509995</v>
      </c>
      <c r="F433">
        <v>169.57978800000001</v>
      </c>
      <c r="G433">
        <v>7293500</v>
      </c>
    </row>
    <row r="434" spans="1:7" x14ac:dyDescent="0.2">
      <c r="A434" s="1">
        <v>43692</v>
      </c>
      <c r="B434">
        <v>174.259995</v>
      </c>
      <c r="C434">
        <v>177.020004</v>
      </c>
      <c r="D434">
        <v>173.520004</v>
      </c>
      <c r="E434">
        <v>176.270004</v>
      </c>
      <c r="F434">
        <v>172.52581799999999</v>
      </c>
      <c r="G434">
        <v>6698000</v>
      </c>
    </row>
    <row r="435" spans="1:7" x14ac:dyDescent="0.2">
      <c r="A435" s="1">
        <v>43693</v>
      </c>
      <c r="B435">
        <v>178</v>
      </c>
      <c r="C435">
        <v>178.75</v>
      </c>
      <c r="D435">
        <v>177.199997</v>
      </c>
      <c r="E435">
        <v>178.229996</v>
      </c>
      <c r="F435">
        <v>174.44422900000001</v>
      </c>
      <c r="G435">
        <v>8312200</v>
      </c>
    </row>
    <row r="436" spans="1:7" x14ac:dyDescent="0.2">
      <c r="A436" s="1">
        <v>43696</v>
      </c>
      <c r="B436">
        <v>180.41999799999999</v>
      </c>
      <c r="C436">
        <v>180.41999799999999</v>
      </c>
      <c r="D436">
        <v>178.11999499999999</v>
      </c>
      <c r="E436">
        <v>179.740005</v>
      </c>
      <c r="F436">
        <v>175.92211900000001</v>
      </c>
      <c r="G436">
        <v>5285000</v>
      </c>
    </row>
    <row r="437" spans="1:7" x14ac:dyDescent="0.2">
      <c r="A437" s="1">
        <v>43697</v>
      </c>
      <c r="B437">
        <v>179.429993</v>
      </c>
      <c r="C437">
        <v>180.63000500000001</v>
      </c>
      <c r="D437">
        <v>178.490005</v>
      </c>
      <c r="E437">
        <v>179.240005</v>
      </c>
      <c r="F437">
        <v>175.43277</v>
      </c>
      <c r="G437">
        <v>3793600</v>
      </c>
    </row>
    <row r="438" spans="1:7" x14ac:dyDescent="0.2">
      <c r="A438" s="1">
        <v>43698</v>
      </c>
      <c r="B438">
        <v>180.69000199999999</v>
      </c>
      <c r="C438">
        <v>181.69000199999999</v>
      </c>
      <c r="D438">
        <v>180.240005</v>
      </c>
      <c r="E438">
        <v>180.94000199999999</v>
      </c>
      <c r="F438">
        <v>177.09663399999999</v>
      </c>
      <c r="G438">
        <v>3695900</v>
      </c>
    </row>
    <row r="439" spans="1:7" x14ac:dyDescent="0.2">
      <c r="A439" s="1">
        <v>43699</v>
      </c>
      <c r="B439">
        <v>181.949997</v>
      </c>
      <c r="C439">
        <v>182.33000200000001</v>
      </c>
      <c r="D439">
        <v>178.61000100000001</v>
      </c>
      <c r="E439">
        <v>180.08999600000001</v>
      </c>
      <c r="F439">
        <v>176.26469399999999</v>
      </c>
      <c r="G439">
        <v>6659900</v>
      </c>
    </row>
    <row r="440" spans="1:7" x14ac:dyDescent="0.2">
      <c r="A440" s="1">
        <v>43700</v>
      </c>
      <c r="B440">
        <v>179.550003</v>
      </c>
      <c r="C440">
        <v>180.5</v>
      </c>
      <c r="D440">
        <v>174.240005</v>
      </c>
      <c r="E440">
        <v>175.229996</v>
      </c>
      <c r="F440">
        <v>171.50791899999999</v>
      </c>
      <c r="G440">
        <v>7051900</v>
      </c>
    </row>
    <row r="441" spans="1:7" x14ac:dyDescent="0.2">
      <c r="A441" s="1">
        <v>43703</v>
      </c>
      <c r="B441">
        <v>176.41000399999999</v>
      </c>
      <c r="C441">
        <v>177.66999799999999</v>
      </c>
      <c r="D441">
        <v>175.35000600000001</v>
      </c>
      <c r="E441">
        <v>177.58999600000001</v>
      </c>
      <c r="F441">
        <v>173.81779499999999</v>
      </c>
      <c r="G441">
        <v>7754400</v>
      </c>
    </row>
    <row r="442" spans="1:7" x14ac:dyDescent="0.2">
      <c r="A442" s="1">
        <v>43704</v>
      </c>
      <c r="B442">
        <v>178.320007</v>
      </c>
      <c r="C442">
        <v>179.19000199999999</v>
      </c>
      <c r="D442">
        <v>176.94000199999999</v>
      </c>
      <c r="E442">
        <v>178.38000500000001</v>
      </c>
      <c r="F442">
        <v>174.591003</v>
      </c>
      <c r="G442">
        <v>4022100</v>
      </c>
    </row>
    <row r="443" spans="1:7" x14ac:dyDescent="0.2">
      <c r="A443" s="1">
        <v>43705</v>
      </c>
      <c r="B443">
        <v>176.990005</v>
      </c>
      <c r="C443">
        <v>178.990005</v>
      </c>
      <c r="D443">
        <v>176.029999</v>
      </c>
      <c r="E443">
        <v>178.66999799999999</v>
      </c>
      <c r="F443">
        <v>174.874863</v>
      </c>
      <c r="G443">
        <v>4401900</v>
      </c>
    </row>
    <row r="444" spans="1:7" x14ac:dyDescent="0.2">
      <c r="A444" s="1">
        <v>43706</v>
      </c>
      <c r="B444">
        <v>180.39999399999999</v>
      </c>
      <c r="C444">
        <v>181.38999899999999</v>
      </c>
      <c r="D444">
        <v>179.30999800000001</v>
      </c>
      <c r="E444">
        <v>181.16999799999999</v>
      </c>
      <c r="F444">
        <v>177.32176200000001</v>
      </c>
      <c r="G444">
        <v>4679200</v>
      </c>
    </row>
    <row r="445" spans="1:7" x14ac:dyDescent="0.2">
      <c r="A445" s="1">
        <v>43707</v>
      </c>
      <c r="B445">
        <v>181.990005</v>
      </c>
      <c r="C445">
        <v>182.179993</v>
      </c>
      <c r="D445">
        <v>179.66999799999999</v>
      </c>
      <c r="E445">
        <v>180.820007</v>
      </c>
      <c r="F445">
        <v>176.97917200000001</v>
      </c>
      <c r="G445">
        <v>4061200</v>
      </c>
    </row>
    <row r="446" spans="1:7" x14ac:dyDescent="0.2">
      <c r="A446" s="1">
        <v>43711</v>
      </c>
      <c r="B446">
        <v>180.520004</v>
      </c>
      <c r="C446">
        <v>181.25</v>
      </c>
      <c r="D446">
        <v>179.10000600000001</v>
      </c>
      <c r="E446">
        <v>179.199997</v>
      </c>
      <c r="F446">
        <v>175.393585</v>
      </c>
      <c r="G446">
        <v>4644000</v>
      </c>
    </row>
    <row r="447" spans="1:7" x14ac:dyDescent="0.2">
      <c r="A447" s="1">
        <v>43712</v>
      </c>
      <c r="B447">
        <v>180.89999399999999</v>
      </c>
      <c r="C447">
        <v>182.199997</v>
      </c>
      <c r="D447">
        <v>180.050003</v>
      </c>
      <c r="E447">
        <v>181.770004</v>
      </c>
      <c r="F447">
        <v>177.908997</v>
      </c>
      <c r="G447">
        <v>4154800</v>
      </c>
    </row>
    <row r="448" spans="1:7" x14ac:dyDescent="0.2">
      <c r="A448" s="1">
        <v>43713</v>
      </c>
      <c r="B448">
        <v>183.729996</v>
      </c>
      <c r="C448">
        <v>185.679993</v>
      </c>
      <c r="D448">
        <v>183.38000500000001</v>
      </c>
      <c r="E448">
        <v>184.729996</v>
      </c>
      <c r="F448">
        <v>180.806107</v>
      </c>
      <c r="G448">
        <v>6386800</v>
      </c>
    </row>
    <row r="449" spans="1:7" x14ac:dyDescent="0.2">
      <c r="A449" s="1">
        <v>43714</v>
      </c>
      <c r="B449">
        <v>184.740005</v>
      </c>
      <c r="C449">
        <v>186.71000699999999</v>
      </c>
      <c r="D449">
        <v>184.550003</v>
      </c>
      <c r="E449">
        <v>185.740005</v>
      </c>
      <c r="F449">
        <v>181.794678</v>
      </c>
      <c r="G449">
        <v>7990900</v>
      </c>
    </row>
    <row r="450" spans="1:7" x14ac:dyDescent="0.2">
      <c r="A450" s="1">
        <v>43717</v>
      </c>
      <c r="B450">
        <v>186.91999799999999</v>
      </c>
      <c r="C450">
        <v>187.050003</v>
      </c>
      <c r="D450">
        <v>179.509995</v>
      </c>
      <c r="E450">
        <v>181.550003</v>
      </c>
      <c r="F450">
        <v>177.69369499999999</v>
      </c>
      <c r="G450">
        <v>7290500</v>
      </c>
    </row>
    <row r="451" spans="1:7" x14ac:dyDescent="0.2">
      <c r="A451" s="1">
        <v>43718</v>
      </c>
      <c r="B451">
        <v>179.41000399999999</v>
      </c>
      <c r="C451">
        <v>179.699997</v>
      </c>
      <c r="D451">
        <v>173.80999800000001</v>
      </c>
      <c r="E451">
        <v>176.35000600000001</v>
      </c>
      <c r="F451">
        <v>172.60411099999999</v>
      </c>
      <c r="G451">
        <v>15255200</v>
      </c>
    </row>
    <row r="452" spans="1:7" x14ac:dyDescent="0.2">
      <c r="A452" s="1">
        <v>43719</v>
      </c>
      <c r="B452">
        <v>177.39999399999999</v>
      </c>
      <c r="C452">
        <v>177.929993</v>
      </c>
      <c r="D452">
        <v>174.449997</v>
      </c>
      <c r="E452">
        <v>174.979996</v>
      </c>
      <c r="F452">
        <v>171.263229</v>
      </c>
      <c r="G452">
        <v>9113600</v>
      </c>
    </row>
    <row r="453" spans="1:7" x14ac:dyDescent="0.2">
      <c r="A453" s="1">
        <v>43720</v>
      </c>
      <c r="B453">
        <v>176.85000600000001</v>
      </c>
      <c r="C453">
        <v>179.41000399999999</v>
      </c>
      <c r="D453">
        <v>176.679993</v>
      </c>
      <c r="E453">
        <v>177.979996</v>
      </c>
      <c r="F453">
        <v>174.19950900000001</v>
      </c>
      <c r="G453">
        <v>7748800</v>
      </c>
    </row>
    <row r="454" spans="1:7" x14ac:dyDescent="0.2">
      <c r="A454" s="1">
        <v>43721</v>
      </c>
      <c r="B454">
        <v>178.64999399999999</v>
      </c>
      <c r="C454">
        <v>178.770004</v>
      </c>
      <c r="D454">
        <v>176.020004</v>
      </c>
      <c r="E454">
        <v>177.270004</v>
      </c>
      <c r="F454">
        <v>173.504593</v>
      </c>
      <c r="G454">
        <v>6103200</v>
      </c>
    </row>
    <row r="455" spans="1:7" x14ac:dyDescent="0.2">
      <c r="A455" s="1">
        <v>43724</v>
      </c>
      <c r="B455">
        <v>176.16999799999999</v>
      </c>
      <c r="C455">
        <v>177.199997</v>
      </c>
      <c r="D455">
        <v>175.509995</v>
      </c>
      <c r="E455">
        <v>176.11000100000001</v>
      </c>
      <c r="F455">
        <v>172.36923200000001</v>
      </c>
      <c r="G455">
        <v>4253600</v>
      </c>
    </row>
    <row r="456" spans="1:7" x14ac:dyDescent="0.2">
      <c r="A456" s="1">
        <v>43725</v>
      </c>
      <c r="B456">
        <v>176.83000200000001</v>
      </c>
      <c r="C456">
        <v>178.259995</v>
      </c>
      <c r="D456">
        <v>175.03999300000001</v>
      </c>
      <c r="E456">
        <v>176.449997</v>
      </c>
      <c r="F456">
        <v>172.702011</v>
      </c>
      <c r="G456">
        <v>5924700</v>
      </c>
    </row>
    <row r="457" spans="1:7" x14ac:dyDescent="0.2">
      <c r="A457" s="1">
        <v>43726</v>
      </c>
      <c r="B457">
        <v>177.08999600000001</v>
      </c>
      <c r="C457">
        <v>177.179993</v>
      </c>
      <c r="D457">
        <v>172.83000200000001</v>
      </c>
      <c r="E457">
        <v>175.28999300000001</v>
      </c>
      <c r="F457">
        <v>171.56662</v>
      </c>
      <c r="G457">
        <v>9542500</v>
      </c>
    </row>
    <row r="458" spans="1:7" x14ac:dyDescent="0.2">
      <c r="A458" s="1">
        <v>43727</v>
      </c>
      <c r="B458">
        <v>176.199997</v>
      </c>
      <c r="C458">
        <v>177.41000399999999</v>
      </c>
      <c r="D458">
        <v>175.61000100000001</v>
      </c>
      <c r="E458">
        <v>175.96000699999999</v>
      </c>
      <c r="F458">
        <v>172.22241199999999</v>
      </c>
      <c r="G458">
        <v>6964500</v>
      </c>
    </row>
    <row r="459" spans="1:7" x14ac:dyDescent="0.2">
      <c r="A459" s="1">
        <v>43728</v>
      </c>
      <c r="B459">
        <v>177.39999399999999</v>
      </c>
      <c r="C459">
        <v>177.63000500000001</v>
      </c>
      <c r="D459">
        <v>173.949997</v>
      </c>
      <c r="E459">
        <v>174.05999800000001</v>
      </c>
      <c r="F459">
        <v>170.36274700000001</v>
      </c>
      <c r="G459">
        <v>12820400</v>
      </c>
    </row>
    <row r="460" spans="1:7" x14ac:dyDescent="0.2">
      <c r="A460" s="1">
        <v>43731</v>
      </c>
      <c r="B460">
        <v>172.89999399999999</v>
      </c>
      <c r="C460">
        <v>175.25</v>
      </c>
      <c r="D460">
        <v>172.78999300000001</v>
      </c>
      <c r="E460">
        <v>174.91000399999999</v>
      </c>
      <c r="F460">
        <v>171.19473300000001</v>
      </c>
      <c r="G460">
        <v>8803500</v>
      </c>
    </row>
    <row r="461" spans="1:7" x14ac:dyDescent="0.2">
      <c r="A461" s="1">
        <v>43732</v>
      </c>
      <c r="B461">
        <v>176.11000100000001</v>
      </c>
      <c r="C461">
        <v>177.199997</v>
      </c>
      <c r="D461">
        <v>173.39999399999999</v>
      </c>
      <c r="E461">
        <v>174.479996</v>
      </c>
      <c r="F461">
        <v>170.77384900000001</v>
      </c>
      <c r="G461">
        <v>10039900</v>
      </c>
    </row>
    <row r="462" spans="1:7" x14ac:dyDescent="0.2">
      <c r="A462" s="1">
        <v>43733</v>
      </c>
      <c r="B462">
        <v>173.800003</v>
      </c>
      <c r="C462">
        <v>175.66999799999999</v>
      </c>
      <c r="D462">
        <v>172.38999899999999</v>
      </c>
      <c r="E462">
        <v>175.279999</v>
      </c>
      <c r="F462">
        <v>171.55685399999999</v>
      </c>
      <c r="G462">
        <v>7797300</v>
      </c>
    </row>
    <row r="463" spans="1:7" x14ac:dyDescent="0.2">
      <c r="A463" s="1">
        <v>43734</v>
      </c>
      <c r="B463">
        <v>175.64999399999999</v>
      </c>
      <c r="C463">
        <v>176.449997</v>
      </c>
      <c r="D463">
        <v>174.61000100000001</v>
      </c>
      <c r="E463">
        <v>175.64999399999999</v>
      </c>
      <c r="F463">
        <v>171.91897599999999</v>
      </c>
      <c r="G463">
        <v>10419000</v>
      </c>
    </row>
    <row r="464" spans="1:7" x14ac:dyDescent="0.2">
      <c r="A464" s="1">
        <v>43735</v>
      </c>
      <c r="B464">
        <v>176.699997</v>
      </c>
      <c r="C464">
        <v>176.83000200000001</v>
      </c>
      <c r="D464">
        <v>172.36000100000001</v>
      </c>
      <c r="E464">
        <v>174</v>
      </c>
      <c r="F464">
        <v>170.30406199999999</v>
      </c>
      <c r="G464">
        <v>9212600</v>
      </c>
    </row>
    <row r="465" spans="1:7" x14ac:dyDescent="0.2">
      <c r="A465" s="1">
        <v>43738</v>
      </c>
      <c r="B465">
        <v>174.16999799999999</v>
      </c>
      <c r="C465">
        <v>175.449997</v>
      </c>
      <c r="D465">
        <v>172.009995</v>
      </c>
      <c r="E465">
        <v>172.009995</v>
      </c>
      <c r="F465">
        <v>168.35630800000001</v>
      </c>
      <c r="G465">
        <v>16464000</v>
      </c>
    </row>
    <row r="466" spans="1:7" x14ac:dyDescent="0.2">
      <c r="A466" s="1">
        <v>43739</v>
      </c>
      <c r="B466">
        <v>173.020004</v>
      </c>
      <c r="C466">
        <v>174.820007</v>
      </c>
      <c r="D466">
        <v>172.820007</v>
      </c>
      <c r="E466">
        <v>174.28999300000001</v>
      </c>
      <c r="F466">
        <v>170.58789100000001</v>
      </c>
      <c r="G466">
        <v>8146200</v>
      </c>
    </row>
    <row r="467" spans="1:7" x14ac:dyDescent="0.2">
      <c r="A467" s="1">
        <v>43740</v>
      </c>
      <c r="B467">
        <v>172.63999899999999</v>
      </c>
      <c r="C467">
        <v>172.94000199999999</v>
      </c>
      <c r="D467">
        <v>168.58999600000001</v>
      </c>
      <c r="E467">
        <v>169.83000200000001</v>
      </c>
      <c r="F467">
        <v>166.22262599999999</v>
      </c>
      <c r="G467">
        <v>10596200</v>
      </c>
    </row>
    <row r="468" spans="1:7" x14ac:dyDescent="0.2">
      <c r="A468" s="1">
        <v>43741</v>
      </c>
      <c r="B468">
        <v>169.91000399999999</v>
      </c>
      <c r="C468">
        <v>173.13999899999999</v>
      </c>
      <c r="D468">
        <v>168.63000500000001</v>
      </c>
      <c r="E468">
        <v>172.86999499999999</v>
      </c>
      <c r="F468">
        <v>169.19804400000001</v>
      </c>
      <c r="G468">
        <v>7242800</v>
      </c>
    </row>
    <row r="469" spans="1:7" x14ac:dyDescent="0.2">
      <c r="A469" s="1">
        <v>43742</v>
      </c>
      <c r="B469">
        <v>174.679993</v>
      </c>
      <c r="C469">
        <v>176.520004</v>
      </c>
      <c r="D469">
        <v>174.44000199999999</v>
      </c>
      <c r="E469">
        <v>175.979996</v>
      </c>
      <c r="F469">
        <v>172.24198899999999</v>
      </c>
      <c r="G469">
        <v>6027600</v>
      </c>
    </row>
    <row r="470" spans="1:7" x14ac:dyDescent="0.2">
      <c r="A470" s="1">
        <v>43745</v>
      </c>
      <c r="B470">
        <v>174.66000399999999</v>
      </c>
      <c r="C470">
        <v>175.69000199999999</v>
      </c>
      <c r="D470">
        <v>173.800003</v>
      </c>
      <c r="E470">
        <v>174.89999399999999</v>
      </c>
      <c r="F470">
        <v>171.18493699999999</v>
      </c>
      <c r="G470">
        <v>5248300</v>
      </c>
    </row>
    <row r="471" spans="1:7" x14ac:dyDescent="0.2">
      <c r="A471" s="1">
        <v>43746</v>
      </c>
      <c r="B471">
        <v>173.570007</v>
      </c>
      <c r="C471">
        <v>174.63999899999999</v>
      </c>
      <c r="D471">
        <v>171.88000500000001</v>
      </c>
      <c r="E471">
        <v>172.41999799999999</v>
      </c>
      <c r="F471">
        <v>168.75762900000001</v>
      </c>
      <c r="G471">
        <v>5336500</v>
      </c>
    </row>
    <row r="472" spans="1:7" x14ac:dyDescent="0.2">
      <c r="A472" s="1">
        <v>43747</v>
      </c>
      <c r="B472">
        <v>174.11000100000001</v>
      </c>
      <c r="C472">
        <v>175.990005</v>
      </c>
      <c r="D472">
        <v>173.63999899999999</v>
      </c>
      <c r="E472">
        <v>174.88000500000001</v>
      </c>
      <c r="F472">
        <v>171.165359</v>
      </c>
      <c r="G472">
        <v>6277300</v>
      </c>
    </row>
    <row r="473" spans="1:7" x14ac:dyDescent="0.2">
      <c r="A473" s="1">
        <v>43748</v>
      </c>
      <c r="B473">
        <v>173.88999899999999</v>
      </c>
      <c r="C473">
        <v>175.89999399999999</v>
      </c>
      <c r="D473">
        <v>173.58999600000001</v>
      </c>
      <c r="E473">
        <v>174.88000500000001</v>
      </c>
      <c r="F473">
        <v>171.165359</v>
      </c>
      <c r="G473">
        <v>4762400</v>
      </c>
    </row>
    <row r="474" spans="1:7" x14ac:dyDescent="0.2">
      <c r="A474" s="1">
        <v>43749</v>
      </c>
      <c r="B474">
        <v>176.86999499999999</v>
      </c>
      <c r="C474">
        <v>179.199997</v>
      </c>
      <c r="D474">
        <v>176.85000600000001</v>
      </c>
      <c r="E474">
        <v>177.05999800000001</v>
      </c>
      <c r="F474">
        <v>173.299072</v>
      </c>
      <c r="G474">
        <v>8754400</v>
      </c>
    </row>
    <row r="475" spans="1:7" x14ac:dyDescent="0.2">
      <c r="A475" s="1">
        <v>43752</v>
      </c>
      <c r="B475">
        <v>177.38000500000001</v>
      </c>
      <c r="C475">
        <v>178.41000399999999</v>
      </c>
      <c r="D475">
        <v>177.11000100000001</v>
      </c>
      <c r="E475">
        <v>177.36000100000001</v>
      </c>
      <c r="F475">
        <v>173.59269699999999</v>
      </c>
      <c r="G475">
        <v>7240900</v>
      </c>
    </row>
    <row r="476" spans="1:7" x14ac:dyDescent="0.2">
      <c r="A476" s="1">
        <v>43753</v>
      </c>
      <c r="B476">
        <v>178.13000500000001</v>
      </c>
      <c r="C476">
        <v>179.429993</v>
      </c>
      <c r="D476">
        <v>177.550003</v>
      </c>
      <c r="E476">
        <v>178.75</v>
      </c>
      <c r="F476">
        <v>174.95318599999999</v>
      </c>
      <c r="G476">
        <v>4400200</v>
      </c>
    </row>
    <row r="477" spans="1:7" x14ac:dyDescent="0.2">
      <c r="A477" s="1">
        <v>43754</v>
      </c>
      <c r="B477">
        <v>177.91999799999999</v>
      </c>
      <c r="C477">
        <v>178.259995</v>
      </c>
      <c r="D477">
        <v>176.270004</v>
      </c>
      <c r="E477">
        <v>177.86999499999999</v>
      </c>
      <c r="F477">
        <v>174.09182699999999</v>
      </c>
      <c r="G477">
        <v>6509000</v>
      </c>
    </row>
    <row r="478" spans="1:7" x14ac:dyDescent="0.2">
      <c r="A478" s="1">
        <v>43755</v>
      </c>
      <c r="B478">
        <v>178.88999899999999</v>
      </c>
      <c r="C478">
        <v>179.19000199999999</v>
      </c>
      <c r="D478">
        <v>177.5</v>
      </c>
      <c r="E478">
        <v>177.94000199999999</v>
      </c>
      <c r="F478">
        <v>174.16037</v>
      </c>
      <c r="G478">
        <v>4887900</v>
      </c>
    </row>
    <row r="479" spans="1:7" x14ac:dyDescent="0.2">
      <c r="A479" s="1">
        <v>43756</v>
      </c>
      <c r="B479">
        <v>177.89999399999999</v>
      </c>
      <c r="C479">
        <v>178.199997</v>
      </c>
      <c r="D479">
        <v>174.550003</v>
      </c>
      <c r="E479">
        <v>175.71000699999999</v>
      </c>
      <c r="F479">
        <v>171.977768</v>
      </c>
      <c r="G479">
        <v>6311900</v>
      </c>
    </row>
    <row r="480" spans="1:7" x14ac:dyDescent="0.2">
      <c r="A480" s="1">
        <v>43759</v>
      </c>
      <c r="B480">
        <v>176</v>
      </c>
      <c r="C480">
        <v>176.729996</v>
      </c>
      <c r="D480">
        <v>174.61000100000001</v>
      </c>
      <c r="E480">
        <v>176.429993</v>
      </c>
      <c r="F480">
        <v>172.68241900000001</v>
      </c>
      <c r="G480">
        <v>4898200</v>
      </c>
    </row>
    <row r="481" spans="1:7" x14ac:dyDescent="0.2">
      <c r="A481" s="1">
        <v>43760</v>
      </c>
      <c r="B481">
        <v>177</v>
      </c>
      <c r="C481">
        <v>177.78999300000001</v>
      </c>
      <c r="D481">
        <v>170.779999</v>
      </c>
      <c r="E481">
        <v>170.86000100000001</v>
      </c>
      <c r="F481">
        <v>167.23071300000001</v>
      </c>
      <c r="G481">
        <v>10094700</v>
      </c>
    </row>
    <row r="482" spans="1:7" x14ac:dyDescent="0.2">
      <c r="A482" s="1">
        <v>43761</v>
      </c>
      <c r="B482">
        <v>170.990005</v>
      </c>
      <c r="C482">
        <v>172.16999799999999</v>
      </c>
      <c r="D482">
        <v>170.179993</v>
      </c>
      <c r="E482">
        <v>171.320007</v>
      </c>
      <c r="F482">
        <v>167.680984</v>
      </c>
      <c r="G482">
        <v>7122300</v>
      </c>
    </row>
    <row r="483" spans="1:7" x14ac:dyDescent="0.2">
      <c r="A483" s="1">
        <v>43762</v>
      </c>
      <c r="B483">
        <v>173.41999799999999</v>
      </c>
      <c r="C483">
        <v>176.86999499999999</v>
      </c>
      <c r="D483">
        <v>173.39999399999999</v>
      </c>
      <c r="E483">
        <v>176.16000399999999</v>
      </c>
      <c r="F483">
        <v>172.418182</v>
      </c>
      <c r="G483">
        <v>7872600</v>
      </c>
    </row>
    <row r="484" spans="1:7" x14ac:dyDescent="0.2">
      <c r="A484" s="1">
        <v>43763</v>
      </c>
      <c r="B484">
        <v>174.929993</v>
      </c>
      <c r="C484">
        <v>179.14999399999999</v>
      </c>
      <c r="D484">
        <v>173.5</v>
      </c>
      <c r="E484">
        <v>177.85000600000001</v>
      </c>
      <c r="F484">
        <v>174.07226600000001</v>
      </c>
      <c r="G484">
        <v>10130100</v>
      </c>
    </row>
    <row r="485" spans="1:7" x14ac:dyDescent="0.2">
      <c r="A485" s="1">
        <v>43766</v>
      </c>
      <c r="B485">
        <v>178.929993</v>
      </c>
      <c r="C485">
        <v>180.179993</v>
      </c>
      <c r="D485">
        <v>178.35000600000001</v>
      </c>
      <c r="E485">
        <v>179.83999600000001</v>
      </c>
      <c r="F485">
        <v>176.020004</v>
      </c>
      <c r="G485">
        <v>10086500</v>
      </c>
    </row>
    <row r="486" spans="1:7" x14ac:dyDescent="0.2">
      <c r="A486" s="1">
        <v>43767</v>
      </c>
      <c r="B486">
        <v>179.800003</v>
      </c>
      <c r="C486">
        <v>180</v>
      </c>
      <c r="D486">
        <v>177.36999499999999</v>
      </c>
      <c r="E486">
        <v>177.63000500000001</v>
      </c>
      <c r="F486">
        <v>173.85691800000001</v>
      </c>
      <c r="G486">
        <v>7572800</v>
      </c>
    </row>
    <row r="487" spans="1:7" x14ac:dyDescent="0.2">
      <c r="A487" s="1">
        <v>43768</v>
      </c>
      <c r="B487">
        <v>177.78999300000001</v>
      </c>
      <c r="C487">
        <v>179.41999799999999</v>
      </c>
      <c r="D487">
        <v>176.38999899999999</v>
      </c>
      <c r="E487">
        <v>179.25</v>
      </c>
      <c r="F487">
        <v>175.44253499999999</v>
      </c>
      <c r="G487">
        <v>5374800</v>
      </c>
    </row>
    <row r="488" spans="1:7" x14ac:dyDescent="0.2">
      <c r="A488" s="1">
        <v>43769</v>
      </c>
      <c r="B488">
        <v>179.25</v>
      </c>
      <c r="C488">
        <v>179.699997</v>
      </c>
      <c r="D488">
        <v>178.009995</v>
      </c>
      <c r="E488">
        <v>178.86000100000001</v>
      </c>
      <c r="F488">
        <v>175.06080600000001</v>
      </c>
      <c r="G488">
        <v>6830800</v>
      </c>
    </row>
    <row r="489" spans="1:7" x14ac:dyDescent="0.2">
      <c r="A489" s="1">
        <v>43770</v>
      </c>
      <c r="B489">
        <v>180.13000500000001</v>
      </c>
      <c r="C489">
        <v>181.320007</v>
      </c>
      <c r="D489">
        <v>179.55999800000001</v>
      </c>
      <c r="E489">
        <v>180.929993</v>
      </c>
      <c r="F489">
        <v>177.08682300000001</v>
      </c>
      <c r="G489">
        <v>7000200</v>
      </c>
    </row>
    <row r="490" spans="1:7" x14ac:dyDescent="0.2">
      <c r="A490" s="1">
        <v>43773</v>
      </c>
      <c r="B490">
        <v>182.08000200000001</v>
      </c>
      <c r="C490">
        <v>182.39999399999999</v>
      </c>
      <c r="D490">
        <v>178.80999800000001</v>
      </c>
      <c r="E490">
        <v>178.949997</v>
      </c>
      <c r="F490">
        <v>175.14889500000001</v>
      </c>
      <c r="G490">
        <v>7154800</v>
      </c>
    </row>
    <row r="491" spans="1:7" x14ac:dyDescent="0.2">
      <c r="A491" s="1">
        <v>43774</v>
      </c>
      <c r="B491">
        <v>179.070007</v>
      </c>
      <c r="C491">
        <v>179.55999800000001</v>
      </c>
      <c r="D491">
        <v>175.179993</v>
      </c>
      <c r="E491">
        <v>176.36999499999999</v>
      </c>
      <c r="F491">
        <v>172.62370300000001</v>
      </c>
      <c r="G491">
        <v>7447500</v>
      </c>
    </row>
    <row r="492" spans="1:7" x14ac:dyDescent="0.2">
      <c r="A492" s="1">
        <v>43775</v>
      </c>
      <c r="B492">
        <v>176.36999499999999</v>
      </c>
      <c r="C492">
        <v>178.19000199999999</v>
      </c>
      <c r="D492">
        <v>176.13999899999999</v>
      </c>
      <c r="E492">
        <v>176.770004</v>
      </c>
      <c r="F492">
        <v>173.01522800000001</v>
      </c>
      <c r="G492">
        <v>6992500</v>
      </c>
    </row>
    <row r="493" spans="1:7" x14ac:dyDescent="0.2">
      <c r="A493" s="1">
        <v>43776</v>
      </c>
      <c r="B493">
        <v>177.35000600000001</v>
      </c>
      <c r="C493">
        <v>180.64999399999999</v>
      </c>
      <c r="D493">
        <v>176.85000600000001</v>
      </c>
      <c r="E493">
        <v>178.429993</v>
      </c>
      <c r="F493">
        <v>174.63996900000001</v>
      </c>
      <c r="G493">
        <v>7227200</v>
      </c>
    </row>
    <row r="494" spans="1:7" x14ac:dyDescent="0.2">
      <c r="A494" s="1">
        <v>43777</v>
      </c>
      <c r="B494">
        <v>178.38000500000001</v>
      </c>
      <c r="C494">
        <v>179.449997</v>
      </c>
      <c r="D494">
        <v>177.800003</v>
      </c>
      <c r="E494">
        <v>178.970001</v>
      </c>
      <c r="F494">
        <v>175.168488</v>
      </c>
      <c r="G494">
        <v>3894100</v>
      </c>
    </row>
    <row r="495" spans="1:7" x14ac:dyDescent="0.2">
      <c r="A495" s="1">
        <v>43780</v>
      </c>
      <c r="B495">
        <v>178.5</v>
      </c>
      <c r="C495">
        <v>180.36000100000001</v>
      </c>
      <c r="D495">
        <v>178.199997</v>
      </c>
      <c r="E495">
        <v>179.53999300000001</v>
      </c>
      <c r="F495">
        <v>175.726349</v>
      </c>
      <c r="G495">
        <v>3617300</v>
      </c>
    </row>
    <row r="496" spans="1:7" x14ac:dyDescent="0.2">
      <c r="A496" s="1">
        <v>43781</v>
      </c>
      <c r="B496">
        <v>179.94000199999999</v>
      </c>
      <c r="C496">
        <v>181.05999800000001</v>
      </c>
      <c r="D496">
        <v>178.88000500000001</v>
      </c>
      <c r="E496">
        <v>179.740005</v>
      </c>
      <c r="F496">
        <v>175.92211900000001</v>
      </c>
      <c r="G496">
        <v>6118700</v>
      </c>
    </row>
    <row r="497" spans="1:7" x14ac:dyDescent="0.2">
      <c r="A497" s="1">
        <v>43782</v>
      </c>
      <c r="B497">
        <v>179.39999399999999</v>
      </c>
      <c r="C497">
        <v>180.88000500000001</v>
      </c>
      <c r="D497">
        <v>177.89999399999999</v>
      </c>
      <c r="E497">
        <v>179.41000399999999</v>
      </c>
      <c r="F497">
        <v>175.59916699999999</v>
      </c>
      <c r="G497">
        <v>6138300</v>
      </c>
    </row>
    <row r="498" spans="1:7" x14ac:dyDescent="0.2">
      <c r="A498" s="1">
        <v>43783</v>
      </c>
      <c r="B498">
        <v>179</v>
      </c>
      <c r="C498">
        <v>179.770004</v>
      </c>
      <c r="D498">
        <v>178.05999800000001</v>
      </c>
      <c r="E498">
        <v>179.75</v>
      </c>
      <c r="F498">
        <v>176.226608</v>
      </c>
      <c r="G498">
        <v>9811000</v>
      </c>
    </row>
    <row r="499" spans="1:7" x14ac:dyDescent="0.2">
      <c r="A499" s="1">
        <v>43784</v>
      </c>
      <c r="B499">
        <v>180.029999</v>
      </c>
      <c r="C499">
        <v>180.679993</v>
      </c>
      <c r="D499">
        <v>179.08000200000001</v>
      </c>
      <c r="E499">
        <v>179.770004</v>
      </c>
      <c r="F499">
        <v>176.24620100000001</v>
      </c>
      <c r="G499">
        <v>7808800</v>
      </c>
    </row>
    <row r="500" spans="1:7" x14ac:dyDescent="0.2">
      <c r="A500" s="1">
        <v>43787</v>
      </c>
      <c r="B500">
        <v>179.570007</v>
      </c>
      <c r="C500">
        <v>180.320007</v>
      </c>
      <c r="D500">
        <v>178.979996</v>
      </c>
      <c r="E500">
        <v>179.66000399999999</v>
      </c>
      <c r="F500">
        <v>176.13836699999999</v>
      </c>
      <c r="G500">
        <v>7173700</v>
      </c>
    </row>
    <row r="501" spans="1:7" x14ac:dyDescent="0.2">
      <c r="A501" s="1">
        <v>43788</v>
      </c>
      <c r="B501">
        <v>180.38999899999999</v>
      </c>
      <c r="C501">
        <v>182.979996</v>
      </c>
      <c r="D501">
        <v>180.199997</v>
      </c>
      <c r="E501">
        <v>182.770004</v>
      </c>
      <c r="F501">
        <v>179.187363</v>
      </c>
      <c r="G501">
        <v>8549900</v>
      </c>
    </row>
    <row r="502" spans="1:7" x14ac:dyDescent="0.2">
      <c r="A502" s="1">
        <v>43789</v>
      </c>
      <c r="B502">
        <v>182.30999800000001</v>
      </c>
      <c r="C502">
        <v>183.220001</v>
      </c>
      <c r="D502">
        <v>180.35000600000001</v>
      </c>
      <c r="E502">
        <v>181.66000399999999</v>
      </c>
      <c r="F502">
        <v>178.09913599999999</v>
      </c>
      <c r="G502">
        <v>6040500</v>
      </c>
    </row>
    <row r="503" spans="1:7" x14ac:dyDescent="0.2">
      <c r="A503" s="1">
        <v>43790</v>
      </c>
      <c r="B503">
        <v>181.16999799999999</v>
      </c>
      <c r="C503">
        <v>181.80999800000001</v>
      </c>
      <c r="D503">
        <v>179.320007</v>
      </c>
      <c r="E503">
        <v>179.88999899999999</v>
      </c>
      <c r="F503">
        <v>176.363846</v>
      </c>
      <c r="G503">
        <v>5112200</v>
      </c>
    </row>
    <row r="504" spans="1:7" x14ac:dyDescent="0.2">
      <c r="A504" s="1">
        <v>43791</v>
      </c>
      <c r="B504">
        <v>180.13000500000001</v>
      </c>
      <c r="C504">
        <v>180.470001</v>
      </c>
      <c r="D504">
        <v>178.35000600000001</v>
      </c>
      <c r="E504">
        <v>179.470001</v>
      </c>
      <c r="F504">
        <v>175.95208700000001</v>
      </c>
      <c r="G504">
        <v>6865600</v>
      </c>
    </row>
    <row r="505" spans="1:7" x14ac:dyDescent="0.2">
      <c r="A505" s="1">
        <v>43794</v>
      </c>
      <c r="B505">
        <v>180.39999399999999</v>
      </c>
      <c r="C505">
        <v>181.35000600000001</v>
      </c>
      <c r="D505">
        <v>180.11000100000001</v>
      </c>
      <c r="E505">
        <v>180.970001</v>
      </c>
      <c r="F505">
        <v>177.42266799999999</v>
      </c>
      <c r="G505">
        <v>5457800</v>
      </c>
    </row>
    <row r="506" spans="1:7" x14ac:dyDescent="0.2">
      <c r="A506" s="1">
        <v>43795</v>
      </c>
      <c r="B506">
        <v>181.46000699999999</v>
      </c>
      <c r="C506">
        <v>182.91999799999999</v>
      </c>
      <c r="D506">
        <v>181.21000699999999</v>
      </c>
      <c r="E506">
        <v>182.550003</v>
      </c>
      <c r="F506">
        <v>178.97167999999999</v>
      </c>
      <c r="G506">
        <v>7079000</v>
      </c>
    </row>
    <row r="507" spans="1:7" x14ac:dyDescent="0.2">
      <c r="A507" s="1">
        <v>43796</v>
      </c>
      <c r="B507">
        <v>183</v>
      </c>
      <c r="C507">
        <v>184.53999300000001</v>
      </c>
      <c r="D507">
        <v>182.259995</v>
      </c>
      <c r="E507">
        <v>184.36999499999999</v>
      </c>
      <c r="F507">
        <v>180.75604200000001</v>
      </c>
      <c r="G507">
        <v>11452700</v>
      </c>
    </row>
    <row r="508" spans="1:7" x14ac:dyDescent="0.2">
      <c r="A508" s="1">
        <v>43798</v>
      </c>
      <c r="B508">
        <v>183.929993</v>
      </c>
      <c r="C508">
        <v>184.85000600000001</v>
      </c>
      <c r="D508">
        <v>183.36000100000001</v>
      </c>
      <c r="E508">
        <v>184.509995</v>
      </c>
      <c r="F508">
        <v>180.89326500000001</v>
      </c>
      <c r="G508">
        <v>3139100</v>
      </c>
    </row>
    <row r="509" spans="1:7" x14ac:dyDescent="0.2">
      <c r="A509" s="1">
        <v>43801</v>
      </c>
      <c r="B509">
        <v>184.240005</v>
      </c>
      <c r="C509">
        <v>184.36999499999999</v>
      </c>
      <c r="D509">
        <v>179.86999499999999</v>
      </c>
      <c r="E509">
        <v>181.78999300000001</v>
      </c>
      <c r="F509">
        <v>178.22657799999999</v>
      </c>
      <c r="G509">
        <v>6883200</v>
      </c>
    </row>
    <row r="510" spans="1:7" x14ac:dyDescent="0.2">
      <c r="A510" s="1">
        <v>43802</v>
      </c>
      <c r="B510">
        <v>179.89999399999999</v>
      </c>
      <c r="C510">
        <v>182.13999899999999</v>
      </c>
      <c r="D510">
        <v>179.66000399999999</v>
      </c>
      <c r="E510">
        <v>181.89999399999999</v>
      </c>
      <c r="F510">
        <v>178.334473</v>
      </c>
      <c r="G510">
        <v>4543300</v>
      </c>
    </row>
    <row r="511" spans="1:7" x14ac:dyDescent="0.2">
      <c r="A511" s="1">
        <v>43803</v>
      </c>
      <c r="B511">
        <v>182.66000399999999</v>
      </c>
      <c r="C511">
        <v>182.66000399999999</v>
      </c>
      <c r="D511">
        <v>180.470001</v>
      </c>
      <c r="E511">
        <v>180.60000600000001</v>
      </c>
      <c r="F511">
        <v>177.05993699999999</v>
      </c>
      <c r="G511">
        <v>10650400</v>
      </c>
    </row>
    <row r="512" spans="1:7" x14ac:dyDescent="0.2">
      <c r="A512" s="1">
        <v>43804</v>
      </c>
      <c r="B512">
        <v>181.25</v>
      </c>
      <c r="C512">
        <v>182.029999</v>
      </c>
      <c r="D512">
        <v>180.070007</v>
      </c>
      <c r="E512">
        <v>181.88999899999999</v>
      </c>
      <c r="F512">
        <v>178.324646</v>
      </c>
      <c r="G512">
        <v>4638600</v>
      </c>
    </row>
    <row r="513" spans="1:7" x14ac:dyDescent="0.2">
      <c r="A513" s="1">
        <v>43805</v>
      </c>
      <c r="B513">
        <v>182.740005</v>
      </c>
      <c r="C513">
        <v>183.279999</v>
      </c>
      <c r="D513">
        <v>181.33999600000001</v>
      </c>
      <c r="E513">
        <v>182.16999799999999</v>
      </c>
      <c r="F513">
        <v>178.59913599999999</v>
      </c>
      <c r="G513">
        <v>14526700</v>
      </c>
    </row>
    <row r="514" spans="1:7" x14ac:dyDescent="0.2">
      <c r="A514" s="1">
        <v>43808</v>
      </c>
      <c r="B514">
        <v>181.89999399999999</v>
      </c>
      <c r="C514">
        <v>183.259995</v>
      </c>
      <c r="D514">
        <v>181.300003</v>
      </c>
      <c r="E514">
        <v>182.91999799999999</v>
      </c>
      <c r="F514">
        <v>179.334442</v>
      </c>
      <c r="G514">
        <v>10233100</v>
      </c>
    </row>
    <row r="515" spans="1:7" x14ac:dyDescent="0.2">
      <c r="A515" s="1">
        <v>43809</v>
      </c>
      <c r="B515">
        <v>182.550003</v>
      </c>
      <c r="C515">
        <v>183.14999399999999</v>
      </c>
      <c r="D515">
        <v>181.89999399999999</v>
      </c>
      <c r="E515">
        <v>182.259995</v>
      </c>
      <c r="F515">
        <v>178.68739299999999</v>
      </c>
      <c r="G515">
        <v>8625700</v>
      </c>
    </row>
    <row r="516" spans="1:7" x14ac:dyDescent="0.2">
      <c r="A516" s="1">
        <v>43810</v>
      </c>
      <c r="B516">
        <v>183.070007</v>
      </c>
      <c r="C516">
        <v>183.08000200000001</v>
      </c>
      <c r="D516">
        <v>181.19000199999999</v>
      </c>
      <c r="E516">
        <v>182.009995</v>
      </c>
      <c r="F516">
        <v>178.44229100000001</v>
      </c>
      <c r="G516">
        <v>7138800</v>
      </c>
    </row>
    <row r="517" spans="1:7" x14ac:dyDescent="0.2">
      <c r="A517" s="1">
        <v>43811</v>
      </c>
      <c r="B517">
        <v>181.66000399999999</v>
      </c>
      <c r="C517">
        <v>183.33000200000001</v>
      </c>
      <c r="D517">
        <v>180.83000200000001</v>
      </c>
      <c r="E517">
        <v>182.63999899999999</v>
      </c>
      <c r="F517">
        <v>179.05993699999999</v>
      </c>
      <c r="G517">
        <v>11192100</v>
      </c>
    </row>
    <row r="518" spans="1:7" x14ac:dyDescent="0.2">
      <c r="A518" s="1">
        <v>43812</v>
      </c>
      <c r="B518">
        <v>182.5</v>
      </c>
      <c r="C518">
        <v>185.520004</v>
      </c>
      <c r="D518">
        <v>182.03999300000001</v>
      </c>
      <c r="E518">
        <v>185.13999899999999</v>
      </c>
      <c r="F518">
        <v>181.51091</v>
      </c>
      <c r="G518">
        <v>8558100</v>
      </c>
    </row>
    <row r="519" spans="1:7" x14ac:dyDescent="0.2">
      <c r="A519" s="1">
        <v>43815</v>
      </c>
      <c r="B519">
        <v>186.33000200000001</v>
      </c>
      <c r="C519">
        <v>186.820007</v>
      </c>
      <c r="D519">
        <v>185.770004</v>
      </c>
      <c r="E519">
        <v>186.240005</v>
      </c>
      <c r="F519">
        <v>182.589371</v>
      </c>
      <c r="G519">
        <v>8249900</v>
      </c>
    </row>
    <row r="520" spans="1:7" x14ac:dyDescent="0.2">
      <c r="A520" s="1">
        <v>43816</v>
      </c>
      <c r="B520">
        <v>186.5</v>
      </c>
      <c r="C520">
        <v>186.779999</v>
      </c>
      <c r="D520">
        <v>184.10000600000001</v>
      </c>
      <c r="E520">
        <v>185.520004</v>
      </c>
      <c r="F520">
        <v>181.883499</v>
      </c>
      <c r="G520">
        <v>10208700</v>
      </c>
    </row>
    <row r="521" spans="1:7" x14ac:dyDescent="0.2">
      <c r="A521" s="1">
        <v>43817</v>
      </c>
      <c r="B521">
        <v>185.520004</v>
      </c>
      <c r="C521">
        <v>186.44000199999999</v>
      </c>
      <c r="D521">
        <v>184.89999399999999</v>
      </c>
      <c r="E521">
        <v>184.89999399999999</v>
      </c>
      <c r="F521">
        <v>181.275665</v>
      </c>
      <c r="G521">
        <v>8968500</v>
      </c>
    </row>
    <row r="522" spans="1:7" x14ac:dyDescent="0.2">
      <c r="A522" s="1">
        <v>43818</v>
      </c>
      <c r="B522">
        <v>184.5</v>
      </c>
      <c r="C522">
        <v>186.58000200000001</v>
      </c>
      <c r="D522">
        <v>184.5</v>
      </c>
      <c r="E522">
        <v>186.53999300000001</v>
      </c>
      <c r="F522">
        <v>182.88348400000001</v>
      </c>
      <c r="G522">
        <v>5854200</v>
      </c>
    </row>
    <row r="523" spans="1:7" x14ac:dyDescent="0.2">
      <c r="A523" s="1">
        <v>43819</v>
      </c>
      <c r="B523">
        <v>187.60000600000001</v>
      </c>
      <c r="C523">
        <v>188.16999799999999</v>
      </c>
      <c r="D523">
        <v>186.300003</v>
      </c>
      <c r="E523">
        <v>188</v>
      </c>
      <c r="F523">
        <v>184.31487999999999</v>
      </c>
      <c r="G523">
        <v>11259500</v>
      </c>
    </row>
    <row r="524" spans="1:7" x14ac:dyDescent="0.2">
      <c r="A524" s="1">
        <v>43822</v>
      </c>
      <c r="B524">
        <v>188.14999399999999</v>
      </c>
      <c r="C524">
        <v>188.41000399999999</v>
      </c>
      <c r="D524">
        <v>187</v>
      </c>
      <c r="E524">
        <v>187.08000200000001</v>
      </c>
      <c r="F524">
        <v>183.41287199999999</v>
      </c>
      <c r="G524">
        <v>5831700</v>
      </c>
    </row>
    <row r="525" spans="1:7" x14ac:dyDescent="0.2">
      <c r="A525" s="1">
        <v>43823</v>
      </c>
      <c r="B525">
        <v>187.10000600000001</v>
      </c>
      <c r="C525">
        <v>188.020004</v>
      </c>
      <c r="D525">
        <v>186.91000399999999</v>
      </c>
      <c r="E525">
        <v>187.570007</v>
      </c>
      <c r="F525">
        <v>183.89334099999999</v>
      </c>
      <c r="G525">
        <v>2420900</v>
      </c>
    </row>
    <row r="526" spans="1:7" x14ac:dyDescent="0.2">
      <c r="A526" s="1">
        <v>43825</v>
      </c>
      <c r="B526">
        <v>187.88999899999999</v>
      </c>
      <c r="C526">
        <v>189.179993</v>
      </c>
      <c r="D526">
        <v>187.699997</v>
      </c>
      <c r="E526">
        <v>189.16000399999999</v>
      </c>
      <c r="F526">
        <v>185.45214799999999</v>
      </c>
      <c r="G526">
        <v>5237000</v>
      </c>
    </row>
    <row r="527" spans="1:7" x14ac:dyDescent="0.2">
      <c r="A527" s="1">
        <v>43826</v>
      </c>
      <c r="B527">
        <v>189.740005</v>
      </c>
      <c r="C527">
        <v>189.88999899999999</v>
      </c>
      <c r="D527">
        <v>188.470001</v>
      </c>
      <c r="E527">
        <v>189.38999899999999</v>
      </c>
      <c r="F527">
        <v>185.67761200000001</v>
      </c>
      <c r="G527">
        <v>5448600</v>
      </c>
    </row>
    <row r="528" spans="1:7" x14ac:dyDescent="0.2">
      <c r="A528" s="1">
        <v>43829</v>
      </c>
      <c r="B528">
        <v>189.30999800000001</v>
      </c>
      <c r="C528">
        <v>189.479996</v>
      </c>
      <c r="D528">
        <v>187.11999499999999</v>
      </c>
      <c r="E528">
        <v>187.83000200000001</v>
      </c>
      <c r="F528">
        <v>184.148224</v>
      </c>
      <c r="G528">
        <v>4833600</v>
      </c>
    </row>
    <row r="529" spans="1:7" x14ac:dyDescent="0.2">
      <c r="A529" s="1">
        <v>43830</v>
      </c>
      <c r="B529">
        <v>187.05999800000001</v>
      </c>
      <c r="C529">
        <v>188</v>
      </c>
      <c r="D529">
        <v>186.53999300000001</v>
      </c>
      <c r="E529">
        <v>187.89999399999999</v>
      </c>
      <c r="F529">
        <v>184.21682699999999</v>
      </c>
      <c r="G529">
        <v>5273000</v>
      </c>
    </row>
    <row r="530" spans="1:7" x14ac:dyDescent="0.2">
      <c r="A530" s="1">
        <v>43832</v>
      </c>
      <c r="B530">
        <v>189</v>
      </c>
      <c r="C530">
        <v>191.13999899999999</v>
      </c>
      <c r="D530">
        <v>188.720001</v>
      </c>
      <c r="E530">
        <v>191.11999499999999</v>
      </c>
      <c r="F530">
        <v>187.373718</v>
      </c>
      <c r="G530">
        <v>8733000</v>
      </c>
    </row>
    <row r="531" spans="1:7" x14ac:dyDescent="0.2">
      <c r="A531" s="1">
        <v>43833</v>
      </c>
      <c r="B531">
        <v>188.41000399999999</v>
      </c>
      <c r="C531">
        <v>190.96000699999999</v>
      </c>
      <c r="D531">
        <v>187.91999799999999</v>
      </c>
      <c r="E531">
        <v>189.60000600000001</v>
      </c>
      <c r="F531">
        <v>185.88351399999999</v>
      </c>
      <c r="G531">
        <v>4899700</v>
      </c>
    </row>
    <row r="532" spans="1:7" x14ac:dyDescent="0.2">
      <c r="A532" s="1">
        <v>43836</v>
      </c>
      <c r="B532">
        <v>188</v>
      </c>
      <c r="C532">
        <v>189.21000699999999</v>
      </c>
      <c r="D532">
        <v>187.16000399999999</v>
      </c>
      <c r="E532">
        <v>189.19000199999999</v>
      </c>
      <c r="F532">
        <v>185.48152200000001</v>
      </c>
      <c r="G532">
        <v>10109500</v>
      </c>
    </row>
    <row r="533" spans="1:7" x14ac:dyDescent="0.2">
      <c r="A533" s="1">
        <v>43837</v>
      </c>
      <c r="B533">
        <v>189.58999600000001</v>
      </c>
      <c r="C533">
        <v>190.10000600000001</v>
      </c>
      <c r="D533">
        <v>188.60000600000001</v>
      </c>
      <c r="E533">
        <v>188.69000199999999</v>
      </c>
      <c r="F533">
        <v>184.99134799999999</v>
      </c>
      <c r="G533">
        <v>4392300</v>
      </c>
    </row>
    <row r="534" spans="1:7" x14ac:dyDescent="0.2">
      <c r="A534" s="1">
        <v>43838</v>
      </c>
      <c r="B534">
        <v>189.490005</v>
      </c>
      <c r="C534">
        <v>192.5</v>
      </c>
      <c r="D534">
        <v>188.800003</v>
      </c>
      <c r="E534">
        <v>191.91999799999999</v>
      </c>
      <c r="F534">
        <v>188.15806599999999</v>
      </c>
      <c r="G534">
        <v>5712000</v>
      </c>
    </row>
    <row r="535" spans="1:7" x14ac:dyDescent="0.2">
      <c r="A535" s="1">
        <v>43839</v>
      </c>
      <c r="B535">
        <v>193</v>
      </c>
      <c r="C535">
        <v>193.91999799999999</v>
      </c>
      <c r="D535">
        <v>192.520004</v>
      </c>
      <c r="E535">
        <v>193.25</v>
      </c>
      <c r="F535">
        <v>189.461975</v>
      </c>
      <c r="G535">
        <v>6748000</v>
      </c>
    </row>
    <row r="536" spans="1:7" x14ac:dyDescent="0.2">
      <c r="A536" s="1">
        <v>43840</v>
      </c>
      <c r="B536">
        <v>193.5</v>
      </c>
      <c r="C536">
        <v>194.570007</v>
      </c>
      <c r="D536">
        <v>193.11000100000001</v>
      </c>
      <c r="E536">
        <v>193.770004</v>
      </c>
      <c r="F536">
        <v>189.97181699999999</v>
      </c>
      <c r="G536">
        <v>6586400</v>
      </c>
    </row>
    <row r="537" spans="1:7" x14ac:dyDescent="0.2">
      <c r="A537" s="1">
        <v>43843</v>
      </c>
      <c r="B537">
        <v>194.44000199999999</v>
      </c>
      <c r="C537">
        <v>195.60000600000001</v>
      </c>
      <c r="D537">
        <v>194.279999</v>
      </c>
      <c r="E537">
        <v>195.33000200000001</v>
      </c>
      <c r="F537">
        <v>191.50116</v>
      </c>
      <c r="G537">
        <v>11290500</v>
      </c>
    </row>
    <row r="538" spans="1:7" x14ac:dyDescent="0.2">
      <c r="A538" s="1">
        <v>43844</v>
      </c>
      <c r="B538">
        <v>196.740005</v>
      </c>
      <c r="C538">
        <v>196.949997</v>
      </c>
      <c r="D538">
        <v>195.13999899999999</v>
      </c>
      <c r="E538">
        <v>196.050003</v>
      </c>
      <c r="F538">
        <v>192.207077</v>
      </c>
      <c r="G538">
        <v>6236500</v>
      </c>
    </row>
    <row r="539" spans="1:7" x14ac:dyDescent="0.2">
      <c r="A539" s="1">
        <v>43845</v>
      </c>
      <c r="B539">
        <v>197</v>
      </c>
      <c r="C539">
        <v>200.14999399999999</v>
      </c>
      <c r="D539">
        <v>196.320007</v>
      </c>
      <c r="E539">
        <v>199.800003</v>
      </c>
      <c r="F539">
        <v>195.883591</v>
      </c>
      <c r="G539">
        <v>10831100</v>
      </c>
    </row>
    <row r="540" spans="1:7" x14ac:dyDescent="0.2">
      <c r="A540" s="1">
        <v>43846</v>
      </c>
      <c r="B540">
        <v>201</v>
      </c>
      <c r="C540">
        <v>201.5</v>
      </c>
      <c r="D540">
        <v>199.779999</v>
      </c>
      <c r="E540">
        <v>200.949997</v>
      </c>
      <c r="F540">
        <v>197.01101700000001</v>
      </c>
      <c r="G540">
        <v>9983700</v>
      </c>
    </row>
    <row r="541" spans="1:7" x14ac:dyDescent="0.2">
      <c r="A541" s="1">
        <v>43847</v>
      </c>
      <c r="B541">
        <v>201.759995</v>
      </c>
      <c r="C541">
        <v>204.75</v>
      </c>
      <c r="D541">
        <v>199.979996</v>
      </c>
      <c r="E541">
        <v>204.699997</v>
      </c>
      <c r="F541">
        <v>200.68753100000001</v>
      </c>
      <c r="G541">
        <v>12518900</v>
      </c>
    </row>
    <row r="542" spans="1:7" x14ac:dyDescent="0.2">
      <c r="A542" s="1">
        <v>43851</v>
      </c>
      <c r="B542">
        <v>204.13000500000001</v>
      </c>
      <c r="C542">
        <v>208.38999899999999</v>
      </c>
      <c r="D542">
        <v>203.800003</v>
      </c>
      <c r="E542">
        <v>207.28999300000001</v>
      </c>
      <c r="F542">
        <v>203.22671500000001</v>
      </c>
      <c r="G542">
        <v>14861700</v>
      </c>
    </row>
    <row r="543" spans="1:7" x14ac:dyDescent="0.2">
      <c r="A543" s="1">
        <v>43852</v>
      </c>
      <c r="B543">
        <v>207.509995</v>
      </c>
      <c r="C543">
        <v>210.13000500000001</v>
      </c>
      <c r="D543">
        <v>207.28999300000001</v>
      </c>
      <c r="E543">
        <v>207.89999399999999</v>
      </c>
      <c r="F543">
        <v>203.824783</v>
      </c>
      <c r="G543">
        <v>8065000</v>
      </c>
    </row>
    <row r="544" spans="1:7" x14ac:dyDescent="0.2">
      <c r="A544" s="1">
        <v>43853</v>
      </c>
      <c r="B544">
        <v>207.89999399999999</v>
      </c>
      <c r="C544">
        <v>208.39999399999999</v>
      </c>
      <c r="D544">
        <v>205.300003</v>
      </c>
      <c r="E544">
        <v>206.520004</v>
      </c>
      <c r="F544">
        <v>202.471878</v>
      </c>
      <c r="G544">
        <v>8520800</v>
      </c>
    </row>
    <row r="545" spans="1:7" x14ac:dyDescent="0.2">
      <c r="A545" s="1">
        <v>43854</v>
      </c>
      <c r="B545">
        <v>207.41999799999999</v>
      </c>
      <c r="C545">
        <v>207.990005</v>
      </c>
      <c r="D545">
        <v>204.21000699999999</v>
      </c>
      <c r="E545">
        <v>205</v>
      </c>
      <c r="F545">
        <v>200.981628</v>
      </c>
      <c r="G545">
        <v>7812900</v>
      </c>
    </row>
    <row r="546" spans="1:7" x14ac:dyDescent="0.2">
      <c r="A546" s="1">
        <v>43857</v>
      </c>
      <c r="B546">
        <v>200</v>
      </c>
      <c r="C546">
        <v>203.33000200000001</v>
      </c>
      <c r="D546">
        <v>199.10000600000001</v>
      </c>
      <c r="E546">
        <v>201.69000199999999</v>
      </c>
      <c r="F546">
        <v>197.73651100000001</v>
      </c>
      <c r="G546">
        <v>7198900</v>
      </c>
    </row>
    <row r="547" spans="1:7" x14ac:dyDescent="0.2">
      <c r="A547" s="1">
        <v>43858</v>
      </c>
      <c r="B547">
        <v>202.38999899999999</v>
      </c>
      <c r="C547">
        <v>203.83999600000001</v>
      </c>
      <c r="D547">
        <v>201.779999</v>
      </c>
      <c r="E547">
        <v>202.85000600000001</v>
      </c>
      <c r="F547">
        <v>198.873795</v>
      </c>
      <c r="G547">
        <v>7215700</v>
      </c>
    </row>
    <row r="548" spans="1:7" x14ac:dyDescent="0.2">
      <c r="A548" s="1">
        <v>43859</v>
      </c>
      <c r="B548">
        <v>204.300003</v>
      </c>
      <c r="C548">
        <v>205.91999799999999</v>
      </c>
      <c r="D548">
        <v>202.509995</v>
      </c>
      <c r="E548">
        <v>204.86000100000001</v>
      </c>
      <c r="F548">
        <v>200.844391</v>
      </c>
      <c r="G548">
        <v>7041700</v>
      </c>
    </row>
    <row r="549" spans="1:7" x14ac:dyDescent="0.2">
      <c r="A549" s="1">
        <v>43860</v>
      </c>
      <c r="B549">
        <v>204</v>
      </c>
      <c r="C549">
        <v>208.5</v>
      </c>
      <c r="D549">
        <v>203.320007</v>
      </c>
      <c r="E549">
        <v>208.21000699999999</v>
      </c>
      <c r="F549">
        <v>204.12872300000001</v>
      </c>
      <c r="G549">
        <v>8571900</v>
      </c>
    </row>
    <row r="550" spans="1:7" x14ac:dyDescent="0.2">
      <c r="A550" s="1">
        <v>43861</v>
      </c>
      <c r="B550">
        <v>201.490005</v>
      </c>
      <c r="C550">
        <v>203.979996</v>
      </c>
      <c r="D550">
        <v>198.259995</v>
      </c>
      <c r="E550">
        <v>198.970001</v>
      </c>
      <c r="F550">
        <v>195.06982400000001</v>
      </c>
      <c r="G550">
        <v>16699600</v>
      </c>
    </row>
    <row r="551" spans="1:7" x14ac:dyDescent="0.2">
      <c r="A551" s="1">
        <v>43864</v>
      </c>
      <c r="B551">
        <v>199.94000199999999</v>
      </c>
      <c r="C551">
        <v>202.259995</v>
      </c>
      <c r="D551">
        <v>199.85000600000001</v>
      </c>
      <c r="E551">
        <v>200.80999800000001</v>
      </c>
      <c r="F551">
        <v>196.87377900000001</v>
      </c>
      <c r="G551">
        <v>10885900</v>
      </c>
    </row>
    <row r="552" spans="1:7" x14ac:dyDescent="0.2">
      <c r="A552" s="1">
        <v>43865</v>
      </c>
      <c r="B552">
        <v>203.5</v>
      </c>
      <c r="C552">
        <v>204.91999799999999</v>
      </c>
      <c r="D552">
        <v>202.229996</v>
      </c>
      <c r="E552">
        <v>203.55999800000001</v>
      </c>
      <c r="F552">
        <v>199.569885</v>
      </c>
      <c r="G552">
        <v>10205900</v>
      </c>
    </row>
    <row r="553" spans="1:7" x14ac:dyDescent="0.2">
      <c r="A553" s="1">
        <v>43866</v>
      </c>
      <c r="B553">
        <v>205.5</v>
      </c>
      <c r="C553">
        <v>205.60000600000001</v>
      </c>
      <c r="D553">
        <v>199.949997</v>
      </c>
      <c r="E553">
        <v>202.80999800000001</v>
      </c>
      <c r="F553">
        <v>198.834564</v>
      </c>
      <c r="G553">
        <v>8672400</v>
      </c>
    </row>
    <row r="554" spans="1:7" x14ac:dyDescent="0.2">
      <c r="A554" s="1">
        <v>43867</v>
      </c>
      <c r="B554">
        <v>203.050003</v>
      </c>
      <c r="C554">
        <v>204.63000500000001</v>
      </c>
      <c r="D554">
        <v>202.479996</v>
      </c>
      <c r="E554">
        <v>203.03999300000001</v>
      </c>
      <c r="F554">
        <v>199.060059</v>
      </c>
      <c r="G554">
        <v>7001200</v>
      </c>
    </row>
    <row r="555" spans="1:7" x14ac:dyDescent="0.2">
      <c r="A555" s="1">
        <v>43868</v>
      </c>
      <c r="B555">
        <v>201.979996</v>
      </c>
      <c r="C555">
        <v>203.83000200000001</v>
      </c>
      <c r="D555">
        <v>201.08999600000001</v>
      </c>
      <c r="E555">
        <v>202.740005</v>
      </c>
      <c r="F555">
        <v>198.76594499999999</v>
      </c>
      <c r="G555">
        <v>5691100</v>
      </c>
    </row>
    <row r="556" spans="1:7" x14ac:dyDescent="0.2">
      <c r="A556" s="1">
        <v>43871</v>
      </c>
      <c r="B556">
        <v>201.970001</v>
      </c>
      <c r="C556">
        <v>206.13000500000001</v>
      </c>
      <c r="D556">
        <v>201.86000100000001</v>
      </c>
      <c r="E556">
        <v>205.990005</v>
      </c>
      <c r="F556">
        <v>201.95223999999999</v>
      </c>
      <c r="G556">
        <v>6239500</v>
      </c>
    </row>
    <row r="557" spans="1:7" x14ac:dyDescent="0.2">
      <c r="A557" s="1">
        <v>43872</v>
      </c>
      <c r="B557">
        <v>207.5</v>
      </c>
      <c r="C557">
        <v>207.66999799999999</v>
      </c>
      <c r="D557">
        <v>203.63999899999999</v>
      </c>
      <c r="E557">
        <v>203.94000199999999</v>
      </c>
      <c r="F557">
        <v>199.942429</v>
      </c>
      <c r="G557">
        <v>10231900</v>
      </c>
    </row>
    <row r="558" spans="1:7" x14ac:dyDescent="0.2">
      <c r="A558" s="1">
        <v>43873</v>
      </c>
      <c r="B558">
        <v>205</v>
      </c>
      <c r="C558">
        <v>208.14999399999999</v>
      </c>
      <c r="D558">
        <v>205</v>
      </c>
      <c r="E558">
        <v>207.44000199999999</v>
      </c>
      <c r="F558">
        <v>203.37380999999999</v>
      </c>
      <c r="G558">
        <v>7355800</v>
      </c>
    </row>
    <row r="559" spans="1:7" x14ac:dyDescent="0.2">
      <c r="A559" s="1">
        <v>43874</v>
      </c>
      <c r="B559">
        <v>206.61999499999999</v>
      </c>
      <c r="C559">
        <v>208.470001</v>
      </c>
      <c r="D559">
        <v>206.050003</v>
      </c>
      <c r="E559">
        <v>207.39999399999999</v>
      </c>
      <c r="F559">
        <v>203.62908899999999</v>
      </c>
      <c r="G559">
        <v>9495300</v>
      </c>
    </row>
    <row r="560" spans="1:7" x14ac:dyDescent="0.2">
      <c r="A560" s="1">
        <v>43875</v>
      </c>
      <c r="B560">
        <v>208.28999300000001</v>
      </c>
      <c r="C560">
        <v>210.779999</v>
      </c>
      <c r="D560">
        <v>208.009995</v>
      </c>
      <c r="E560">
        <v>210.28999300000001</v>
      </c>
      <c r="F560">
        <v>206.46653699999999</v>
      </c>
      <c r="G560">
        <v>6548800</v>
      </c>
    </row>
    <row r="561" spans="1:7" x14ac:dyDescent="0.2">
      <c r="A561" s="1">
        <v>43879</v>
      </c>
      <c r="B561">
        <v>210</v>
      </c>
      <c r="C561">
        <v>211.5</v>
      </c>
      <c r="D561">
        <v>209.36000100000001</v>
      </c>
      <c r="E561">
        <v>211.199997</v>
      </c>
      <c r="F561">
        <v>207.36003099999999</v>
      </c>
      <c r="G561">
        <v>7651500</v>
      </c>
    </row>
    <row r="562" spans="1:7" x14ac:dyDescent="0.2">
      <c r="A562" s="1">
        <v>43880</v>
      </c>
      <c r="B562">
        <v>212.520004</v>
      </c>
      <c r="C562">
        <v>214.16999799999999</v>
      </c>
      <c r="D562">
        <v>211.720001</v>
      </c>
      <c r="E562">
        <v>213.30999800000001</v>
      </c>
      <c r="F562">
        <v>209.431625</v>
      </c>
      <c r="G562">
        <v>5927500</v>
      </c>
    </row>
    <row r="563" spans="1:7" x14ac:dyDescent="0.2">
      <c r="A563" s="1">
        <v>43881</v>
      </c>
      <c r="B563">
        <v>212.13000500000001</v>
      </c>
      <c r="C563">
        <v>213.69000199999999</v>
      </c>
      <c r="D563">
        <v>208.279999</v>
      </c>
      <c r="E563">
        <v>211.449997</v>
      </c>
      <c r="F563">
        <v>207.60545300000001</v>
      </c>
      <c r="G563">
        <v>8531900</v>
      </c>
    </row>
    <row r="564" spans="1:7" x14ac:dyDescent="0.2">
      <c r="A564" s="1">
        <v>43882</v>
      </c>
      <c r="B564">
        <v>209.89999399999999</v>
      </c>
      <c r="C564">
        <v>210.220001</v>
      </c>
      <c r="D564">
        <v>207.41999799999999</v>
      </c>
      <c r="E564">
        <v>208.80999800000001</v>
      </c>
      <c r="F564">
        <v>205.01345800000001</v>
      </c>
      <c r="G564">
        <v>9231500</v>
      </c>
    </row>
    <row r="565" spans="1:7" x14ac:dyDescent="0.2">
      <c r="A565" s="1">
        <v>43885</v>
      </c>
      <c r="B565">
        <v>197.88999899999999</v>
      </c>
      <c r="C565">
        <v>203.770004</v>
      </c>
      <c r="D565">
        <v>194.009995</v>
      </c>
      <c r="E565">
        <v>198.78999300000001</v>
      </c>
      <c r="F565">
        <v>195.175659</v>
      </c>
      <c r="G565">
        <v>13316800</v>
      </c>
    </row>
    <row r="566" spans="1:7" x14ac:dyDescent="0.2">
      <c r="A566" s="1">
        <v>43886</v>
      </c>
      <c r="B566">
        <v>198.78999300000001</v>
      </c>
      <c r="C566">
        <v>199.88999899999999</v>
      </c>
      <c r="D566">
        <v>187.720001</v>
      </c>
      <c r="E566">
        <v>188.39999399999999</v>
      </c>
      <c r="F566">
        <v>184.974548</v>
      </c>
      <c r="G566">
        <v>18539000</v>
      </c>
    </row>
    <row r="567" spans="1:7" x14ac:dyDescent="0.2">
      <c r="A567" s="1">
        <v>43887</v>
      </c>
      <c r="B567">
        <v>190</v>
      </c>
      <c r="C567">
        <v>193.509995</v>
      </c>
      <c r="D567">
        <v>187.029999</v>
      </c>
      <c r="E567">
        <v>187.21000699999999</v>
      </c>
      <c r="F567">
        <v>183.80616800000001</v>
      </c>
      <c r="G567">
        <v>14214700</v>
      </c>
    </row>
    <row r="568" spans="1:7" x14ac:dyDescent="0.2">
      <c r="A568" s="1">
        <v>43888</v>
      </c>
      <c r="B568">
        <v>182.11999499999999</v>
      </c>
      <c r="C568">
        <v>186.33999600000001</v>
      </c>
      <c r="D568">
        <v>180</v>
      </c>
      <c r="E568">
        <v>180.009995</v>
      </c>
      <c r="F568">
        <v>176.73709099999999</v>
      </c>
      <c r="G568">
        <v>17536600</v>
      </c>
    </row>
    <row r="569" spans="1:7" x14ac:dyDescent="0.2">
      <c r="A569" s="1">
        <v>43889</v>
      </c>
      <c r="B569">
        <v>173.78999300000001</v>
      </c>
      <c r="C569">
        <v>182.33000200000001</v>
      </c>
      <c r="D569">
        <v>172.979996</v>
      </c>
      <c r="E569">
        <v>181.759995</v>
      </c>
      <c r="F569">
        <v>178.455276</v>
      </c>
      <c r="G569">
        <v>22659000</v>
      </c>
    </row>
    <row r="570" spans="1:7" x14ac:dyDescent="0.2">
      <c r="A570" s="1">
        <v>43892</v>
      </c>
      <c r="B570">
        <v>186.320007</v>
      </c>
      <c r="C570">
        <v>192.44000199999999</v>
      </c>
      <c r="D570">
        <v>183.10000600000001</v>
      </c>
      <c r="E570">
        <v>192.33000200000001</v>
      </c>
      <c r="F570">
        <v>188.83311499999999</v>
      </c>
      <c r="G570">
        <v>17434500</v>
      </c>
    </row>
    <row r="571" spans="1:7" x14ac:dyDescent="0.2">
      <c r="A571" s="1">
        <v>43893</v>
      </c>
      <c r="B571">
        <v>193.199997</v>
      </c>
      <c r="C571">
        <v>194.03999300000001</v>
      </c>
      <c r="D571">
        <v>184.5</v>
      </c>
      <c r="E571">
        <v>185.729996</v>
      </c>
      <c r="F571">
        <v>182.35308800000001</v>
      </c>
      <c r="G571">
        <v>15226400</v>
      </c>
    </row>
    <row r="572" spans="1:7" x14ac:dyDescent="0.2">
      <c r="A572" s="1">
        <v>43894</v>
      </c>
      <c r="B572">
        <v>190.36000100000001</v>
      </c>
      <c r="C572">
        <v>194.490005</v>
      </c>
      <c r="D572">
        <v>186.16999799999999</v>
      </c>
      <c r="E572">
        <v>194.28999300000001</v>
      </c>
      <c r="F572">
        <v>190.757431</v>
      </c>
      <c r="G572">
        <v>10789100</v>
      </c>
    </row>
    <row r="573" spans="1:7" x14ac:dyDescent="0.2">
      <c r="A573" s="1">
        <v>43895</v>
      </c>
      <c r="B573">
        <v>191.240005</v>
      </c>
      <c r="C573">
        <v>191.91999799999999</v>
      </c>
      <c r="D573">
        <v>185.63999899999999</v>
      </c>
      <c r="E573">
        <v>186.96000699999999</v>
      </c>
      <c r="F573">
        <v>183.56073000000001</v>
      </c>
      <c r="G573">
        <v>10106900</v>
      </c>
    </row>
    <row r="574" spans="1:7" x14ac:dyDescent="0.2">
      <c r="A574" s="1">
        <v>43896</v>
      </c>
      <c r="B574">
        <v>183.53999300000001</v>
      </c>
      <c r="C574">
        <v>185.990005</v>
      </c>
      <c r="D574">
        <v>179.979996</v>
      </c>
      <c r="E574">
        <v>184.36000100000001</v>
      </c>
      <c r="F574">
        <v>181.00799599999999</v>
      </c>
      <c r="G574">
        <v>15183200</v>
      </c>
    </row>
    <row r="575" spans="1:7" x14ac:dyDescent="0.2">
      <c r="A575" s="1">
        <v>43899</v>
      </c>
      <c r="B575">
        <v>171.21000699999999</v>
      </c>
      <c r="C575">
        <v>179.570007</v>
      </c>
      <c r="D575">
        <v>168.30999800000001</v>
      </c>
      <c r="E575">
        <v>171.13000500000001</v>
      </c>
      <c r="F575">
        <v>168.01855499999999</v>
      </c>
      <c r="G575">
        <v>20486400</v>
      </c>
    </row>
    <row r="576" spans="1:7" x14ac:dyDescent="0.2">
      <c r="A576" s="1">
        <v>43900</v>
      </c>
      <c r="B576">
        <v>179.470001</v>
      </c>
      <c r="C576">
        <v>182.61000100000001</v>
      </c>
      <c r="D576">
        <v>171.88000500000001</v>
      </c>
      <c r="E576">
        <v>182.60000600000001</v>
      </c>
      <c r="F576">
        <v>179.28001399999999</v>
      </c>
      <c r="G576">
        <v>16119400</v>
      </c>
    </row>
    <row r="577" spans="1:7" x14ac:dyDescent="0.2">
      <c r="A577" s="1">
        <v>43901</v>
      </c>
      <c r="B577">
        <v>177.64999399999999</v>
      </c>
      <c r="C577">
        <v>178.729996</v>
      </c>
      <c r="D577">
        <v>170.199997</v>
      </c>
      <c r="E577">
        <v>172.949997</v>
      </c>
      <c r="F577">
        <v>169.805466</v>
      </c>
      <c r="G577">
        <v>14598200</v>
      </c>
    </row>
    <row r="578" spans="1:7" x14ac:dyDescent="0.2">
      <c r="A578" s="1">
        <v>43902</v>
      </c>
      <c r="B578">
        <v>158.5</v>
      </c>
      <c r="C578">
        <v>172</v>
      </c>
      <c r="D578">
        <v>156.990005</v>
      </c>
      <c r="E578">
        <v>160.08000200000001</v>
      </c>
      <c r="F578">
        <v>157.16944899999999</v>
      </c>
      <c r="G578">
        <v>27467700</v>
      </c>
    </row>
    <row r="579" spans="1:7" x14ac:dyDescent="0.2">
      <c r="A579" s="1">
        <v>43903</v>
      </c>
      <c r="B579">
        <v>168.720001</v>
      </c>
      <c r="C579">
        <v>176.320007</v>
      </c>
      <c r="D579">
        <v>162.21000699999999</v>
      </c>
      <c r="E579">
        <v>175.83000200000001</v>
      </c>
      <c r="F579">
        <v>172.63310200000001</v>
      </c>
      <c r="G579">
        <v>19948900</v>
      </c>
    </row>
    <row r="580" spans="1:7" x14ac:dyDescent="0.2">
      <c r="A580" s="1">
        <v>43906</v>
      </c>
      <c r="B580">
        <v>151.13999899999999</v>
      </c>
      <c r="C580">
        <v>165.30999800000001</v>
      </c>
      <c r="D580">
        <v>147.979996</v>
      </c>
      <c r="E580">
        <v>152.009995</v>
      </c>
      <c r="F580">
        <v>149.24620100000001</v>
      </c>
      <c r="G580">
        <v>23692000</v>
      </c>
    </row>
    <row r="581" spans="1:7" x14ac:dyDescent="0.2">
      <c r="A581" s="1">
        <v>43907</v>
      </c>
      <c r="B581">
        <v>155.75</v>
      </c>
      <c r="C581">
        <v>163.699997</v>
      </c>
      <c r="D581">
        <v>149.25</v>
      </c>
      <c r="E581">
        <v>157.88999899999999</v>
      </c>
      <c r="F581">
        <v>155.01925700000001</v>
      </c>
      <c r="G581">
        <v>22298000</v>
      </c>
    </row>
    <row r="582" spans="1:7" x14ac:dyDescent="0.2">
      <c r="A582" s="1">
        <v>43908</v>
      </c>
      <c r="B582">
        <v>148.46000699999999</v>
      </c>
      <c r="C582">
        <v>150.679993</v>
      </c>
      <c r="D582">
        <v>139.800003</v>
      </c>
      <c r="E582">
        <v>148.479996</v>
      </c>
      <c r="F582">
        <v>145.78036499999999</v>
      </c>
      <c r="G582">
        <v>22787500</v>
      </c>
    </row>
    <row r="583" spans="1:7" x14ac:dyDescent="0.2">
      <c r="A583" s="1">
        <v>43909</v>
      </c>
      <c r="B583">
        <v>146.91999799999999</v>
      </c>
      <c r="C583">
        <v>157.25</v>
      </c>
      <c r="D583">
        <v>141.470001</v>
      </c>
      <c r="E583">
        <v>152.25</v>
      </c>
      <c r="F583">
        <v>149.48181199999999</v>
      </c>
      <c r="G583">
        <v>19362800</v>
      </c>
    </row>
    <row r="584" spans="1:7" x14ac:dyDescent="0.2">
      <c r="A584" s="1">
        <v>43910</v>
      </c>
      <c r="B584">
        <v>154.820007</v>
      </c>
      <c r="C584">
        <v>158.259995</v>
      </c>
      <c r="D584">
        <v>145.66999799999999</v>
      </c>
      <c r="E584">
        <v>146.83000200000001</v>
      </c>
      <c r="F584">
        <v>144.16033899999999</v>
      </c>
      <c r="G584">
        <v>18692100</v>
      </c>
    </row>
    <row r="585" spans="1:7" x14ac:dyDescent="0.2">
      <c r="A585" s="1">
        <v>43913</v>
      </c>
      <c r="B585">
        <v>141.33000200000001</v>
      </c>
      <c r="C585">
        <v>143.35000600000001</v>
      </c>
      <c r="D585">
        <v>133.929993</v>
      </c>
      <c r="E585">
        <v>135.740005</v>
      </c>
      <c r="F585">
        <v>133.27200300000001</v>
      </c>
      <c r="G585">
        <v>30344100</v>
      </c>
    </row>
    <row r="586" spans="1:7" x14ac:dyDescent="0.2">
      <c r="A586" s="1">
        <v>43914</v>
      </c>
      <c r="B586">
        <v>144.83999600000001</v>
      </c>
      <c r="C586">
        <v>155.25</v>
      </c>
      <c r="D586">
        <v>143.58000200000001</v>
      </c>
      <c r="E586">
        <v>154.529999</v>
      </c>
      <c r="F586">
        <v>151.72036700000001</v>
      </c>
      <c r="G586">
        <v>24488300</v>
      </c>
    </row>
    <row r="587" spans="1:7" x14ac:dyDescent="0.2">
      <c r="A587" s="1">
        <v>43915</v>
      </c>
      <c r="B587">
        <v>159.320007</v>
      </c>
      <c r="C587">
        <v>168.179993</v>
      </c>
      <c r="D587">
        <v>153.58000200000001</v>
      </c>
      <c r="E587">
        <v>161.779999</v>
      </c>
      <c r="F587">
        <v>158.83853099999999</v>
      </c>
      <c r="G587">
        <v>20619600</v>
      </c>
    </row>
    <row r="588" spans="1:7" x14ac:dyDescent="0.2">
      <c r="A588" s="1">
        <v>43916</v>
      </c>
      <c r="B588">
        <v>162.08000200000001</v>
      </c>
      <c r="C588">
        <v>169.529999</v>
      </c>
      <c r="D588">
        <v>161.78999300000001</v>
      </c>
      <c r="E588">
        <v>168.88000500000001</v>
      </c>
      <c r="F588">
        <v>165.80946399999999</v>
      </c>
      <c r="G588">
        <v>17062900</v>
      </c>
    </row>
    <row r="589" spans="1:7" x14ac:dyDescent="0.2">
      <c r="A589" s="1">
        <v>43917</v>
      </c>
      <c r="B589">
        <v>161.08000200000001</v>
      </c>
      <c r="C589">
        <v>167.10000600000001</v>
      </c>
      <c r="D589">
        <v>158.14999399999999</v>
      </c>
      <c r="E589">
        <v>161.55999800000001</v>
      </c>
      <c r="F589">
        <v>158.62254300000001</v>
      </c>
      <c r="G589">
        <v>14950700</v>
      </c>
    </row>
    <row r="590" spans="1:7" x14ac:dyDescent="0.2">
      <c r="A590" s="1">
        <v>43920</v>
      </c>
      <c r="B590">
        <v>161.03999300000001</v>
      </c>
      <c r="C590">
        <v>165.86999499999999</v>
      </c>
      <c r="D590">
        <v>160.69000199999999</v>
      </c>
      <c r="E590">
        <v>165.570007</v>
      </c>
      <c r="F590">
        <v>162.55964700000001</v>
      </c>
      <c r="G590">
        <v>15714500</v>
      </c>
    </row>
    <row r="591" spans="1:7" x14ac:dyDescent="0.2">
      <c r="A591" s="1">
        <v>43921</v>
      </c>
      <c r="B591">
        <v>166.429993</v>
      </c>
      <c r="C591">
        <v>168.19000199999999</v>
      </c>
      <c r="D591">
        <v>160.53999300000001</v>
      </c>
      <c r="E591">
        <v>161.11999499999999</v>
      </c>
      <c r="F591">
        <v>158.19053600000001</v>
      </c>
      <c r="G591">
        <v>20613100</v>
      </c>
    </row>
    <row r="592" spans="1:7" x14ac:dyDescent="0.2">
      <c r="A592" s="1">
        <v>43922</v>
      </c>
      <c r="B592">
        <v>156.320007</v>
      </c>
      <c r="C592">
        <v>158.070007</v>
      </c>
      <c r="D592">
        <v>151.41999799999999</v>
      </c>
      <c r="E592">
        <v>153.11000100000001</v>
      </c>
      <c r="F592">
        <v>150.32620199999999</v>
      </c>
      <c r="G592">
        <v>12595200</v>
      </c>
    </row>
    <row r="593" spans="1:7" x14ac:dyDescent="0.2">
      <c r="A593" s="1">
        <v>43923</v>
      </c>
      <c r="B593">
        <v>152.529999</v>
      </c>
      <c r="C593">
        <v>158.35000600000001</v>
      </c>
      <c r="D593">
        <v>151.28999300000001</v>
      </c>
      <c r="E593">
        <v>157.38999899999999</v>
      </c>
      <c r="F593">
        <v>154.528381</v>
      </c>
      <c r="G593">
        <v>14051100</v>
      </c>
    </row>
    <row r="594" spans="1:7" x14ac:dyDescent="0.2">
      <c r="A594" s="1">
        <v>43924</v>
      </c>
      <c r="B594">
        <v>155.55999800000001</v>
      </c>
      <c r="C594">
        <v>157.720001</v>
      </c>
      <c r="D594">
        <v>150.60000600000001</v>
      </c>
      <c r="E594">
        <v>151.85000600000001</v>
      </c>
      <c r="F594">
        <v>149.08912699999999</v>
      </c>
      <c r="G594">
        <v>11994700</v>
      </c>
    </row>
    <row r="595" spans="1:7" x14ac:dyDescent="0.2">
      <c r="A595" s="1">
        <v>43927</v>
      </c>
      <c r="B595">
        <v>160.020004</v>
      </c>
      <c r="C595">
        <v>170.729996</v>
      </c>
      <c r="D595">
        <v>158.25</v>
      </c>
      <c r="E595">
        <v>169.44000199999999</v>
      </c>
      <c r="F595">
        <v>166.359283</v>
      </c>
      <c r="G595">
        <v>16479100</v>
      </c>
    </row>
    <row r="596" spans="1:7" x14ac:dyDescent="0.2">
      <c r="A596" s="1">
        <v>43928</v>
      </c>
      <c r="B596">
        <v>177.759995</v>
      </c>
      <c r="C596">
        <v>178.800003</v>
      </c>
      <c r="D596">
        <v>168.10000600000001</v>
      </c>
      <c r="E596">
        <v>168.58999600000001</v>
      </c>
      <c r="F596">
        <v>165.524719</v>
      </c>
      <c r="G596">
        <v>15379000</v>
      </c>
    </row>
    <row r="597" spans="1:7" x14ac:dyDescent="0.2">
      <c r="A597" s="1">
        <v>43929</v>
      </c>
      <c r="B597">
        <v>171.009995</v>
      </c>
      <c r="C597">
        <v>176</v>
      </c>
      <c r="D597">
        <v>167.929993</v>
      </c>
      <c r="E597">
        <v>174.94000199999999</v>
      </c>
      <c r="F597">
        <v>171.759277</v>
      </c>
      <c r="G597">
        <v>11146500</v>
      </c>
    </row>
    <row r="598" spans="1:7" x14ac:dyDescent="0.2">
      <c r="A598" s="1">
        <v>43930</v>
      </c>
      <c r="B598">
        <v>176.270004</v>
      </c>
      <c r="C598">
        <v>177.19000199999999</v>
      </c>
      <c r="D598">
        <v>172.85000600000001</v>
      </c>
      <c r="E598">
        <v>173.69000199999999</v>
      </c>
      <c r="F598">
        <v>170.532028</v>
      </c>
      <c r="G598">
        <v>12231800</v>
      </c>
    </row>
    <row r="599" spans="1:7" x14ac:dyDescent="0.2">
      <c r="A599" s="1">
        <v>43934</v>
      </c>
      <c r="B599">
        <v>172.259995</v>
      </c>
      <c r="C599">
        <v>172.320007</v>
      </c>
      <c r="D599">
        <v>166.14999399999999</v>
      </c>
      <c r="E599">
        <v>168.990005</v>
      </c>
      <c r="F599">
        <v>165.91745</v>
      </c>
      <c r="G599">
        <v>14043700</v>
      </c>
    </row>
    <row r="600" spans="1:7" x14ac:dyDescent="0.2">
      <c r="A600" s="1">
        <v>43935</v>
      </c>
      <c r="B600">
        <v>173.08999600000001</v>
      </c>
      <c r="C600">
        <v>175.429993</v>
      </c>
      <c r="D600">
        <v>170.83000200000001</v>
      </c>
      <c r="E600">
        <v>174.61999499999999</v>
      </c>
      <c r="F600">
        <v>171.44508400000001</v>
      </c>
      <c r="G600">
        <v>9980500</v>
      </c>
    </row>
    <row r="601" spans="1:7" x14ac:dyDescent="0.2">
      <c r="A601" s="1">
        <v>43936</v>
      </c>
      <c r="B601">
        <v>168.699997</v>
      </c>
      <c r="C601">
        <v>169.36000100000001</v>
      </c>
      <c r="D601">
        <v>164.949997</v>
      </c>
      <c r="E601">
        <v>165.96000699999999</v>
      </c>
      <c r="F601">
        <v>162.94258099999999</v>
      </c>
      <c r="G601">
        <v>12118700</v>
      </c>
    </row>
    <row r="602" spans="1:7" x14ac:dyDescent="0.2">
      <c r="A602" s="1">
        <v>43937</v>
      </c>
      <c r="B602">
        <v>167.11000100000001</v>
      </c>
      <c r="C602">
        <v>168</v>
      </c>
      <c r="D602">
        <v>159.800003</v>
      </c>
      <c r="E602">
        <v>162.41999799999999</v>
      </c>
      <c r="F602">
        <v>159.466904</v>
      </c>
      <c r="G602">
        <v>20308200</v>
      </c>
    </row>
    <row r="603" spans="1:7" x14ac:dyDescent="0.2">
      <c r="A603" s="1">
        <v>43938</v>
      </c>
      <c r="B603">
        <v>169.64999399999999</v>
      </c>
      <c r="C603">
        <v>170.990005</v>
      </c>
      <c r="D603">
        <v>164.949997</v>
      </c>
      <c r="E603">
        <v>169.53999300000001</v>
      </c>
      <c r="F603">
        <v>166.45747399999999</v>
      </c>
      <c r="G603">
        <v>15375800</v>
      </c>
    </row>
    <row r="604" spans="1:7" x14ac:dyDescent="0.2">
      <c r="A604" s="1">
        <v>43941</v>
      </c>
      <c r="B604">
        <v>167.33000200000001</v>
      </c>
      <c r="C604">
        <v>167.429993</v>
      </c>
      <c r="D604">
        <v>163.199997</v>
      </c>
      <c r="E604">
        <v>164.220001</v>
      </c>
      <c r="F604">
        <v>161.23419200000001</v>
      </c>
      <c r="G604">
        <v>10505200</v>
      </c>
    </row>
    <row r="605" spans="1:7" x14ac:dyDescent="0.2">
      <c r="A605" s="1">
        <v>43942</v>
      </c>
      <c r="B605">
        <v>162</v>
      </c>
      <c r="C605">
        <v>162.570007</v>
      </c>
      <c r="D605">
        <v>159.14999399999999</v>
      </c>
      <c r="E605">
        <v>160.529999</v>
      </c>
      <c r="F605">
        <v>157.61129800000001</v>
      </c>
      <c r="G605">
        <v>10562100</v>
      </c>
    </row>
    <row r="606" spans="1:7" x14ac:dyDescent="0.2">
      <c r="A606" s="1">
        <v>43943</v>
      </c>
      <c r="B606">
        <v>164.66000399999999</v>
      </c>
      <c r="C606">
        <v>167.699997</v>
      </c>
      <c r="D606">
        <v>162.91999799999999</v>
      </c>
      <c r="E606">
        <v>166.58999600000001</v>
      </c>
      <c r="F606">
        <v>163.561081</v>
      </c>
      <c r="G606">
        <v>14502500</v>
      </c>
    </row>
    <row r="607" spans="1:7" x14ac:dyDescent="0.2">
      <c r="A607" s="1">
        <v>43944</v>
      </c>
      <c r="B607">
        <v>167.88000500000001</v>
      </c>
      <c r="C607">
        <v>170.41000399999999</v>
      </c>
      <c r="D607">
        <v>166.21000699999999</v>
      </c>
      <c r="E607">
        <v>166.38000500000001</v>
      </c>
      <c r="F607">
        <v>163.354904</v>
      </c>
      <c r="G607">
        <v>11411300</v>
      </c>
    </row>
    <row r="608" spans="1:7" x14ac:dyDescent="0.2">
      <c r="A608" s="1">
        <v>43945</v>
      </c>
      <c r="B608">
        <v>168.44000199999999</v>
      </c>
      <c r="C608">
        <v>168.75</v>
      </c>
      <c r="D608">
        <v>164.009995</v>
      </c>
      <c r="E608">
        <v>167.320007</v>
      </c>
      <c r="F608">
        <v>164.27780200000001</v>
      </c>
      <c r="G608">
        <v>8391400</v>
      </c>
    </row>
    <row r="609" spans="1:7" x14ac:dyDescent="0.2">
      <c r="A609" s="1">
        <v>43948</v>
      </c>
      <c r="B609">
        <v>168.64999399999999</v>
      </c>
      <c r="C609">
        <v>172.35000600000001</v>
      </c>
      <c r="D609">
        <v>168.550003</v>
      </c>
      <c r="E609">
        <v>171.759995</v>
      </c>
      <c r="F609">
        <v>168.6371</v>
      </c>
      <c r="G609">
        <v>9903300</v>
      </c>
    </row>
    <row r="610" spans="1:7" x14ac:dyDescent="0.2">
      <c r="A610" s="1">
        <v>43949</v>
      </c>
      <c r="B610">
        <v>175</v>
      </c>
      <c r="C610">
        <v>175.009995</v>
      </c>
      <c r="D610">
        <v>170.38000500000001</v>
      </c>
      <c r="E610">
        <v>171.25</v>
      </c>
      <c r="F610">
        <v>168.136383</v>
      </c>
      <c r="G610">
        <v>8614400</v>
      </c>
    </row>
    <row r="611" spans="1:7" x14ac:dyDescent="0.2">
      <c r="A611" s="1">
        <v>43950</v>
      </c>
      <c r="B611">
        <v>176.85000600000001</v>
      </c>
      <c r="C611">
        <v>182.25</v>
      </c>
      <c r="D611">
        <v>176.10000600000001</v>
      </c>
      <c r="E611">
        <v>181.78999300000001</v>
      </c>
      <c r="F611">
        <v>178.48472599999999</v>
      </c>
      <c r="G611">
        <v>12862800</v>
      </c>
    </row>
    <row r="612" spans="1:7" x14ac:dyDescent="0.2">
      <c r="A612" s="1">
        <v>43951</v>
      </c>
      <c r="B612">
        <v>181.779999</v>
      </c>
      <c r="C612">
        <v>181.83000200000001</v>
      </c>
      <c r="D612">
        <v>177.66000399999999</v>
      </c>
      <c r="E612">
        <v>178.720001</v>
      </c>
      <c r="F612">
        <v>175.47056599999999</v>
      </c>
      <c r="G612">
        <v>11331600</v>
      </c>
    </row>
    <row r="613" spans="1:7" x14ac:dyDescent="0.2">
      <c r="A613" s="1">
        <v>43952</v>
      </c>
      <c r="B613">
        <v>174.449997</v>
      </c>
      <c r="C613">
        <v>179.63999899999999</v>
      </c>
      <c r="D613">
        <v>174.270004</v>
      </c>
      <c r="E613">
        <v>175.570007</v>
      </c>
      <c r="F613">
        <v>172.377838</v>
      </c>
      <c r="G613">
        <v>10109600</v>
      </c>
    </row>
    <row r="614" spans="1:7" x14ac:dyDescent="0.2">
      <c r="A614" s="1">
        <v>43955</v>
      </c>
      <c r="B614">
        <v>172.949997</v>
      </c>
      <c r="C614">
        <v>176.94000199999999</v>
      </c>
      <c r="D614">
        <v>171.720001</v>
      </c>
      <c r="E614">
        <v>176.14999399999999</v>
      </c>
      <c r="F614">
        <v>172.94729599999999</v>
      </c>
      <c r="G614">
        <v>9386200</v>
      </c>
    </row>
    <row r="615" spans="1:7" x14ac:dyDescent="0.2">
      <c r="A615" s="1">
        <v>43956</v>
      </c>
      <c r="B615">
        <v>179.08999600000001</v>
      </c>
      <c r="C615">
        <v>181.10000600000001</v>
      </c>
      <c r="D615">
        <v>178.259995</v>
      </c>
      <c r="E615">
        <v>178.44000199999999</v>
      </c>
      <c r="F615">
        <v>175.19564800000001</v>
      </c>
      <c r="G615">
        <v>13513000</v>
      </c>
    </row>
    <row r="616" spans="1:7" x14ac:dyDescent="0.2">
      <c r="A616" s="1">
        <v>43957</v>
      </c>
      <c r="B616">
        <v>179.720001</v>
      </c>
      <c r="C616">
        <v>180.509995</v>
      </c>
      <c r="D616">
        <v>177.88000500000001</v>
      </c>
      <c r="E616">
        <v>178.779999</v>
      </c>
      <c r="F616">
        <v>175.52943400000001</v>
      </c>
      <c r="G616">
        <v>8540500</v>
      </c>
    </row>
    <row r="617" spans="1:7" x14ac:dyDescent="0.2">
      <c r="A617" s="1">
        <v>43958</v>
      </c>
      <c r="B617">
        <v>181.75</v>
      </c>
      <c r="C617">
        <v>184.979996</v>
      </c>
      <c r="D617">
        <v>181.71000699999999</v>
      </c>
      <c r="E617">
        <v>182.720001</v>
      </c>
      <c r="F617">
        <v>179.397797</v>
      </c>
      <c r="G617">
        <v>9262200</v>
      </c>
    </row>
    <row r="618" spans="1:7" x14ac:dyDescent="0.2">
      <c r="A618" s="1">
        <v>43959</v>
      </c>
      <c r="B618">
        <v>185.029999</v>
      </c>
      <c r="C618">
        <v>185.75</v>
      </c>
      <c r="D618">
        <v>183.61999499999999</v>
      </c>
      <c r="E618">
        <v>185.08999600000001</v>
      </c>
      <c r="F618">
        <v>181.72473099999999</v>
      </c>
      <c r="G618">
        <v>6470100</v>
      </c>
    </row>
    <row r="619" spans="1:7" x14ac:dyDescent="0.2">
      <c r="A619" s="1">
        <v>43962</v>
      </c>
      <c r="B619">
        <v>183.86999499999999</v>
      </c>
      <c r="C619">
        <v>184.61999499999999</v>
      </c>
      <c r="D619">
        <v>181.429993</v>
      </c>
      <c r="E619">
        <v>183.55999800000001</v>
      </c>
      <c r="F619">
        <v>180.222534</v>
      </c>
      <c r="G619">
        <v>8683100</v>
      </c>
    </row>
    <row r="620" spans="1:7" x14ac:dyDescent="0.2">
      <c r="A620" s="1">
        <v>43963</v>
      </c>
      <c r="B620">
        <v>183.55999800000001</v>
      </c>
      <c r="C620">
        <v>183.990005</v>
      </c>
      <c r="D620">
        <v>179.36999499999999</v>
      </c>
      <c r="E620">
        <v>179.470001</v>
      </c>
      <c r="F620">
        <v>176.206909</v>
      </c>
      <c r="G620">
        <v>8219700</v>
      </c>
    </row>
    <row r="621" spans="1:7" x14ac:dyDescent="0.2">
      <c r="A621" s="1">
        <v>43964</v>
      </c>
      <c r="B621">
        <v>178.5</v>
      </c>
      <c r="C621">
        <v>181.08999600000001</v>
      </c>
      <c r="D621">
        <v>175.03999300000001</v>
      </c>
      <c r="E621">
        <v>177.08999600000001</v>
      </c>
      <c r="F621">
        <v>174.16128499999999</v>
      </c>
      <c r="G621">
        <v>13377100</v>
      </c>
    </row>
    <row r="622" spans="1:7" x14ac:dyDescent="0.2">
      <c r="A622" s="1">
        <v>43965</v>
      </c>
      <c r="B622">
        <v>175.94000199999999</v>
      </c>
      <c r="C622">
        <v>181.050003</v>
      </c>
      <c r="D622">
        <v>173.820007</v>
      </c>
      <c r="E622">
        <v>180.89999399999999</v>
      </c>
      <c r="F622">
        <v>177.90829500000001</v>
      </c>
      <c r="G622">
        <v>9695100</v>
      </c>
    </row>
    <row r="623" spans="1:7" x14ac:dyDescent="0.2">
      <c r="A623" s="1">
        <v>43966</v>
      </c>
      <c r="B623">
        <v>179.979996</v>
      </c>
      <c r="C623">
        <v>184.13999899999999</v>
      </c>
      <c r="D623">
        <v>178.86999499999999</v>
      </c>
      <c r="E623">
        <v>183.490005</v>
      </c>
      <c r="F623">
        <v>180.45549</v>
      </c>
      <c r="G623">
        <v>10785900</v>
      </c>
    </row>
    <row r="624" spans="1:7" x14ac:dyDescent="0.2">
      <c r="A624" s="1">
        <v>43969</v>
      </c>
      <c r="B624">
        <v>188</v>
      </c>
      <c r="C624">
        <v>192.83000200000001</v>
      </c>
      <c r="D624">
        <v>187.470001</v>
      </c>
      <c r="E624">
        <v>191.38000500000001</v>
      </c>
      <c r="F624">
        <v>188.21498099999999</v>
      </c>
      <c r="G624">
        <v>11802200</v>
      </c>
    </row>
    <row r="625" spans="1:7" x14ac:dyDescent="0.2">
      <c r="A625" s="1">
        <v>43970</v>
      </c>
      <c r="B625">
        <v>191.13999899999999</v>
      </c>
      <c r="C625">
        <v>194.5</v>
      </c>
      <c r="D625">
        <v>189.229996</v>
      </c>
      <c r="E625">
        <v>189.36000100000001</v>
      </c>
      <c r="F625">
        <v>186.22839400000001</v>
      </c>
      <c r="G625">
        <v>7446800</v>
      </c>
    </row>
    <row r="626" spans="1:7" x14ac:dyDescent="0.2">
      <c r="A626" s="1">
        <v>43971</v>
      </c>
      <c r="B626">
        <v>193</v>
      </c>
      <c r="C626">
        <v>194.990005</v>
      </c>
      <c r="D626">
        <v>192.41000399999999</v>
      </c>
      <c r="E626">
        <v>193.86000100000001</v>
      </c>
      <c r="F626">
        <v>190.65399199999999</v>
      </c>
      <c r="G626">
        <v>9545600</v>
      </c>
    </row>
    <row r="627" spans="1:7" x14ac:dyDescent="0.2">
      <c r="A627" s="1">
        <v>43972</v>
      </c>
      <c r="B627">
        <v>193.5</v>
      </c>
      <c r="C627">
        <v>193.61999499999999</v>
      </c>
      <c r="D627">
        <v>190.020004</v>
      </c>
      <c r="E627">
        <v>190.61999499999999</v>
      </c>
      <c r="F627">
        <v>187.467545</v>
      </c>
      <c r="G627">
        <v>11338100</v>
      </c>
    </row>
    <row r="628" spans="1:7" x14ac:dyDescent="0.2">
      <c r="A628" s="1">
        <v>43973</v>
      </c>
      <c r="B628">
        <v>191</v>
      </c>
      <c r="C628">
        <v>191.36999499999999</v>
      </c>
      <c r="D628">
        <v>189.229996</v>
      </c>
      <c r="E628">
        <v>190.86000100000001</v>
      </c>
      <c r="F628">
        <v>187.70358300000001</v>
      </c>
      <c r="G628">
        <v>5807600</v>
      </c>
    </row>
    <row r="629" spans="1:7" x14ac:dyDescent="0.2">
      <c r="A629" s="1">
        <v>43977</v>
      </c>
      <c r="B629">
        <v>195.800003</v>
      </c>
      <c r="C629">
        <v>196.270004</v>
      </c>
      <c r="D629">
        <v>192.759995</v>
      </c>
      <c r="E629">
        <v>193.220001</v>
      </c>
      <c r="F629">
        <v>190.02456699999999</v>
      </c>
      <c r="G629">
        <v>9662200</v>
      </c>
    </row>
    <row r="630" spans="1:7" x14ac:dyDescent="0.2">
      <c r="A630" s="1">
        <v>43978</v>
      </c>
      <c r="B630">
        <v>194.30999800000001</v>
      </c>
      <c r="C630">
        <v>194.30999800000001</v>
      </c>
      <c r="D630">
        <v>188.520004</v>
      </c>
      <c r="E630">
        <v>192.820007</v>
      </c>
      <c r="F630">
        <v>189.63114899999999</v>
      </c>
      <c r="G630">
        <v>7650300</v>
      </c>
    </row>
    <row r="631" spans="1:7" x14ac:dyDescent="0.2">
      <c r="A631" s="1">
        <v>43979</v>
      </c>
      <c r="B631">
        <v>193.53999300000001</v>
      </c>
      <c r="C631">
        <v>198.28999300000001</v>
      </c>
      <c r="D631">
        <v>192.71000699999999</v>
      </c>
      <c r="E631">
        <v>194.259995</v>
      </c>
      <c r="F631">
        <v>191.04737900000001</v>
      </c>
      <c r="G631">
        <v>8352200</v>
      </c>
    </row>
    <row r="632" spans="1:7" x14ac:dyDescent="0.2">
      <c r="A632" s="1">
        <v>43980</v>
      </c>
      <c r="B632">
        <v>194.5</v>
      </c>
      <c r="C632">
        <v>196.740005</v>
      </c>
      <c r="D632">
        <v>193.279999</v>
      </c>
      <c r="E632">
        <v>195.240005</v>
      </c>
      <c r="F632">
        <v>192.01113900000001</v>
      </c>
      <c r="G632">
        <v>10211900</v>
      </c>
    </row>
    <row r="633" spans="1:7" x14ac:dyDescent="0.2">
      <c r="A633" s="1">
        <v>43983</v>
      </c>
      <c r="B633">
        <v>194.71000699999999</v>
      </c>
      <c r="C633">
        <v>195.88000500000001</v>
      </c>
      <c r="D633">
        <v>193.520004</v>
      </c>
      <c r="E633">
        <v>194.35000600000001</v>
      </c>
      <c r="F633">
        <v>191.13587999999999</v>
      </c>
      <c r="G633">
        <v>6011300</v>
      </c>
    </row>
    <row r="634" spans="1:7" x14ac:dyDescent="0.2">
      <c r="A634" s="1">
        <v>43984</v>
      </c>
      <c r="B634">
        <v>195.94000199999999</v>
      </c>
      <c r="C634">
        <v>197.520004</v>
      </c>
      <c r="D634">
        <v>194.91999799999999</v>
      </c>
      <c r="E634">
        <v>196.36000100000001</v>
      </c>
      <c r="F634">
        <v>193.11264</v>
      </c>
      <c r="G634">
        <v>8462100</v>
      </c>
    </row>
    <row r="635" spans="1:7" x14ac:dyDescent="0.2">
      <c r="A635" s="1">
        <v>43985</v>
      </c>
      <c r="B635">
        <v>198</v>
      </c>
      <c r="C635">
        <v>198.13999899999999</v>
      </c>
      <c r="D635">
        <v>195.570007</v>
      </c>
      <c r="E635">
        <v>196.86999499999999</v>
      </c>
      <c r="F635">
        <v>193.61419699999999</v>
      </c>
      <c r="G635">
        <v>8879400</v>
      </c>
    </row>
    <row r="636" spans="1:7" x14ac:dyDescent="0.2">
      <c r="A636" s="1">
        <v>43986</v>
      </c>
      <c r="B636">
        <v>195.979996</v>
      </c>
      <c r="C636">
        <v>196.46000699999999</v>
      </c>
      <c r="D636">
        <v>193.11999499999999</v>
      </c>
      <c r="E636">
        <v>193.63999899999999</v>
      </c>
      <c r="F636">
        <v>190.437592</v>
      </c>
      <c r="G636">
        <v>7829800</v>
      </c>
    </row>
    <row r="637" spans="1:7" x14ac:dyDescent="0.2">
      <c r="A637" s="1">
        <v>43987</v>
      </c>
      <c r="B637">
        <v>196.199997</v>
      </c>
      <c r="C637">
        <v>199.770004</v>
      </c>
      <c r="D637">
        <v>195.479996</v>
      </c>
      <c r="E637">
        <v>199.61000100000001</v>
      </c>
      <c r="F637">
        <v>196.30886799999999</v>
      </c>
      <c r="G637">
        <v>8561200</v>
      </c>
    </row>
    <row r="638" spans="1:7" x14ac:dyDescent="0.2">
      <c r="A638" s="1">
        <v>43990</v>
      </c>
      <c r="B638">
        <v>199.58000200000001</v>
      </c>
      <c r="C638">
        <v>199.96000699999999</v>
      </c>
      <c r="D638">
        <v>197.13000500000001</v>
      </c>
      <c r="E638">
        <v>199.60000600000001</v>
      </c>
      <c r="F638">
        <v>196.299057</v>
      </c>
      <c r="G638">
        <v>7628100</v>
      </c>
    </row>
    <row r="639" spans="1:7" x14ac:dyDescent="0.2">
      <c r="A639" s="1">
        <v>43991</v>
      </c>
      <c r="B639">
        <v>198.36000100000001</v>
      </c>
      <c r="C639">
        <v>201.66999799999999</v>
      </c>
      <c r="D639">
        <v>198.240005</v>
      </c>
      <c r="E639">
        <v>199.08000200000001</v>
      </c>
      <c r="F639">
        <v>195.78762800000001</v>
      </c>
      <c r="G639">
        <v>6892300</v>
      </c>
    </row>
    <row r="640" spans="1:7" x14ac:dyDescent="0.2">
      <c r="A640" s="1">
        <v>43992</v>
      </c>
      <c r="B640">
        <v>199.89999399999999</v>
      </c>
      <c r="C640">
        <v>202.179993</v>
      </c>
      <c r="D640">
        <v>198.949997</v>
      </c>
      <c r="E640">
        <v>200.479996</v>
      </c>
      <c r="F640">
        <v>197.16449</v>
      </c>
      <c r="G640">
        <v>8405300</v>
      </c>
    </row>
    <row r="641" spans="1:7" x14ac:dyDescent="0.2">
      <c r="A641" s="1">
        <v>43993</v>
      </c>
      <c r="B641">
        <v>195.13999899999999</v>
      </c>
      <c r="C641">
        <v>196.36000100000001</v>
      </c>
      <c r="D641">
        <v>188.75</v>
      </c>
      <c r="E641">
        <v>188.88000500000001</v>
      </c>
      <c r="F641">
        <v>185.756317</v>
      </c>
      <c r="G641">
        <v>11974600</v>
      </c>
    </row>
    <row r="642" spans="1:7" x14ac:dyDescent="0.2">
      <c r="A642" s="1">
        <v>43994</v>
      </c>
      <c r="B642">
        <v>194.21000699999999</v>
      </c>
      <c r="C642">
        <v>195</v>
      </c>
      <c r="D642">
        <v>187.85000600000001</v>
      </c>
      <c r="E642">
        <v>192.259995</v>
      </c>
      <c r="F642">
        <v>189.080444</v>
      </c>
      <c r="G642">
        <v>11706300</v>
      </c>
    </row>
    <row r="643" spans="1:7" x14ac:dyDescent="0.2">
      <c r="A643" s="1">
        <v>43997</v>
      </c>
      <c r="B643">
        <v>187</v>
      </c>
      <c r="C643">
        <v>192.479996</v>
      </c>
      <c r="D643">
        <v>186.21000699999999</v>
      </c>
      <c r="E643">
        <v>191.759995</v>
      </c>
      <c r="F643">
        <v>188.58869899999999</v>
      </c>
      <c r="G643">
        <v>6752700</v>
      </c>
    </row>
    <row r="644" spans="1:7" x14ac:dyDescent="0.2">
      <c r="A644" s="1">
        <v>43998</v>
      </c>
      <c r="B644">
        <v>196.86000100000001</v>
      </c>
      <c r="C644">
        <v>198.38000500000001</v>
      </c>
      <c r="D644">
        <v>191.800003</v>
      </c>
      <c r="E644">
        <v>192.88000500000001</v>
      </c>
      <c r="F644">
        <v>189.69016999999999</v>
      </c>
      <c r="G644">
        <v>11057200</v>
      </c>
    </row>
    <row r="645" spans="1:7" x14ac:dyDescent="0.2">
      <c r="A645" s="1">
        <v>43999</v>
      </c>
      <c r="B645">
        <v>193.66000399999999</v>
      </c>
      <c r="C645">
        <v>195.36999499999999</v>
      </c>
      <c r="D645">
        <v>193.05999800000001</v>
      </c>
      <c r="E645">
        <v>193.55999800000001</v>
      </c>
      <c r="F645">
        <v>190.35893200000001</v>
      </c>
      <c r="G645">
        <v>5968900</v>
      </c>
    </row>
    <row r="646" spans="1:7" x14ac:dyDescent="0.2">
      <c r="A646" s="1">
        <v>44000</v>
      </c>
      <c r="B646">
        <v>192.60000600000001</v>
      </c>
      <c r="C646">
        <v>194.25</v>
      </c>
      <c r="D646">
        <v>192.11000100000001</v>
      </c>
      <c r="E646">
        <v>193.91000399999999</v>
      </c>
      <c r="F646">
        <v>190.703125</v>
      </c>
      <c r="G646">
        <v>5803200</v>
      </c>
    </row>
    <row r="647" spans="1:7" x14ac:dyDescent="0.2">
      <c r="A647" s="1">
        <v>44001</v>
      </c>
      <c r="B647">
        <v>196.88999899999999</v>
      </c>
      <c r="C647">
        <v>197.10000600000001</v>
      </c>
      <c r="D647">
        <v>191.36999499999999</v>
      </c>
      <c r="E647">
        <v>192.199997</v>
      </c>
      <c r="F647">
        <v>189.021423</v>
      </c>
      <c r="G647">
        <v>11483300</v>
      </c>
    </row>
    <row r="648" spans="1:7" x14ac:dyDescent="0.2">
      <c r="A648" s="1">
        <v>44004</v>
      </c>
      <c r="B648">
        <v>191.990005</v>
      </c>
      <c r="C648">
        <v>196.36000100000001</v>
      </c>
      <c r="D648">
        <v>191.28999300000001</v>
      </c>
      <c r="E648">
        <v>194.96000699999999</v>
      </c>
      <c r="F648">
        <v>191.73577900000001</v>
      </c>
      <c r="G648">
        <v>6674500</v>
      </c>
    </row>
    <row r="649" spans="1:7" x14ac:dyDescent="0.2">
      <c r="A649" s="1">
        <v>44005</v>
      </c>
      <c r="B649">
        <v>196.25</v>
      </c>
      <c r="C649">
        <v>200.14999399999999</v>
      </c>
      <c r="D649">
        <v>195.820007</v>
      </c>
      <c r="E649">
        <v>197.970001</v>
      </c>
      <c r="F649">
        <v>194.695999</v>
      </c>
      <c r="G649">
        <v>9866800</v>
      </c>
    </row>
    <row r="650" spans="1:7" x14ac:dyDescent="0.2">
      <c r="A650" s="1">
        <v>44006</v>
      </c>
      <c r="B650">
        <v>197.020004</v>
      </c>
      <c r="C650">
        <v>197.479996</v>
      </c>
      <c r="D650">
        <v>190.69000199999999</v>
      </c>
      <c r="E650">
        <v>191.41000399999999</v>
      </c>
      <c r="F650">
        <v>188.24449200000001</v>
      </c>
      <c r="G650">
        <v>9453100</v>
      </c>
    </row>
    <row r="651" spans="1:7" x14ac:dyDescent="0.2">
      <c r="A651" s="1">
        <v>44007</v>
      </c>
      <c r="B651">
        <v>191.10000600000001</v>
      </c>
      <c r="C651">
        <v>194.240005</v>
      </c>
      <c r="D651">
        <v>189.89999399999999</v>
      </c>
      <c r="E651">
        <v>193.979996</v>
      </c>
      <c r="F651">
        <v>190.771973</v>
      </c>
      <c r="G651">
        <v>9936600</v>
      </c>
    </row>
    <row r="652" spans="1:7" x14ac:dyDescent="0.2">
      <c r="A652" s="1">
        <v>44008</v>
      </c>
      <c r="B652">
        <v>193.10000600000001</v>
      </c>
      <c r="C652">
        <v>194.13000500000001</v>
      </c>
      <c r="D652">
        <v>189.08000200000001</v>
      </c>
      <c r="E652">
        <v>189.270004</v>
      </c>
      <c r="F652">
        <v>186.139893</v>
      </c>
      <c r="G652">
        <v>11836000</v>
      </c>
    </row>
    <row r="653" spans="1:7" x14ac:dyDescent="0.2">
      <c r="A653" s="1">
        <v>44011</v>
      </c>
      <c r="B653">
        <v>189.91000399999999</v>
      </c>
      <c r="C653">
        <v>191.449997</v>
      </c>
      <c r="D653">
        <v>187.300003</v>
      </c>
      <c r="E653">
        <v>191.38000500000001</v>
      </c>
      <c r="F653">
        <v>188.21498099999999</v>
      </c>
      <c r="G653">
        <v>8020400</v>
      </c>
    </row>
    <row r="654" spans="1:7" x14ac:dyDescent="0.2">
      <c r="A654" s="1">
        <v>44012</v>
      </c>
      <c r="B654">
        <v>191.490005</v>
      </c>
      <c r="C654">
        <v>193.75</v>
      </c>
      <c r="D654">
        <v>190.16000399999999</v>
      </c>
      <c r="E654">
        <v>193.16999799999999</v>
      </c>
      <c r="F654">
        <v>189.975403</v>
      </c>
      <c r="G654">
        <v>9040100</v>
      </c>
    </row>
    <row r="655" spans="1:7" x14ac:dyDescent="0.2">
      <c r="A655" s="1">
        <v>44013</v>
      </c>
      <c r="B655">
        <v>193.85000600000001</v>
      </c>
      <c r="C655">
        <v>195.35000600000001</v>
      </c>
      <c r="D655">
        <v>192.66000399999999</v>
      </c>
      <c r="E655">
        <v>193.779999</v>
      </c>
      <c r="F655">
        <v>190.57530199999999</v>
      </c>
      <c r="G655">
        <v>6394100</v>
      </c>
    </row>
    <row r="656" spans="1:7" x14ac:dyDescent="0.2">
      <c r="A656" s="1">
        <v>44014</v>
      </c>
      <c r="B656">
        <v>196</v>
      </c>
      <c r="C656">
        <v>197.91999799999999</v>
      </c>
      <c r="D656">
        <v>195</v>
      </c>
      <c r="E656">
        <v>195.66999799999999</v>
      </c>
      <c r="F656">
        <v>192.43403599999999</v>
      </c>
      <c r="G656">
        <v>6299300</v>
      </c>
    </row>
    <row r="657" spans="1:7" x14ac:dyDescent="0.2">
      <c r="A657" s="1">
        <v>44018</v>
      </c>
      <c r="B657">
        <v>198.729996</v>
      </c>
      <c r="C657">
        <v>199.179993</v>
      </c>
      <c r="D657">
        <v>195.679993</v>
      </c>
      <c r="E657">
        <v>197.759995</v>
      </c>
      <c r="F657">
        <v>194.48947100000001</v>
      </c>
      <c r="G657">
        <v>7292200</v>
      </c>
    </row>
    <row r="658" spans="1:7" x14ac:dyDescent="0.2">
      <c r="A658" s="1">
        <v>44019</v>
      </c>
      <c r="B658">
        <v>196.80999800000001</v>
      </c>
      <c r="C658">
        <v>198.89999399999999</v>
      </c>
      <c r="D658">
        <v>193.80999800000001</v>
      </c>
      <c r="E658">
        <v>194.199997</v>
      </c>
      <c r="F658">
        <v>190.98834199999999</v>
      </c>
      <c r="G658">
        <v>7660100</v>
      </c>
    </row>
    <row r="659" spans="1:7" x14ac:dyDescent="0.2">
      <c r="A659" s="1">
        <v>44020</v>
      </c>
      <c r="B659">
        <v>195.08000200000001</v>
      </c>
      <c r="C659">
        <v>195.520004</v>
      </c>
      <c r="D659">
        <v>193.11999499999999</v>
      </c>
      <c r="E659">
        <v>195.070007</v>
      </c>
      <c r="F659">
        <v>191.84397899999999</v>
      </c>
      <c r="G659">
        <v>8368000</v>
      </c>
    </row>
    <row r="660" spans="1:7" x14ac:dyDescent="0.2">
      <c r="A660" s="1">
        <v>44021</v>
      </c>
      <c r="B660">
        <v>195</v>
      </c>
      <c r="C660">
        <v>195.490005</v>
      </c>
      <c r="D660">
        <v>189.949997</v>
      </c>
      <c r="E660">
        <v>192.21000699999999</v>
      </c>
      <c r="F660">
        <v>189.03125</v>
      </c>
      <c r="G660">
        <v>8548200</v>
      </c>
    </row>
    <row r="661" spans="1:7" x14ac:dyDescent="0.2">
      <c r="A661" s="1">
        <v>44022</v>
      </c>
      <c r="B661">
        <v>191.64999399999999</v>
      </c>
      <c r="C661">
        <v>192.820007</v>
      </c>
      <c r="D661">
        <v>189.44000199999999</v>
      </c>
      <c r="E661">
        <v>192.550003</v>
      </c>
      <c r="F661">
        <v>189.36563100000001</v>
      </c>
      <c r="G661">
        <v>7674200</v>
      </c>
    </row>
    <row r="662" spans="1:7" x14ac:dyDescent="0.2">
      <c r="A662" s="1">
        <v>44025</v>
      </c>
      <c r="B662">
        <v>193.61000100000001</v>
      </c>
      <c r="C662">
        <v>195.19000199999999</v>
      </c>
      <c r="D662">
        <v>188.699997</v>
      </c>
      <c r="E662">
        <v>189.020004</v>
      </c>
      <c r="F662">
        <v>185.89399700000001</v>
      </c>
      <c r="G662">
        <v>8564100</v>
      </c>
    </row>
    <row r="663" spans="1:7" x14ac:dyDescent="0.2">
      <c r="A663" s="1">
        <v>44026</v>
      </c>
      <c r="B663">
        <v>189.5</v>
      </c>
      <c r="C663">
        <v>193.470001</v>
      </c>
      <c r="D663">
        <v>187.179993</v>
      </c>
      <c r="E663">
        <v>193.33000200000001</v>
      </c>
      <c r="F663">
        <v>190.132721</v>
      </c>
      <c r="G663">
        <v>8003900</v>
      </c>
    </row>
    <row r="664" spans="1:7" x14ac:dyDescent="0.2">
      <c r="A664" s="1">
        <v>44027</v>
      </c>
      <c r="B664">
        <v>195.229996</v>
      </c>
      <c r="C664">
        <v>197.770004</v>
      </c>
      <c r="D664">
        <v>194.5</v>
      </c>
      <c r="E664">
        <v>196.550003</v>
      </c>
      <c r="F664">
        <v>193.29949999999999</v>
      </c>
      <c r="G664">
        <v>7681100</v>
      </c>
    </row>
    <row r="665" spans="1:7" x14ac:dyDescent="0.2">
      <c r="A665" s="1">
        <v>44028</v>
      </c>
      <c r="B665">
        <v>195.33000200000001</v>
      </c>
      <c r="C665">
        <v>195.71000699999999</v>
      </c>
      <c r="D665">
        <v>192.520004</v>
      </c>
      <c r="E665">
        <v>193.5</v>
      </c>
      <c r="F665">
        <v>190.29995700000001</v>
      </c>
      <c r="G665">
        <v>5064000</v>
      </c>
    </row>
    <row r="666" spans="1:7" x14ac:dyDescent="0.2">
      <c r="A666" s="1">
        <v>44029</v>
      </c>
      <c r="B666">
        <v>194.83000200000001</v>
      </c>
      <c r="C666">
        <v>195.570007</v>
      </c>
      <c r="D666">
        <v>193.11999499999999</v>
      </c>
      <c r="E666">
        <v>195.08999600000001</v>
      </c>
      <c r="F666">
        <v>191.863632</v>
      </c>
      <c r="G666">
        <v>6395000</v>
      </c>
    </row>
    <row r="667" spans="1:7" x14ac:dyDescent="0.2">
      <c r="A667" s="1">
        <v>44032</v>
      </c>
      <c r="B667">
        <v>194.740005</v>
      </c>
      <c r="C667">
        <v>199.479996</v>
      </c>
      <c r="D667">
        <v>193.66999799999999</v>
      </c>
      <c r="E667">
        <v>198.470001</v>
      </c>
      <c r="F667">
        <v>195.18772899999999</v>
      </c>
      <c r="G667">
        <v>6985300</v>
      </c>
    </row>
    <row r="668" spans="1:7" x14ac:dyDescent="0.2">
      <c r="A668" s="1">
        <v>44033</v>
      </c>
      <c r="B668">
        <v>200</v>
      </c>
      <c r="C668">
        <v>200.16999799999999</v>
      </c>
      <c r="D668">
        <v>195.679993</v>
      </c>
      <c r="E668">
        <v>196.479996</v>
      </c>
      <c r="F668">
        <v>193.230637</v>
      </c>
      <c r="G668">
        <v>7218700</v>
      </c>
    </row>
    <row r="669" spans="1:7" x14ac:dyDescent="0.2">
      <c r="A669" s="1">
        <v>44034</v>
      </c>
      <c r="B669">
        <v>196.479996</v>
      </c>
      <c r="C669">
        <v>199</v>
      </c>
      <c r="D669">
        <v>196.25</v>
      </c>
      <c r="E669">
        <v>198.86000100000001</v>
      </c>
      <c r="F669">
        <v>195.57131999999999</v>
      </c>
      <c r="G669">
        <v>6823400</v>
      </c>
    </row>
    <row r="670" spans="1:7" x14ac:dyDescent="0.2">
      <c r="A670" s="1">
        <v>44035</v>
      </c>
      <c r="B670">
        <v>198.44000199999999</v>
      </c>
      <c r="C670">
        <v>200.949997</v>
      </c>
      <c r="D670">
        <v>196.429993</v>
      </c>
      <c r="E670">
        <v>197.429993</v>
      </c>
      <c r="F670">
        <v>194.16493199999999</v>
      </c>
      <c r="G670">
        <v>6106700</v>
      </c>
    </row>
    <row r="671" spans="1:7" x14ac:dyDescent="0.2">
      <c r="A671" s="1">
        <v>44036</v>
      </c>
      <c r="B671">
        <v>195.66999799999999</v>
      </c>
      <c r="C671">
        <v>197.479996</v>
      </c>
      <c r="D671">
        <v>194.029999</v>
      </c>
      <c r="E671">
        <v>195.14999399999999</v>
      </c>
      <c r="F671">
        <v>191.92263800000001</v>
      </c>
      <c r="G671">
        <v>7160300</v>
      </c>
    </row>
    <row r="672" spans="1:7" x14ac:dyDescent="0.2">
      <c r="A672" s="1">
        <v>44039</v>
      </c>
      <c r="B672">
        <v>195.16000399999999</v>
      </c>
      <c r="C672">
        <v>197.80999800000001</v>
      </c>
      <c r="D672">
        <v>194.199997</v>
      </c>
      <c r="E672">
        <v>196.91000399999999</v>
      </c>
      <c r="F672">
        <v>193.65353400000001</v>
      </c>
      <c r="G672">
        <v>5604700</v>
      </c>
    </row>
    <row r="673" spans="1:7" x14ac:dyDescent="0.2">
      <c r="A673" s="1">
        <v>44040</v>
      </c>
      <c r="B673">
        <v>197.69000199999999</v>
      </c>
      <c r="C673">
        <v>199.36999499999999</v>
      </c>
      <c r="D673">
        <v>196.71000699999999</v>
      </c>
      <c r="E673">
        <v>196.740005</v>
      </c>
      <c r="F673">
        <v>193.48632799999999</v>
      </c>
      <c r="G673">
        <v>6897300</v>
      </c>
    </row>
    <row r="674" spans="1:7" x14ac:dyDescent="0.2">
      <c r="A674" s="1">
        <v>44041</v>
      </c>
      <c r="B674">
        <v>193.08999600000001</v>
      </c>
      <c r="C674">
        <v>198.88999899999999</v>
      </c>
      <c r="D674">
        <v>193.050003</v>
      </c>
      <c r="E674">
        <v>198.58000200000001</v>
      </c>
      <c r="F674">
        <v>195.29589799999999</v>
      </c>
      <c r="G674">
        <v>9471300</v>
      </c>
    </row>
    <row r="675" spans="1:7" x14ac:dyDescent="0.2">
      <c r="A675" s="1">
        <v>44042</v>
      </c>
      <c r="B675">
        <v>195.199997</v>
      </c>
      <c r="C675">
        <v>196.55999800000001</v>
      </c>
      <c r="D675">
        <v>192.11999499999999</v>
      </c>
      <c r="E675">
        <v>194.05999800000001</v>
      </c>
      <c r="F675">
        <v>190.850662</v>
      </c>
      <c r="G675">
        <v>10499400</v>
      </c>
    </row>
    <row r="676" spans="1:7" x14ac:dyDescent="0.2">
      <c r="A676" s="1">
        <v>44043</v>
      </c>
      <c r="B676">
        <v>194.41999799999999</v>
      </c>
      <c r="C676">
        <v>194.69000199999999</v>
      </c>
      <c r="D676">
        <v>189.44000199999999</v>
      </c>
      <c r="E676">
        <v>190.39999399999999</v>
      </c>
      <c r="F676">
        <v>187.25117499999999</v>
      </c>
      <c r="G676">
        <v>14180800</v>
      </c>
    </row>
    <row r="677" spans="1:7" x14ac:dyDescent="0.2">
      <c r="A677" s="1">
        <v>44046</v>
      </c>
      <c r="B677">
        <v>191.800003</v>
      </c>
      <c r="C677">
        <v>193.33999600000001</v>
      </c>
      <c r="D677">
        <v>190.21000699999999</v>
      </c>
      <c r="E677">
        <v>190.69000199999999</v>
      </c>
      <c r="F677">
        <v>187.53642300000001</v>
      </c>
      <c r="G677">
        <v>11405200</v>
      </c>
    </row>
    <row r="678" spans="1:7" x14ac:dyDescent="0.2">
      <c r="A678" s="1">
        <v>44047</v>
      </c>
      <c r="B678">
        <v>191.13000500000001</v>
      </c>
      <c r="C678">
        <v>192.94000199999999</v>
      </c>
      <c r="D678">
        <v>190.08000200000001</v>
      </c>
      <c r="E678">
        <v>192.28999300000001</v>
      </c>
      <c r="F678">
        <v>189.10993999999999</v>
      </c>
      <c r="G678">
        <v>8204000</v>
      </c>
    </row>
    <row r="679" spans="1:7" x14ac:dyDescent="0.2">
      <c r="A679" s="1">
        <v>44048</v>
      </c>
      <c r="B679">
        <v>193.55999800000001</v>
      </c>
      <c r="C679">
        <v>198.179993</v>
      </c>
      <c r="D679">
        <v>193.10000600000001</v>
      </c>
      <c r="E679">
        <v>196.10000600000001</v>
      </c>
      <c r="F679">
        <v>192.856934</v>
      </c>
      <c r="G679">
        <v>8876800</v>
      </c>
    </row>
    <row r="680" spans="1:7" x14ac:dyDescent="0.2">
      <c r="A680" s="1">
        <v>44049</v>
      </c>
      <c r="B680">
        <v>195.979996</v>
      </c>
      <c r="C680">
        <v>198.91999799999999</v>
      </c>
      <c r="D680">
        <v>194.78999300000001</v>
      </c>
      <c r="E680">
        <v>198.770004</v>
      </c>
      <c r="F680">
        <v>195.48277300000001</v>
      </c>
      <c r="G680">
        <v>7480300</v>
      </c>
    </row>
    <row r="681" spans="1:7" x14ac:dyDescent="0.2">
      <c r="A681" s="1">
        <v>44050</v>
      </c>
      <c r="B681">
        <v>197.58999600000001</v>
      </c>
      <c r="C681">
        <v>197.979996</v>
      </c>
      <c r="D681">
        <v>195.300003</v>
      </c>
      <c r="E681">
        <v>196.36000100000001</v>
      </c>
      <c r="F681">
        <v>193.11264</v>
      </c>
      <c r="G681">
        <v>5654000</v>
      </c>
    </row>
    <row r="682" spans="1:7" x14ac:dyDescent="0.2">
      <c r="A682" s="1">
        <v>44053</v>
      </c>
      <c r="B682">
        <v>196.36000100000001</v>
      </c>
      <c r="C682">
        <v>198.30999800000001</v>
      </c>
      <c r="D682">
        <v>195.33000200000001</v>
      </c>
      <c r="E682">
        <v>196.78999300000001</v>
      </c>
      <c r="F682">
        <v>193.535492</v>
      </c>
      <c r="G682">
        <v>5525400</v>
      </c>
    </row>
    <row r="683" spans="1:7" x14ac:dyDescent="0.2">
      <c r="A683" s="1">
        <v>44054</v>
      </c>
      <c r="B683">
        <v>197.820007</v>
      </c>
      <c r="C683">
        <v>202.88999899999999</v>
      </c>
      <c r="D683">
        <v>196.33999600000001</v>
      </c>
      <c r="E683">
        <v>197.770004</v>
      </c>
      <c r="F683">
        <v>194.49929800000001</v>
      </c>
      <c r="G683">
        <v>11549600</v>
      </c>
    </row>
    <row r="684" spans="1:7" x14ac:dyDescent="0.2">
      <c r="A684" s="1">
        <v>44055</v>
      </c>
      <c r="B684">
        <v>199</v>
      </c>
      <c r="C684">
        <v>200.229996</v>
      </c>
      <c r="D684">
        <v>198.240005</v>
      </c>
      <c r="E684">
        <v>198.740005</v>
      </c>
      <c r="F684">
        <v>195.453262</v>
      </c>
      <c r="G684">
        <v>5432500</v>
      </c>
    </row>
    <row r="685" spans="1:7" x14ac:dyDescent="0.2">
      <c r="A685" s="1">
        <v>44056</v>
      </c>
      <c r="B685">
        <v>197.13000500000001</v>
      </c>
      <c r="C685">
        <v>199.94000199999999</v>
      </c>
      <c r="D685">
        <v>197.029999</v>
      </c>
      <c r="E685">
        <v>197.58000200000001</v>
      </c>
      <c r="F685">
        <v>194.60618600000001</v>
      </c>
      <c r="G685">
        <v>7014800</v>
      </c>
    </row>
    <row r="686" spans="1:7" x14ac:dyDescent="0.2">
      <c r="A686" s="1">
        <v>44057</v>
      </c>
      <c r="B686">
        <v>197.009995</v>
      </c>
      <c r="C686">
        <v>198.070007</v>
      </c>
      <c r="D686">
        <v>195.770004</v>
      </c>
      <c r="E686">
        <v>196.63999899999999</v>
      </c>
      <c r="F686">
        <v>193.68035900000001</v>
      </c>
      <c r="G686">
        <v>5014400</v>
      </c>
    </row>
    <row r="687" spans="1:7" x14ac:dyDescent="0.2">
      <c r="A687" s="1">
        <v>44060</v>
      </c>
      <c r="B687">
        <v>197.300003</v>
      </c>
      <c r="C687">
        <v>200.46000699999999</v>
      </c>
      <c r="D687">
        <v>196.71000699999999</v>
      </c>
      <c r="E687">
        <v>199.429993</v>
      </c>
      <c r="F687">
        <v>196.42836</v>
      </c>
      <c r="G687">
        <v>6256200</v>
      </c>
    </row>
    <row r="688" spans="1:7" x14ac:dyDescent="0.2">
      <c r="A688" s="1">
        <v>44061</v>
      </c>
      <c r="B688">
        <v>199.979996</v>
      </c>
      <c r="C688">
        <v>200.10000600000001</v>
      </c>
      <c r="D688">
        <v>196.820007</v>
      </c>
      <c r="E688">
        <v>199.009995</v>
      </c>
      <c r="F688">
        <v>196.01466400000001</v>
      </c>
      <c r="G688">
        <v>6519900</v>
      </c>
    </row>
    <row r="689" spans="1:7" x14ac:dyDescent="0.2">
      <c r="A689" s="1">
        <v>44062</v>
      </c>
      <c r="B689">
        <v>198.91999799999999</v>
      </c>
      <c r="C689">
        <v>202.83999600000001</v>
      </c>
      <c r="D689">
        <v>198.89999399999999</v>
      </c>
      <c r="E689">
        <v>200.990005</v>
      </c>
      <c r="F689">
        <v>197.96489</v>
      </c>
      <c r="G689">
        <v>9467600</v>
      </c>
    </row>
    <row r="690" spans="1:7" x14ac:dyDescent="0.2">
      <c r="A690" s="1">
        <v>44063</v>
      </c>
      <c r="B690">
        <v>199.89999399999999</v>
      </c>
      <c r="C690">
        <v>204.44000199999999</v>
      </c>
      <c r="D690">
        <v>199.60000600000001</v>
      </c>
      <c r="E690">
        <v>204.14999399999999</v>
      </c>
      <c r="F690">
        <v>201.07730100000001</v>
      </c>
      <c r="G690">
        <v>8849200</v>
      </c>
    </row>
    <row r="691" spans="1:7" x14ac:dyDescent="0.2">
      <c r="A691" s="1">
        <v>44064</v>
      </c>
      <c r="B691">
        <v>204.5</v>
      </c>
      <c r="C691">
        <v>205.13999899999999</v>
      </c>
      <c r="D691">
        <v>203.33999600000001</v>
      </c>
      <c r="E691">
        <v>204.13000500000001</v>
      </c>
      <c r="F691">
        <v>201.05763200000001</v>
      </c>
      <c r="G691">
        <v>9998300</v>
      </c>
    </row>
    <row r="692" spans="1:7" x14ac:dyDescent="0.2">
      <c r="A692" s="1">
        <v>44067</v>
      </c>
      <c r="B692">
        <v>205.009995</v>
      </c>
      <c r="C692">
        <v>206.449997</v>
      </c>
      <c r="D692">
        <v>204.66999799999999</v>
      </c>
      <c r="E692">
        <v>206.41000399999999</v>
      </c>
      <c r="F692">
        <v>203.303314</v>
      </c>
      <c r="G692">
        <v>6159600</v>
      </c>
    </row>
    <row r="693" spans="1:7" x14ac:dyDescent="0.2">
      <c r="A693" s="1">
        <v>44068</v>
      </c>
      <c r="B693">
        <v>207.19000199999999</v>
      </c>
      <c r="C693">
        <v>208.199997</v>
      </c>
      <c r="D693">
        <v>205.53999300000001</v>
      </c>
      <c r="E693">
        <v>208.10000600000001</v>
      </c>
      <c r="F693">
        <v>204.96786499999999</v>
      </c>
      <c r="G693">
        <v>5828300</v>
      </c>
    </row>
    <row r="694" spans="1:7" x14ac:dyDescent="0.2">
      <c r="A694" s="1">
        <v>44069</v>
      </c>
      <c r="B694">
        <v>208.10000600000001</v>
      </c>
      <c r="C694">
        <v>210.800003</v>
      </c>
      <c r="D694">
        <v>207.300003</v>
      </c>
      <c r="E694">
        <v>210.259995</v>
      </c>
      <c r="F694">
        <v>207.095337</v>
      </c>
      <c r="G694">
        <v>7035200</v>
      </c>
    </row>
    <row r="695" spans="1:7" x14ac:dyDescent="0.2">
      <c r="A695" s="1">
        <v>44070</v>
      </c>
      <c r="B695">
        <v>211.21000699999999</v>
      </c>
      <c r="C695">
        <v>212.179993</v>
      </c>
      <c r="D695">
        <v>209.050003</v>
      </c>
      <c r="E695">
        <v>211.029999</v>
      </c>
      <c r="F695">
        <v>207.85379</v>
      </c>
      <c r="G695">
        <v>8619600</v>
      </c>
    </row>
    <row r="696" spans="1:7" x14ac:dyDescent="0.2">
      <c r="A696" s="1">
        <v>44071</v>
      </c>
      <c r="B696">
        <v>212</v>
      </c>
      <c r="C696">
        <v>216.16000399999999</v>
      </c>
      <c r="D696">
        <v>211.220001</v>
      </c>
      <c r="E696">
        <v>215.71000699999999</v>
      </c>
      <c r="F696">
        <v>212.46331799999999</v>
      </c>
      <c r="G696">
        <v>7349800</v>
      </c>
    </row>
    <row r="697" spans="1:7" x14ac:dyDescent="0.2">
      <c r="A697" s="1">
        <v>44074</v>
      </c>
      <c r="B697">
        <v>215.53999300000001</v>
      </c>
      <c r="C697">
        <v>215.96000699999999</v>
      </c>
      <c r="D697">
        <v>211.55999800000001</v>
      </c>
      <c r="E697">
        <v>211.990005</v>
      </c>
      <c r="F697">
        <v>208.79933199999999</v>
      </c>
      <c r="G697">
        <v>9326900</v>
      </c>
    </row>
    <row r="698" spans="1:7" x14ac:dyDescent="0.2">
      <c r="A698" s="1">
        <v>44075</v>
      </c>
      <c r="B698">
        <v>212.21000699999999</v>
      </c>
      <c r="C698">
        <v>213.88999899999999</v>
      </c>
      <c r="D698">
        <v>211.11999499999999</v>
      </c>
      <c r="E698">
        <v>213.35000600000001</v>
      </c>
      <c r="F698">
        <v>210.13885500000001</v>
      </c>
      <c r="G698">
        <v>5642900</v>
      </c>
    </row>
    <row r="699" spans="1:7" x14ac:dyDescent="0.2">
      <c r="A699" s="1">
        <v>44076</v>
      </c>
      <c r="B699">
        <v>214.13000500000001</v>
      </c>
      <c r="C699">
        <v>217.35000600000001</v>
      </c>
      <c r="D699">
        <v>213.770004</v>
      </c>
      <c r="E699">
        <v>216.479996</v>
      </c>
      <c r="F699">
        <v>213.22171</v>
      </c>
      <c r="G699">
        <v>9863800</v>
      </c>
    </row>
    <row r="700" spans="1:7" x14ac:dyDescent="0.2">
      <c r="A700" s="1">
        <v>44077</v>
      </c>
      <c r="B700">
        <v>214.929993</v>
      </c>
      <c r="C700">
        <v>214.929993</v>
      </c>
      <c r="D700">
        <v>207.08999600000001</v>
      </c>
      <c r="E700">
        <v>208.96000699999999</v>
      </c>
      <c r="F700">
        <v>205.81492600000001</v>
      </c>
      <c r="G700">
        <v>11310200</v>
      </c>
    </row>
    <row r="701" spans="1:7" x14ac:dyDescent="0.2">
      <c r="A701" s="1">
        <v>44078</v>
      </c>
      <c r="B701">
        <v>208.490005</v>
      </c>
      <c r="C701">
        <v>210.5</v>
      </c>
      <c r="D701">
        <v>200.14999399999999</v>
      </c>
      <c r="E701">
        <v>204.66000399999999</v>
      </c>
      <c r="F701">
        <v>201.57965100000001</v>
      </c>
      <c r="G701">
        <v>13243600</v>
      </c>
    </row>
    <row r="702" spans="1:7" x14ac:dyDescent="0.2">
      <c r="A702" s="1">
        <v>44082</v>
      </c>
      <c r="B702">
        <v>200.779999</v>
      </c>
      <c r="C702">
        <v>202.25</v>
      </c>
      <c r="D702">
        <v>199.21000699999999</v>
      </c>
      <c r="E702">
        <v>200.11999499999999</v>
      </c>
      <c r="F702">
        <v>197.10797099999999</v>
      </c>
      <c r="G702">
        <v>14186900</v>
      </c>
    </row>
    <row r="703" spans="1:7" x14ac:dyDescent="0.2">
      <c r="A703" s="1">
        <v>44083</v>
      </c>
      <c r="B703">
        <v>204.35000600000001</v>
      </c>
      <c r="C703">
        <v>206.28999300000001</v>
      </c>
      <c r="D703">
        <v>201.949997</v>
      </c>
      <c r="E703">
        <v>204.05999800000001</v>
      </c>
      <c r="F703">
        <v>200.988663</v>
      </c>
      <c r="G703">
        <v>7532600</v>
      </c>
    </row>
    <row r="704" spans="1:7" x14ac:dyDescent="0.2">
      <c r="A704" s="1">
        <v>44084</v>
      </c>
      <c r="B704">
        <v>204.86000100000001</v>
      </c>
      <c r="C704">
        <v>207</v>
      </c>
      <c r="D704">
        <v>200.449997</v>
      </c>
      <c r="E704">
        <v>201.53999300000001</v>
      </c>
      <c r="F704">
        <v>198.50659200000001</v>
      </c>
      <c r="G704">
        <v>7243000</v>
      </c>
    </row>
    <row r="705" spans="1:7" x14ac:dyDescent="0.2">
      <c r="A705" s="1">
        <v>44085</v>
      </c>
      <c r="B705">
        <v>201.58000200000001</v>
      </c>
      <c r="C705">
        <v>202.41000399999999</v>
      </c>
      <c r="D705">
        <v>198.91000399999999</v>
      </c>
      <c r="E705">
        <v>200.679993</v>
      </c>
      <c r="F705">
        <v>197.659561</v>
      </c>
      <c r="G705">
        <v>7439000</v>
      </c>
    </row>
    <row r="706" spans="1:7" x14ac:dyDescent="0.2">
      <c r="A706" s="1">
        <v>44088</v>
      </c>
      <c r="B706">
        <v>203.35000600000001</v>
      </c>
      <c r="C706">
        <v>206.41000399999999</v>
      </c>
      <c r="D706">
        <v>203.13999899999999</v>
      </c>
      <c r="E706">
        <v>204.979996</v>
      </c>
      <c r="F706">
        <v>201.89482100000001</v>
      </c>
      <c r="G706">
        <v>11730500</v>
      </c>
    </row>
    <row r="707" spans="1:7" x14ac:dyDescent="0.2">
      <c r="A707" s="1">
        <v>44089</v>
      </c>
      <c r="B707">
        <v>206.75</v>
      </c>
      <c r="C707">
        <v>208.21000699999999</v>
      </c>
      <c r="D707">
        <v>204.770004</v>
      </c>
      <c r="E707">
        <v>205.38999899999999</v>
      </c>
      <c r="F707">
        <v>202.29864499999999</v>
      </c>
      <c r="G707">
        <v>6328600</v>
      </c>
    </row>
    <row r="708" spans="1:7" x14ac:dyDescent="0.2">
      <c r="A708" s="1">
        <v>44090</v>
      </c>
      <c r="B708">
        <v>206.740005</v>
      </c>
      <c r="C708">
        <v>207.75</v>
      </c>
      <c r="D708">
        <v>204.949997</v>
      </c>
      <c r="E708">
        <v>205.13000500000001</v>
      </c>
      <c r="F708">
        <v>202.042587</v>
      </c>
      <c r="G708">
        <v>6135000</v>
      </c>
    </row>
    <row r="709" spans="1:7" x14ac:dyDescent="0.2">
      <c r="A709" s="1">
        <v>44091</v>
      </c>
      <c r="B709">
        <v>202.85000600000001</v>
      </c>
      <c r="C709">
        <v>205.58000200000001</v>
      </c>
      <c r="D709">
        <v>202</v>
      </c>
      <c r="E709">
        <v>205.270004</v>
      </c>
      <c r="F709">
        <v>202.18045000000001</v>
      </c>
      <c r="G709">
        <v>7474900</v>
      </c>
    </row>
    <row r="710" spans="1:7" x14ac:dyDescent="0.2">
      <c r="A710" s="1">
        <v>44092</v>
      </c>
      <c r="B710">
        <v>205.470001</v>
      </c>
      <c r="C710">
        <v>205.720001</v>
      </c>
      <c r="D710">
        <v>201.720001</v>
      </c>
      <c r="E710">
        <v>202.61000100000001</v>
      </c>
      <c r="F710">
        <v>199.56051600000001</v>
      </c>
      <c r="G710">
        <v>9084100</v>
      </c>
    </row>
    <row r="711" spans="1:7" x14ac:dyDescent="0.2">
      <c r="A711" s="1">
        <v>44095</v>
      </c>
      <c r="B711">
        <v>199.91000399999999</v>
      </c>
      <c r="C711">
        <v>201.25</v>
      </c>
      <c r="D711">
        <v>194.699997</v>
      </c>
      <c r="E711">
        <v>197.449997</v>
      </c>
      <c r="F711">
        <v>194.47816499999999</v>
      </c>
      <c r="G711">
        <v>9656000</v>
      </c>
    </row>
    <row r="712" spans="1:7" x14ac:dyDescent="0.2">
      <c r="A712" s="1">
        <v>44096</v>
      </c>
      <c r="B712">
        <v>198.08999600000001</v>
      </c>
      <c r="C712">
        <v>200.71000699999999</v>
      </c>
      <c r="D712">
        <v>196.800003</v>
      </c>
      <c r="E712">
        <v>200.55999800000001</v>
      </c>
      <c r="F712">
        <v>197.54136700000001</v>
      </c>
      <c r="G712">
        <v>7543100</v>
      </c>
    </row>
    <row r="713" spans="1:7" x14ac:dyDescent="0.2">
      <c r="A713" s="1">
        <v>44097</v>
      </c>
      <c r="B713">
        <v>200.800003</v>
      </c>
      <c r="C713">
        <v>201.08999600000001</v>
      </c>
      <c r="D713">
        <v>194.570007</v>
      </c>
      <c r="E713">
        <v>195.36999499999999</v>
      </c>
      <c r="F713">
        <v>192.42945900000001</v>
      </c>
      <c r="G713">
        <v>6310600</v>
      </c>
    </row>
    <row r="714" spans="1:7" x14ac:dyDescent="0.2">
      <c r="A714" s="1">
        <v>44098</v>
      </c>
      <c r="B714">
        <v>195.14999399999999</v>
      </c>
      <c r="C714">
        <v>197.66999799999999</v>
      </c>
      <c r="D714">
        <v>193.13000500000001</v>
      </c>
      <c r="E714">
        <v>195.520004</v>
      </c>
      <c r="F714">
        <v>192.577225</v>
      </c>
      <c r="G714">
        <v>9865300</v>
      </c>
    </row>
    <row r="715" spans="1:7" x14ac:dyDescent="0.2">
      <c r="A715" s="1">
        <v>44099</v>
      </c>
      <c r="B715">
        <v>195.020004</v>
      </c>
      <c r="C715">
        <v>198.13999899999999</v>
      </c>
      <c r="D715">
        <v>193.509995</v>
      </c>
      <c r="E715">
        <v>197.25</v>
      </c>
      <c r="F715">
        <v>194.281158</v>
      </c>
      <c r="G715">
        <v>5496100</v>
      </c>
    </row>
    <row r="716" spans="1:7" x14ac:dyDescent="0.2">
      <c r="A716" s="1">
        <v>44102</v>
      </c>
      <c r="B716">
        <v>200.63000500000001</v>
      </c>
      <c r="C716">
        <v>201.720001</v>
      </c>
      <c r="D716">
        <v>199.83000200000001</v>
      </c>
      <c r="E716">
        <v>200.320007</v>
      </c>
      <c r="F716">
        <v>197.30497700000001</v>
      </c>
      <c r="G716">
        <v>5565300</v>
      </c>
    </row>
    <row r="717" spans="1:7" x14ac:dyDescent="0.2">
      <c r="A717" s="1">
        <v>44103</v>
      </c>
      <c r="B717">
        <v>200.58000200000001</v>
      </c>
      <c r="C717">
        <v>202.38000500000001</v>
      </c>
      <c r="D717">
        <v>199.36999499999999</v>
      </c>
      <c r="E717">
        <v>199.44000199999999</v>
      </c>
      <c r="F717">
        <v>196.438232</v>
      </c>
      <c r="G717">
        <v>5513500</v>
      </c>
    </row>
    <row r="718" spans="1:7" x14ac:dyDescent="0.2">
      <c r="A718" s="1">
        <v>44104</v>
      </c>
      <c r="B718">
        <v>200.85000600000001</v>
      </c>
      <c r="C718">
        <v>202.53999300000001</v>
      </c>
      <c r="D718">
        <v>198.88999899999999</v>
      </c>
      <c r="E718">
        <v>199.970001</v>
      </c>
      <c r="F718">
        <v>196.96026599999999</v>
      </c>
      <c r="G718">
        <v>9157600</v>
      </c>
    </row>
    <row r="719" spans="1:7" x14ac:dyDescent="0.2">
      <c r="A719" s="1">
        <v>44105</v>
      </c>
      <c r="B719">
        <v>202.21000699999999</v>
      </c>
      <c r="C719">
        <v>205.199997</v>
      </c>
      <c r="D719">
        <v>201.63999899999999</v>
      </c>
      <c r="E719">
        <v>203.35000600000001</v>
      </c>
      <c r="F719">
        <v>200.28935200000001</v>
      </c>
      <c r="G719">
        <v>7234600</v>
      </c>
    </row>
    <row r="720" spans="1:7" x14ac:dyDescent="0.2">
      <c r="A720" s="1">
        <v>44106</v>
      </c>
      <c r="B720">
        <v>200</v>
      </c>
      <c r="C720">
        <v>202.83000200000001</v>
      </c>
      <c r="D720">
        <v>199.39999399999999</v>
      </c>
      <c r="E720">
        <v>201.46000699999999</v>
      </c>
      <c r="F720">
        <v>198.42781099999999</v>
      </c>
      <c r="G720">
        <v>6019700</v>
      </c>
    </row>
    <row r="721" spans="1:7" x14ac:dyDescent="0.2">
      <c r="A721" s="1">
        <v>44109</v>
      </c>
      <c r="B721">
        <v>202.71000699999999</v>
      </c>
      <c r="C721">
        <v>203.64999399999999</v>
      </c>
      <c r="D721">
        <v>201.050003</v>
      </c>
      <c r="E721">
        <v>203.53999300000001</v>
      </c>
      <c r="F721">
        <v>200.47648599999999</v>
      </c>
      <c r="G721">
        <v>6090500</v>
      </c>
    </row>
    <row r="722" spans="1:7" x14ac:dyDescent="0.2">
      <c r="A722" s="1">
        <v>44110</v>
      </c>
      <c r="B722">
        <v>204.11000100000001</v>
      </c>
      <c r="C722">
        <v>205.10000600000001</v>
      </c>
      <c r="D722">
        <v>199.71000699999999</v>
      </c>
      <c r="E722">
        <v>200.449997</v>
      </c>
      <c r="F722">
        <v>197.43298300000001</v>
      </c>
      <c r="G722">
        <v>5841100</v>
      </c>
    </row>
    <row r="723" spans="1:7" x14ac:dyDescent="0.2">
      <c r="A723" s="1">
        <v>44111</v>
      </c>
      <c r="B723">
        <v>202</v>
      </c>
      <c r="C723">
        <v>202.78999300000001</v>
      </c>
      <c r="D723">
        <v>199.990005</v>
      </c>
      <c r="E723">
        <v>202.470001</v>
      </c>
      <c r="F723">
        <v>199.42262299999999</v>
      </c>
      <c r="G723">
        <v>6713400</v>
      </c>
    </row>
    <row r="724" spans="1:7" x14ac:dyDescent="0.2">
      <c r="A724" s="1">
        <v>44112</v>
      </c>
      <c r="B724">
        <v>204</v>
      </c>
      <c r="C724">
        <v>204.300003</v>
      </c>
      <c r="D724">
        <v>202.229996</v>
      </c>
      <c r="E724">
        <v>202.979996</v>
      </c>
      <c r="F724">
        <v>199.92494199999999</v>
      </c>
      <c r="G724">
        <v>3955600</v>
      </c>
    </row>
    <row r="725" spans="1:7" x14ac:dyDescent="0.2">
      <c r="A725" s="1">
        <v>44113</v>
      </c>
      <c r="B725">
        <v>204</v>
      </c>
      <c r="C725">
        <v>207.08000200000001</v>
      </c>
      <c r="D725">
        <v>203.679993</v>
      </c>
      <c r="E725">
        <v>206.63999899999999</v>
      </c>
      <c r="F725">
        <v>203.52984599999999</v>
      </c>
      <c r="G725">
        <v>5562900</v>
      </c>
    </row>
    <row r="726" spans="1:7" x14ac:dyDescent="0.2">
      <c r="A726" s="1">
        <v>44116</v>
      </c>
      <c r="B726">
        <v>206.94000199999999</v>
      </c>
      <c r="C726">
        <v>207.970001</v>
      </c>
      <c r="D726">
        <v>205.729996</v>
      </c>
      <c r="E726">
        <v>206.39999399999999</v>
      </c>
      <c r="F726">
        <v>203.29347200000001</v>
      </c>
      <c r="G726">
        <v>6622700</v>
      </c>
    </row>
    <row r="727" spans="1:7" x14ac:dyDescent="0.2">
      <c r="A727" s="1">
        <v>44117</v>
      </c>
      <c r="B727">
        <v>203.38000500000001</v>
      </c>
      <c r="C727">
        <v>205.21000699999999</v>
      </c>
      <c r="D727">
        <v>203.029999</v>
      </c>
      <c r="E727">
        <v>204.320007</v>
      </c>
      <c r="F727">
        <v>201.24475100000001</v>
      </c>
      <c r="G727">
        <v>5621700</v>
      </c>
    </row>
    <row r="728" spans="1:7" x14ac:dyDescent="0.2">
      <c r="A728" s="1">
        <v>44118</v>
      </c>
      <c r="B728">
        <v>204.71000699999999</v>
      </c>
      <c r="C728">
        <v>204.970001</v>
      </c>
      <c r="D728">
        <v>201.13000500000001</v>
      </c>
      <c r="E728">
        <v>202.199997</v>
      </c>
      <c r="F728">
        <v>199.15666200000001</v>
      </c>
      <c r="G728">
        <v>5320000</v>
      </c>
    </row>
    <row r="729" spans="1:7" x14ac:dyDescent="0.2">
      <c r="A729" s="1">
        <v>44119</v>
      </c>
      <c r="B729">
        <v>201.009995</v>
      </c>
      <c r="C729">
        <v>204.699997</v>
      </c>
      <c r="D729">
        <v>197.60000600000001</v>
      </c>
      <c r="E729">
        <v>199.550003</v>
      </c>
      <c r="F729">
        <v>196.54655500000001</v>
      </c>
      <c r="G729">
        <v>8885500</v>
      </c>
    </row>
    <row r="730" spans="1:7" x14ac:dyDescent="0.2">
      <c r="A730" s="1">
        <v>44120</v>
      </c>
      <c r="B730">
        <v>199.990005</v>
      </c>
      <c r="C730">
        <v>202.64999399999999</v>
      </c>
      <c r="D730">
        <v>199.41000399999999</v>
      </c>
      <c r="E730">
        <v>200.259995</v>
      </c>
      <c r="F730">
        <v>197.24584999999999</v>
      </c>
      <c r="G730">
        <v>6385900</v>
      </c>
    </row>
    <row r="731" spans="1:7" x14ac:dyDescent="0.2">
      <c r="A731" s="1">
        <v>44123</v>
      </c>
      <c r="B731">
        <v>200.85000600000001</v>
      </c>
      <c r="C731">
        <v>201.070007</v>
      </c>
      <c r="D731">
        <v>196.5</v>
      </c>
      <c r="E731">
        <v>196.970001</v>
      </c>
      <c r="F731">
        <v>194.005402</v>
      </c>
      <c r="G731">
        <v>7449600</v>
      </c>
    </row>
    <row r="732" spans="1:7" x14ac:dyDescent="0.2">
      <c r="A732" s="1">
        <v>44124</v>
      </c>
      <c r="B732">
        <v>197.550003</v>
      </c>
      <c r="C732">
        <v>199.66000399999999</v>
      </c>
      <c r="D732">
        <v>196.71000699999999</v>
      </c>
      <c r="E732">
        <v>197.699997</v>
      </c>
      <c r="F732">
        <v>194.724411</v>
      </c>
      <c r="G732">
        <v>7427000</v>
      </c>
    </row>
    <row r="733" spans="1:7" x14ac:dyDescent="0.2">
      <c r="A733" s="1">
        <v>44125</v>
      </c>
      <c r="B733">
        <v>197.83000200000001</v>
      </c>
      <c r="C733">
        <v>200.41999799999999</v>
      </c>
      <c r="D733">
        <v>197.83000200000001</v>
      </c>
      <c r="E733">
        <v>198.429993</v>
      </c>
      <c r="F733">
        <v>195.44338999999999</v>
      </c>
      <c r="G733">
        <v>6067200</v>
      </c>
    </row>
    <row r="734" spans="1:7" x14ac:dyDescent="0.2">
      <c r="A734" s="1">
        <v>44126</v>
      </c>
      <c r="B734">
        <v>199.33999600000001</v>
      </c>
      <c r="C734">
        <v>199.770004</v>
      </c>
      <c r="D734">
        <v>195.759995</v>
      </c>
      <c r="E734">
        <v>197.990005</v>
      </c>
      <c r="F734">
        <v>195.01005599999999</v>
      </c>
      <c r="G734">
        <v>4908200</v>
      </c>
    </row>
    <row r="735" spans="1:7" x14ac:dyDescent="0.2">
      <c r="A735" s="1">
        <v>44127</v>
      </c>
      <c r="B735">
        <v>199.75</v>
      </c>
      <c r="C735">
        <v>199.88000500000001</v>
      </c>
      <c r="D735">
        <v>196.020004</v>
      </c>
      <c r="E735">
        <v>198.009995</v>
      </c>
      <c r="F735">
        <v>195.02972399999999</v>
      </c>
      <c r="G735">
        <v>5877200</v>
      </c>
    </row>
    <row r="736" spans="1:7" x14ac:dyDescent="0.2">
      <c r="A736" s="1">
        <v>44130</v>
      </c>
      <c r="B736">
        <v>196</v>
      </c>
      <c r="C736">
        <v>196.41999799999999</v>
      </c>
      <c r="D736">
        <v>190.720001</v>
      </c>
      <c r="E736">
        <v>193.070007</v>
      </c>
      <c r="F736">
        <v>190.16409300000001</v>
      </c>
      <c r="G736">
        <v>12608700</v>
      </c>
    </row>
    <row r="737" spans="1:7" x14ac:dyDescent="0.2">
      <c r="A737" s="1">
        <v>44131</v>
      </c>
      <c r="B737">
        <v>193</v>
      </c>
      <c r="C737">
        <v>193.699997</v>
      </c>
      <c r="D737">
        <v>189.220001</v>
      </c>
      <c r="E737">
        <v>190.05999800000001</v>
      </c>
      <c r="F737">
        <v>187.199387</v>
      </c>
      <c r="G737">
        <v>8690400</v>
      </c>
    </row>
    <row r="738" spans="1:7" x14ac:dyDescent="0.2">
      <c r="A738" s="1">
        <v>44132</v>
      </c>
      <c r="B738">
        <v>183.979996</v>
      </c>
      <c r="C738">
        <v>184.699997</v>
      </c>
      <c r="D738">
        <v>179.33999600000001</v>
      </c>
      <c r="E738">
        <v>180.86999499999999</v>
      </c>
      <c r="F738">
        <v>178.147705</v>
      </c>
      <c r="G738">
        <v>17809500</v>
      </c>
    </row>
    <row r="739" spans="1:7" x14ac:dyDescent="0.2">
      <c r="A739" s="1">
        <v>44133</v>
      </c>
      <c r="B739">
        <v>183</v>
      </c>
      <c r="C739">
        <v>187</v>
      </c>
      <c r="D739">
        <v>179.33999600000001</v>
      </c>
      <c r="E739">
        <v>184.86999499999999</v>
      </c>
      <c r="F739">
        <v>182.08750900000001</v>
      </c>
      <c r="G739">
        <v>16820900</v>
      </c>
    </row>
    <row r="740" spans="1:7" x14ac:dyDescent="0.2">
      <c r="A740" s="1">
        <v>44134</v>
      </c>
      <c r="B740">
        <v>182.66000399999999</v>
      </c>
      <c r="C740">
        <v>184.220001</v>
      </c>
      <c r="D740">
        <v>179.229996</v>
      </c>
      <c r="E740">
        <v>181.71000699999999</v>
      </c>
      <c r="F740">
        <v>178.975098</v>
      </c>
      <c r="G740">
        <v>10252900</v>
      </c>
    </row>
    <row r="741" spans="1:7" x14ac:dyDescent="0.2">
      <c r="A741" s="1">
        <v>44137</v>
      </c>
      <c r="B741">
        <v>184.509995</v>
      </c>
      <c r="C741">
        <v>186.91999799999999</v>
      </c>
      <c r="D741">
        <v>183.88999899999999</v>
      </c>
      <c r="E741">
        <v>184.740005</v>
      </c>
      <c r="F741">
        <v>181.95945699999999</v>
      </c>
      <c r="G741">
        <v>8057100</v>
      </c>
    </row>
    <row r="742" spans="1:7" x14ac:dyDescent="0.2">
      <c r="A742" s="1">
        <v>44138</v>
      </c>
      <c r="B742">
        <v>186.83000200000001</v>
      </c>
      <c r="C742">
        <v>189.529999</v>
      </c>
      <c r="D742">
        <v>185.16000399999999</v>
      </c>
      <c r="E742">
        <v>188.33999600000001</v>
      </c>
      <c r="F742">
        <v>185.50529499999999</v>
      </c>
      <c r="G742">
        <v>6467900</v>
      </c>
    </row>
    <row r="743" spans="1:7" x14ac:dyDescent="0.2">
      <c r="A743" s="1">
        <v>44139</v>
      </c>
      <c r="B743">
        <v>192.88999899999999</v>
      </c>
      <c r="C743">
        <v>196.88000500000001</v>
      </c>
      <c r="D743">
        <v>191.529999</v>
      </c>
      <c r="E743">
        <v>193.970001</v>
      </c>
      <c r="F743">
        <v>191.050522</v>
      </c>
      <c r="G743">
        <v>8102700</v>
      </c>
    </row>
    <row r="744" spans="1:7" x14ac:dyDescent="0.2">
      <c r="A744" s="1">
        <v>44140</v>
      </c>
      <c r="B744">
        <v>198.36000100000001</v>
      </c>
      <c r="C744">
        <v>200.990005</v>
      </c>
      <c r="D744">
        <v>197.28999300000001</v>
      </c>
      <c r="E744">
        <v>197.63999899999999</v>
      </c>
      <c r="F744">
        <v>194.66529800000001</v>
      </c>
      <c r="G744">
        <v>7132100</v>
      </c>
    </row>
    <row r="745" spans="1:7" x14ac:dyDescent="0.2">
      <c r="A745" s="1">
        <v>44141</v>
      </c>
      <c r="B745">
        <v>197.35000600000001</v>
      </c>
      <c r="C745">
        <v>199.679993</v>
      </c>
      <c r="D745">
        <v>195.429993</v>
      </c>
      <c r="E745">
        <v>198.470001</v>
      </c>
      <c r="F745">
        <v>195.48280299999999</v>
      </c>
      <c r="G745">
        <v>6180500</v>
      </c>
    </row>
    <row r="746" spans="1:7" x14ac:dyDescent="0.2">
      <c r="A746" s="1">
        <v>44144</v>
      </c>
      <c r="B746">
        <v>214.69000199999999</v>
      </c>
      <c r="C746">
        <v>217.64999399999999</v>
      </c>
      <c r="D746">
        <v>212.279999</v>
      </c>
      <c r="E746">
        <v>212.679993</v>
      </c>
      <c r="F746">
        <v>209.47894299999999</v>
      </c>
      <c r="G746">
        <v>17916900</v>
      </c>
    </row>
    <row r="747" spans="1:7" x14ac:dyDescent="0.2">
      <c r="A747" s="1">
        <v>44145</v>
      </c>
      <c r="B747">
        <v>211.94000199999999</v>
      </c>
      <c r="C747">
        <v>214.05999800000001</v>
      </c>
      <c r="D747">
        <v>210.550003</v>
      </c>
      <c r="E747">
        <v>213.30999800000001</v>
      </c>
      <c r="F747">
        <v>210.09947199999999</v>
      </c>
      <c r="G747">
        <v>7943600</v>
      </c>
    </row>
    <row r="748" spans="1:7" x14ac:dyDescent="0.2">
      <c r="A748" s="1">
        <v>44146</v>
      </c>
      <c r="B748">
        <v>212.16999799999999</v>
      </c>
      <c r="C748">
        <v>214.279999</v>
      </c>
      <c r="D748">
        <v>211.66999799999999</v>
      </c>
      <c r="E748">
        <v>212.699997</v>
      </c>
      <c r="F748">
        <v>209.498627</v>
      </c>
      <c r="G748">
        <v>5337200</v>
      </c>
    </row>
    <row r="749" spans="1:7" x14ac:dyDescent="0.2">
      <c r="A749" s="1">
        <v>44147</v>
      </c>
      <c r="B749">
        <v>211.429993</v>
      </c>
      <c r="C749">
        <v>212.53999300000001</v>
      </c>
      <c r="D749">
        <v>207.13999899999999</v>
      </c>
      <c r="E749">
        <v>208.259995</v>
      </c>
      <c r="F749">
        <v>205.43450899999999</v>
      </c>
      <c r="G749">
        <v>7302500</v>
      </c>
    </row>
    <row r="750" spans="1:7" x14ac:dyDescent="0.2">
      <c r="A750" s="1">
        <v>44148</v>
      </c>
      <c r="B750">
        <v>209.91000399999999</v>
      </c>
      <c r="C750">
        <v>211.279999</v>
      </c>
      <c r="D750">
        <v>207.300003</v>
      </c>
      <c r="E750">
        <v>210.479996</v>
      </c>
      <c r="F750">
        <v>207.624405</v>
      </c>
      <c r="G750">
        <v>6377500</v>
      </c>
    </row>
    <row r="751" spans="1:7" x14ac:dyDescent="0.2">
      <c r="A751" s="1">
        <v>44151</v>
      </c>
      <c r="B751">
        <v>214.570007</v>
      </c>
      <c r="C751">
        <v>215.08999600000001</v>
      </c>
      <c r="D751">
        <v>211.83000200000001</v>
      </c>
      <c r="E751">
        <v>212.699997</v>
      </c>
      <c r="F751">
        <v>209.814301</v>
      </c>
      <c r="G751">
        <v>12083200</v>
      </c>
    </row>
    <row r="752" spans="1:7" x14ac:dyDescent="0.2">
      <c r="A752" s="1">
        <v>44152</v>
      </c>
      <c r="B752">
        <v>210.55999800000001</v>
      </c>
      <c r="C752">
        <v>212.08999600000001</v>
      </c>
      <c r="D752">
        <v>209.5</v>
      </c>
      <c r="E752">
        <v>210.71000699999999</v>
      </c>
      <c r="F752">
        <v>207.85131799999999</v>
      </c>
      <c r="G752">
        <v>7268800</v>
      </c>
    </row>
    <row r="753" spans="1:7" x14ac:dyDescent="0.2">
      <c r="A753" s="1">
        <v>44153</v>
      </c>
      <c r="B753">
        <v>209.720001</v>
      </c>
      <c r="C753">
        <v>211.14999399999999</v>
      </c>
      <c r="D753">
        <v>207.66999799999999</v>
      </c>
      <c r="E753">
        <v>207.83000200000001</v>
      </c>
      <c r="F753">
        <v>205.01037600000001</v>
      </c>
      <c r="G753">
        <v>6977900</v>
      </c>
    </row>
    <row r="754" spans="1:7" x14ac:dyDescent="0.2">
      <c r="A754" s="1">
        <v>44154</v>
      </c>
      <c r="B754">
        <v>207.240005</v>
      </c>
      <c r="C754">
        <v>208.729996</v>
      </c>
      <c r="D754">
        <v>205.529999</v>
      </c>
      <c r="E754">
        <v>207.570007</v>
      </c>
      <c r="F754">
        <v>204.753906</v>
      </c>
      <c r="G754">
        <v>5657200</v>
      </c>
    </row>
    <row r="755" spans="1:7" x14ac:dyDescent="0.2">
      <c r="A755" s="1">
        <v>44155</v>
      </c>
      <c r="B755">
        <v>207.13000500000001</v>
      </c>
      <c r="C755">
        <v>208.11000100000001</v>
      </c>
      <c r="D755">
        <v>203.80999800000001</v>
      </c>
      <c r="E755">
        <v>203.88000500000001</v>
      </c>
      <c r="F755">
        <v>201.113968</v>
      </c>
      <c r="G755">
        <v>9653500</v>
      </c>
    </row>
    <row r="756" spans="1:7" x14ac:dyDescent="0.2">
      <c r="A756" s="1">
        <v>44158</v>
      </c>
      <c r="B756">
        <v>204.699997</v>
      </c>
      <c r="C756">
        <v>209</v>
      </c>
      <c r="D756">
        <v>204.699997</v>
      </c>
      <c r="E756">
        <v>208.16000399999999</v>
      </c>
      <c r="F756">
        <v>205.33590699999999</v>
      </c>
      <c r="G756">
        <v>6101900</v>
      </c>
    </row>
    <row r="757" spans="1:7" x14ac:dyDescent="0.2">
      <c r="A757" s="1">
        <v>44159</v>
      </c>
      <c r="B757">
        <v>210.85000600000001</v>
      </c>
      <c r="C757">
        <v>213.820007</v>
      </c>
      <c r="D757">
        <v>209.39999399999999</v>
      </c>
      <c r="E757">
        <v>209.679993</v>
      </c>
      <c r="F757">
        <v>206.83523600000001</v>
      </c>
      <c r="G757">
        <v>10110800</v>
      </c>
    </row>
    <row r="758" spans="1:7" x14ac:dyDescent="0.2">
      <c r="A758" s="1">
        <v>44160</v>
      </c>
      <c r="B758">
        <v>209.66999799999999</v>
      </c>
      <c r="C758">
        <v>211.949997</v>
      </c>
      <c r="D758">
        <v>208.86999499999999</v>
      </c>
      <c r="E758">
        <v>210.88999899999999</v>
      </c>
      <c r="F758">
        <v>208.028854</v>
      </c>
      <c r="G758">
        <v>6772900</v>
      </c>
    </row>
    <row r="759" spans="1:7" x14ac:dyDescent="0.2">
      <c r="A759" s="1">
        <v>44162</v>
      </c>
      <c r="B759">
        <v>212</v>
      </c>
      <c r="C759">
        <v>212.029999</v>
      </c>
      <c r="D759">
        <v>208.80999800000001</v>
      </c>
      <c r="E759">
        <v>211</v>
      </c>
      <c r="F759">
        <v>208.13734400000001</v>
      </c>
      <c r="G759">
        <v>3512900</v>
      </c>
    </row>
    <row r="760" spans="1:7" x14ac:dyDescent="0.2">
      <c r="A760" s="1">
        <v>44165</v>
      </c>
      <c r="B760">
        <v>209.53999300000001</v>
      </c>
      <c r="C760">
        <v>210.53999300000001</v>
      </c>
      <c r="D760">
        <v>206.60000600000001</v>
      </c>
      <c r="E760">
        <v>210.35000600000001</v>
      </c>
      <c r="F760">
        <v>207.496185</v>
      </c>
      <c r="G760">
        <v>7725500</v>
      </c>
    </row>
    <row r="761" spans="1:7" x14ac:dyDescent="0.2">
      <c r="A761" s="1">
        <v>44166</v>
      </c>
      <c r="B761">
        <v>212.13000500000001</v>
      </c>
      <c r="C761">
        <v>213.66999799999999</v>
      </c>
      <c r="D761">
        <v>211.03999300000001</v>
      </c>
      <c r="E761">
        <v>211.199997</v>
      </c>
      <c r="F761">
        <v>208.334656</v>
      </c>
      <c r="G761">
        <v>8047900</v>
      </c>
    </row>
    <row r="762" spans="1:7" x14ac:dyDescent="0.2">
      <c r="A762" s="1">
        <v>44167</v>
      </c>
      <c r="B762">
        <v>211</v>
      </c>
      <c r="C762">
        <v>211.39999399999999</v>
      </c>
      <c r="D762">
        <v>208.479996</v>
      </c>
      <c r="E762">
        <v>210.179993</v>
      </c>
      <c r="F762">
        <v>207.32849100000001</v>
      </c>
      <c r="G762">
        <v>9728900</v>
      </c>
    </row>
    <row r="763" spans="1:7" x14ac:dyDescent="0.2">
      <c r="A763" s="1">
        <v>44168</v>
      </c>
      <c r="B763">
        <v>209.779999</v>
      </c>
      <c r="C763">
        <v>211.11000100000001</v>
      </c>
      <c r="D763">
        <v>207.61000100000001</v>
      </c>
      <c r="E763">
        <v>208.050003</v>
      </c>
      <c r="F763">
        <v>205.22740200000001</v>
      </c>
      <c r="G763">
        <v>9203300</v>
      </c>
    </row>
    <row r="764" spans="1:7" x14ac:dyDescent="0.2">
      <c r="A764" s="1">
        <v>44169</v>
      </c>
      <c r="B764">
        <v>209.740005</v>
      </c>
      <c r="C764">
        <v>212.720001</v>
      </c>
      <c r="D764">
        <v>208.509995</v>
      </c>
      <c r="E764">
        <v>212.679993</v>
      </c>
      <c r="F764">
        <v>209.79458600000001</v>
      </c>
      <c r="G764">
        <v>5720100</v>
      </c>
    </row>
    <row r="765" spans="1:7" x14ac:dyDescent="0.2">
      <c r="A765" s="1">
        <v>44172</v>
      </c>
      <c r="B765">
        <v>211.970001</v>
      </c>
      <c r="C765">
        <v>214.5</v>
      </c>
      <c r="D765">
        <v>211.800003</v>
      </c>
      <c r="E765">
        <v>212.64999399999999</v>
      </c>
      <c r="F765">
        <v>209.764984</v>
      </c>
      <c r="G765">
        <v>10624500</v>
      </c>
    </row>
    <row r="766" spans="1:7" x14ac:dyDescent="0.2">
      <c r="A766" s="1">
        <v>44173</v>
      </c>
      <c r="B766">
        <v>209.949997</v>
      </c>
      <c r="C766">
        <v>213.13000500000001</v>
      </c>
      <c r="D766">
        <v>209.88999899999999</v>
      </c>
      <c r="E766">
        <v>212.770004</v>
      </c>
      <c r="F766">
        <v>209.88336200000001</v>
      </c>
      <c r="G766">
        <v>8646200</v>
      </c>
    </row>
    <row r="767" spans="1:7" x14ac:dyDescent="0.2">
      <c r="A767" s="1">
        <v>44174</v>
      </c>
      <c r="B767">
        <v>213.229996</v>
      </c>
      <c r="C767">
        <v>213.5</v>
      </c>
      <c r="D767">
        <v>208.949997</v>
      </c>
      <c r="E767">
        <v>209.58000200000001</v>
      </c>
      <c r="F767">
        <v>206.736649</v>
      </c>
      <c r="G767">
        <v>6251100</v>
      </c>
    </row>
    <row r="768" spans="1:7" x14ac:dyDescent="0.2">
      <c r="A768" s="1">
        <v>44175</v>
      </c>
      <c r="B768">
        <v>208.509995</v>
      </c>
      <c r="C768">
        <v>209.300003</v>
      </c>
      <c r="D768">
        <v>207.25</v>
      </c>
      <c r="E768">
        <v>207.61000100000001</v>
      </c>
      <c r="F768">
        <v>204.79335</v>
      </c>
      <c r="G768">
        <v>10492000</v>
      </c>
    </row>
    <row r="769" spans="1:7" x14ac:dyDescent="0.2">
      <c r="A769" s="1">
        <v>44176</v>
      </c>
      <c r="B769">
        <v>205.36000100000001</v>
      </c>
      <c r="C769">
        <v>206.88999899999999</v>
      </c>
      <c r="D769">
        <v>204.5</v>
      </c>
      <c r="E769">
        <v>206.240005</v>
      </c>
      <c r="F769">
        <v>203.44193999999999</v>
      </c>
      <c r="G769">
        <v>9227600</v>
      </c>
    </row>
    <row r="770" spans="1:7" x14ac:dyDescent="0.2">
      <c r="A770" s="1">
        <v>44179</v>
      </c>
      <c r="B770">
        <v>207.85000600000001</v>
      </c>
      <c r="C770">
        <v>211.300003</v>
      </c>
      <c r="D770">
        <v>206.970001</v>
      </c>
      <c r="E770">
        <v>207.25</v>
      </c>
      <c r="F770">
        <v>204.438232</v>
      </c>
      <c r="G770">
        <v>11967700</v>
      </c>
    </row>
    <row r="771" spans="1:7" x14ac:dyDescent="0.2">
      <c r="A771" s="1">
        <v>44180</v>
      </c>
      <c r="B771">
        <v>208.53999300000001</v>
      </c>
      <c r="C771">
        <v>209.44000199999999</v>
      </c>
      <c r="D771">
        <v>206.16000399999999</v>
      </c>
      <c r="E771">
        <v>208.36000100000001</v>
      </c>
      <c r="F771">
        <v>205.533188</v>
      </c>
      <c r="G771">
        <v>9796100</v>
      </c>
    </row>
    <row r="772" spans="1:7" x14ac:dyDescent="0.2">
      <c r="A772" s="1">
        <v>44181</v>
      </c>
      <c r="B772">
        <v>208.479996</v>
      </c>
      <c r="C772">
        <v>209.13000500000001</v>
      </c>
      <c r="D772">
        <v>207.13999899999999</v>
      </c>
      <c r="E772">
        <v>208.270004</v>
      </c>
      <c r="F772">
        <v>205.44439700000001</v>
      </c>
      <c r="G772">
        <v>7504400</v>
      </c>
    </row>
    <row r="773" spans="1:7" x14ac:dyDescent="0.2">
      <c r="A773" s="1">
        <v>44182</v>
      </c>
      <c r="B773">
        <v>209</v>
      </c>
      <c r="C773">
        <v>211.779999</v>
      </c>
      <c r="D773">
        <v>208.85000600000001</v>
      </c>
      <c r="E773">
        <v>211.179993</v>
      </c>
      <c r="F773">
        <v>208.314896</v>
      </c>
      <c r="G773">
        <v>6517200</v>
      </c>
    </row>
    <row r="774" spans="1:7" x14ac:dyDescent="0.2">
      <c r="A774" s="1">
        <v>44183</v>
      </c>
      <c r="B774">
        <v>211.020004</v>
      </c>
      <c r="C774">
        <v>211.979996</v>
      </c>
      <c r="D774">
        <v>209.86999499999999</v>
      </c>
      <c r="E774">
        <v>211.30999800000001</v>
      </c>
      <c r="F774">
        <v>208.44314600000001</v>
      </c>
      <c r="G774">
        <v>13298200</v>
      </c>
    </row>
    <row r="775" spans="1:7" x14ac:dyDescent="0.2">
      <c r="A775" s="1">
        <v>44186</v>
      </c>
      <c r="B775">
        <v>208.270004</v>
      </c>
      <c r="C775">
        <v>209.800003</v>
      </c>
      <c r="D775">
        <v>204.78999300000001</v>
      </c>
      <c r="E775">
        <v>209.009995</v>
      </c>
      <c r="F775">
        <v>206.17437699999999</v>
      </c>
      <c r="G775">
        <v>7576700</v>
      </c>
    </row>
    <row r="776" spans="1:7" x14ac:dyDescent="0.2">
      <c r="A776" s="1">
        <v>44187</v>
      </c>
      <c r="B776">
        <v>208.38999899999999</v>
      </c>
      <c r="C776">
        <v>208.39999399999999</v>
      </c>
      <c r="D776">
        <v>205.60000600000001</v>
      </c>
      <c r="E776">
        <v>205.83999600000001</v>
      </c>
      <c r="F776">
        <v>203.04736299999999</v>
      </c>
      <c r="G776">
        <v>7396200</v>
      </c>
    </row>
    <row r="777" spans="1:7" x14ac:dyDescent="0.2">
      <c r="A777" s="1">
        <v>44188</v>
      </c>
      <c r="B777">
        <v>207.33000200000001</v>
      </c>
      <c r="C777">
        <v>207.33000200000001</v>
      </c>
      <c r="D777">
        <v>205.11000100000001</v>
      </c>
      <c r="E777">
        <v>205.300003</v>
      </c>
      <c r="F777">
        <v>202.514679</v>
      </c>
      <c r="G777">
        <v>6523100</v>
      </c>
    </row>
    <row r="778" spans="1:7" x14ac:dyDescent="0.2">
      <c r="A778" s="1">
        <v>44189</v>
      </c>
      <c r="B778">
        <v>206.63999899999999</v>
      </c>
      <c r="C778">
        <v>208.820007</v>
      </c>
      <c r="D778">
        <v>206.60000600000001</v>
      </c>
      <c r="E778">
        <v>208.699997</v>
      </c>
      <c r="F778">
        <v>205.868561</v>
      </c>
      <c r="G778">
        <v>3367900</v>
      </c>
    </row>
    <row r="779" spans="1:7" x14ac:dyDescent="0.2">
      <c r="A779" s="1">
        <v>44193</v>
      </c>
      <c r="B779">
        <v>209.85000600000001</v>
      </c>
      <c r="C779">
        <v>213.46000699999999</v>
      </c>
      <c r="D779">
        <v>208.949997</v>
      </c>
      <c r="E779">
        <v>212.63000500000001</v>
      </c>
      <c r="F779">
        <v>209.74525499999999</v>
      </c>
      <c r="G779">
        <v>5816200</v>
      </c>
    </row>
    <row r="780" spans="1:7" x14ac:dyDescent="0.2">
      <c r="A780" s="1">
        <v>44194</v>
      </c>
      <c r="B780">
        <v>214.61000100000001</v>
      </c>
      <c r="C780">
        <v>215.240005</v>
      </c>
      <c r="D780">
        <v>213.53999300000001</v>
      </c>
      <c r="E780">
        <v>214.36999499999999</v>
      </c>
      <c r="F780">
        <v>211.46163899999999</v>
      </c>
      <c r="G780">
        <v>6093400</v>
      </c>
    </row>
    <row r="781" spans="1:7" x14ac:dyDescent="0.2">
      <c r="A781" s="1">
        <v>44195</v>
      </c>
      <c r="B781">
        <v>216</v>
      </c>
      <c r="C781">
        <v>220.38999899999999</v>
      </c>
      <c r="D781">
        <v>215.64999399999999</v>
      </c>
      <c r="E781">
        <v>218.36000100000001</v>
      </c>
      <c r="F781">
        <v>215.39750699999999</v>
      </c>
      <c r="G781">
        <v>8875100</v>
      </c>
    </row>
    <row r="782" spans="1:7" x14ac:dyDescent="0.2">
      <c r="A782" s="1">
        <v>44196</v>
      </c>
      <c r="B782">
        <v>218.39999399999999</v>
      </c>
      <c r="C782">
        <v>219.820007</v>
      </c>
      <c r="D782">
        <v>216.199997</v>
      </c>
      <c r="E782">
        <v>218.729996</v>
      </c>
      <c r="F782">
        <v>215.76248200000001</v>
      </c>
      <c r="G782">
        <v>5922200</v>
      </c>
    </row>
    <row r="783" spans="1:7" x14ac:dyDescent="0.2">
      <c r="A783" s="1">
        <v>44200</v>
      </c>
      <c r="B783">
        <v>220.25</v>
      </c>
      <c r="C783">
        <v>220.25</v>
      </c>
      <c r="D783">
        <v>214.240005</v>
      </c>
      <c r="E783">
        <v>217.759995</v>
      </c>
      <c r="F783">
        <v>214.805634</v>
      </c>
      <c r="G783">
        <v>10318300</v>
      </c>
    </row>
    <row r="784" spans="1:7" x14ac:dyDescent="0.2">
      <c r="A784" s="1">
        <v>44201</v>
      </c>
      <c r="B784">
        <v>216.30999800000001</v>
      </c>
      <c r="C784">
        <v>218.46000699999999</v>
      </c>
      <c r="D784">
        <v>213.63999899999999</v>
      </c>
      <c r="E784">
        <v>214.509995</v>
      </c>
      <c r="F784">
        <v>211.59973099999999</v>
      </c>
      <c r="G784">
        <v>6869700</v>
      </c>
    </row>
    <row r="785" spans="1:7" x14ac:dyDescent="0.2">
      <c r="A785" s="1">
        <v>44202</v>
      </c>
      <c r="B785">
        <v>213.800003</v>
      </c>
      <c r="C785">
        <v>216.16999799999999</v>
      </c>
      <c r="D785">
        <v>212.070007</v>
      </c>
      <c r="E785">
        <v>212.61999499999999</v>
      </c>
      <c r="F785">
        <v>209.73538199999999</v>
      </c>
      <c r="G785">
        <v>7206200</v>
      </c>
    </row>
    <row r="786" spans="1:7" x14ac:dyDescent="0.2">
      <c r="A786" s="1">
        <v>44203</v>
      </c>
      <c r="B786">
        <v>212.199997</v>
      </c>
      <c r="C786">
        <v>215.220001</v>
      </c>
      <c r="D786">
        <v>212.199997</v>
      </c>
      <c r="E786">
        <v>213.80999800000001</v>
      </c>
      <c r="F786">
        <v>210.90922499999999</v>
      </c>
      <c r="G786">
        <v>10967900</v>
      </c>
    </row>
    <row r="787" spans="1:7" x14ac:dyDescent="0.2">
      <c r="A787" s="1">
        <v>44204</v>
      </c>
      <c r="B787">
        <v>214.16999799999999</v>
      </c>
      <c r="C787">
        <v>216.11999499999999</v>
      </c>
      <c r="D787">
        <v>212.75</v>
      </c>
      <c r="E787">
        <v>215.449997</v>
      </c>
      <c r="F787">
        <v>212.52697800000001</v>
      </c>
      <c r="G787">
        <v>6513000</v>
      </c>
    </row>
    <row r="788" spans="1:7" x14ac:dyDescent="0.2">
      <c r="A788" s="1">
        <v>44207</v>
      </c>
      <c r="B788">
        <v>213.96000699999999</v>
      </c>
      <c r="C788">
        <v>214.86000100000001</v>
      </c>
      <c r="D788">
        <v>212.479996</v>
      </c>
      <c r="E788">
        <v>212.88999899999999</v>
      </c>
      <c r="F788">
        <v>210.00169399999999</v>
      </c>
      <c r="G788">
        <v>7353100</v>
      </c>
    </row>
    <row r="789" spans="1:7" x14ac:dyDescent="0.2">
      <c r="A789" s="1">
        <v>44208</v>
      </c>
      <c r="B789">
        <v>212.33999600000001</v>
      </c>
      <c r="C789">
        <v>212.78999300000001</v>
      </c>
      <c r="D789">
        <v>207.470001</v>
      </c>
      <c r="E789">
        <v>208.86000100000001</v>
      </c>
      <c r="F789">
        <v>206.026398</v>
      </c>
      <c r="G789">
        <v>9331600</v>
      </c>
    </row>
    <row r="790" spans="1:7" x14ac:dyDescent="0.2">
      <c r="A790" s="1">
        <v>44209</v>
      </c>
      <c r="B790">
        <v>209.41000399999999</v>
      </c>
      <c r="C790">
        <v>211</v>
      </c>
      <c r="D790">
        <v>208.63000500000001</v>
      </c>
      <c r="E790">
        <v>209.35000600000001</v>
      </c>
      <c r="F790">
        <v>206.50975</v>
      </c>
      <c r="G790">
        <v>6688500</v>
      </c>
    </row>
    <row r="791" spans="1:7" x14ac:dyDescent="0.2">
      <c r="A791" s="1">
        <v>44210</v>
      </c>
      <c r="B791">
        <v>210.570007</v>
      </c>
      <c r="C791">
        <v>211.21000699999999</v>
      </c>
      <c r="D791">
        <v>201.729996</v>
      </c>
      <c r="E791">
        <v>201.86000100000001</v>
      </c>
      <c r="F791">
        <v>199.121353</v>
      </c>
      <c r="G791">
        <v>12887500</v>
      </c>
    </row>
    <row r="792" spans="1:7" x14ac:dyDescent="0.2">
      <c r="A792" s="1">
        <v>44211</v>
      </c>
      <c r="B792">
        <v>201.53999300000001</v>
      </c>
      <c r="C792">
        <v>203.259995</v>
      </c>
      <c r="D792">
        <v>200.429993</v>
      </c>
      <c r="E792">
        <v>201.58999600000001</v>
      </c>
      <c r="F792">
        <v>198.85501099999999</v>
      </c>
      <c r="G792">
        <v>8755000</v>
      </c>
    </row>
    <row r="793" spans="1:7" x14ac:dyDescent="0.2">
      <c r="A793" s="1">
        <v>44215</v>
      </c>
      <c r="B793">
        <v>203.050003</v>
      </c>
      <c r="C793">
        <v>204.16999799999999</v>
      </c>
      <c r="D793">
        <v>200.070007</v>
      </c>
      <c r="E793">
        <v>201.66000399999999</v>
      </c>
      <c r="F793">
        <v>198.92408800000001</v>
      </c>
      <c r="G793">
        <v>9772000</v>
      </c>
    </row>
    <row r="794" spans="1:7" x14ac:dyDescent="0.2">
      <c r="A794" s="1">
        <v>44216</v>
      </c>
      <c r="B794">
        <v>203.029999</v>
      </c>
      <c r="C794">
        <v>207.19000199999999</v>
      </c>
      <c r="D794">
        <v>202.229996</v>
      </c>
      <c r="E794">
        <v>206.009995</v>
      </c>
      <c r="F794">
        <v>203.21504200000001</v>
      </c>
      <c r="G794">
        <v>12675700</v>
      </c>
    </row>
    <row r="795" spans="1:7" x14ac:dyDescent="0.2">
      <c r="A795" s="1">
        <v>44217</v>
      </c>
      <c r="B795">
        <v>206.050003</v>
      </c>
      <c r="C795">
        <v>207.16999799999999</v>
      </c>
      <c r="D795">
        <v>204.75</v>
      </c>
      <c r="E795">
        <v>205.13999899999999</v>
      </c>
      <c r="F795">
        <v>202.356888</v>
      </c>
      <c r="G795">
        <v>6513500</v>
      </c>
    </row>
    <row r="796" spans="1:7" x14ac:dyDescent="0.2">
      <c r="A796" s="1">
        <v>44218</v>
      </c>
      <c r="B796">
        <v>203.990005</v>
      </c>
      <c r="C796">
        <v>205.33000200000001</v>
      </c>
      <c r="D796">
        <v>201.800003</v>
      </c>
      <c r="E796">
        <v>202.020004</v>
      </c>
      <c r="F796">
        <v>199.27919</v>
      </c>
      <c r="G796">
        <v>7316200</v>
      </c>
    </row>
    <row r="797" spans="1:7" x14ac:dyDescent="0.2">
      <c r="A797" s="1">
        <v>44221</v>
      </c>
      <c r="B797">
        <v>200.33999600000001</v>
      </c>
      <c r="C797">
        <v>201.63999899999999</v>
      </c>
      <c r="D797">
        <v>195.75</v>
      </c>
      <c r="E797">
        <v>200.979996</v>
      </c>
      <c r="F797">
        <v>198.25328099999999</v>
      </c>
      <c r="G797">
        <v>19282400</v>
      </c>
    </row>
    <row r="798" spans="1:7" x14ac:dyDescent="0.2">
      <c r="A798" s="1">
        <v>44222</v>
      </c>
      <c r="B798">
        <v>201.759995</v>
      </c>
      <c r="C798">
        <v>203.490005</v>
      </c>
      <c r="D798">
        <v>200.970001</v>
      </c>
      <c r="E798">
        <v>202.009995</v>
      </c>
      <c r="F798">
        <v>199.269318</v>
      </c>
      <c r="G798">
        <v>9605300</v>
      </c>
    </row>
    <row r="799" spans="1:7" x14ac:dyDescent="0.2">
      <c r="A799" s="1">
        <v>44223</v>
      </c>
      <c r="B799">
        <v>197.63999899999999</v>
      </c>
      <c r="C799">
        <v>199.699997</v>
      </c>
      <c r="D799">
        <v>193.96000699999999</v>
      </c>
      <c r="E799">
        <v>194.970001</v>
      </c>
      <c r="F799">
        <v>192.32482899999999</v>
      </c>
      <c r="G799">
        <v>13772400</v>
      </c>
    </row>
    <row r="800" spans="1:7" x14ac:dyDescent="0.2">
      <c r="A800" s="1">
        <v>44224</v>
      </c>
      <c r="B800">
        <v>200</v>
      </c>
      <c r="C800">
        <v>202</v>
      </c>
      <c r="D800">
        <v>198.16999799999999</v>
      </c>
      <c r="E800">
        <v>198.220001</v>
      </c>
      <c r="F800">
        <v>195.53076200000001</v>
      </c>
      <c r="G800">
        <v>11041300</v>
      </c>
    </row>
    <row r="801" spans="1:7" x14ac:dyDescent="0.2">
      <c r="A801" s="1">
        <v>44225</v>
      </c>
      <c r="B801">
        <v>197.820007</v>
      </c>
      <c r="C801">
        <v>203.050003</v>
      </c>
      <c r="D801">
        <v>192.80999800000001</v>
      </c>
      <c r="E801">
        <v>193.25</v>
      </c>
      <c r="F801">
        <v>190.628174</v>
      </c>
      <c r="G801">
        <v>21503000</v>
      </c>
    </row>
    <row r="802" spans="1:7" x14ac:dyDescent="0.2">
      <c r="A802" s="1">
        <v>44228</v>
      </c>
      <c r="B802">
        <v>195.13999899999999</v>
      </c>
      <c r="C802">
        <v>199.21000699999999</v>
      </c>
      <c r="D802">
        <v>195.020004</v>
      </c>
      <c r="E802">
        <v>198.36000100000001</v>
      </c>
      <c r="F802">
        <v>195.66883899999999</v>
      </c>
      <c r="G802">
        <v>12970700</v>
      </c>
    </row>
    <row r="803" spans="1:7" x14ac:dyDescent="0.2">
      <c r="A803" s="1">
        <v>44229</v>
      </c>
      <c r="B803">
        <v>200.85000600000001</v>
      </c>
      <c r="C803">
        <v>204.35000600000001</v>
      </c>
      <c r="D803">
        <v>200</v>
      </c>
      <c r="E803">
        <v>202.61000100000001</v>
      </c>
      <c r="F803">
        <v>199.86119099999999</v>
      </c>
      <c r="G803">
        <v>11305100</v>
      </c>
    </row>
    <row r="804" spans="1:7" x14ac:dyDescent="0.2">
      <c r="A804" s="1">
        <v>44230</v>
      </c>
      <c r="B804">
        <v>203.070007</v>
      </c>
      <c r="C804">
        <v>203.509995</v>
      </c>
      <c r="D804">
        <v>200.979996</v>
      </c>
      <c r="E804">
        <v>201.36000100000001</v>
      </c>
      <c r="F804">
        <v>198.62814299999999</v>
      </c>
      <c r="G804">
        <v>13458600</v>
      </c>
    </row>
    <row r="805" spans="1:7" x14ac:dyDescent="0.2">
      <c r="A805" s="1">
        <v>44231</v>
      </c>
      <c r="B805">
        <v>203.240005</v>
      </c>
      <c r="C805">
        <v>209.679993</v>
      </c>
      <c r="D805">
        <v>203.10000600000001</v>
      </c>
      <c r="E805">
        <v>209.25</v>
      </c>
      <c r="F805">
        <v>206.411102</v>
      </c>
      <c r="G805">
        <v>14534800</v>
      </c>
    </row>
    <row r="806" spans="1:7" x14ac:dyDescent="0.2">
      <c r="A806" s="1">
        <v>44232</v>
      </c>
      <c r="B806">
        <v>209.979996</v>
      </c>
      <c r="C806">
        <v>210.13000500000001</v>
      </c>
      <c r="D806">
        <v>208.66000399999999</v>
      </c>
      <c r="E806">
        <v>208.770004</v>
      </c>
      <c r="F806">
        <v>205.93760700000001</v>
      </c>
      <c r="G806">
        <v>10284000</v>
      </c>
    </row>
    <row r="807" spans="1:7" x14ac:dyDescent="0.2">
      <c r="A807" s="1">
        <v>44235</v>
      </c>
      <c r="B807">
        <v>210</v>
      </c>
      <c r="C807">
        <v>210.64999399999999</v>
      </c>
      <c r="D807">
        <v>205.91000399999999</v>
      </c>
      <c r="E807">
        <v>206.88999899999999</v>
      </c>
      <c r="F807">
        <v>204.08311499999999</v>
      </c>
      <c r="G807">
        <v>8637100</v>
      </c>
    </row>
    <row r="808" spans="1:7" x14ac:dyDescent="0.2">
      <c r="A808" s="1">
        <v>44236</v>
      </c>
      <c r="B808">
        <v>205.759995</v>
      </c>
      <c r="C808">
        <v>207.63000500000001</v>
      </c>
      <c r="D808">
        <v>203.699997</v>
      </c>
      <c r="E808">
        <v>206.520004</v>
      </c>
      <c r="F808">
        <v>203.71814000000001</v>
      </c>
      <c r="G808">
        <v>7619400</v>
      </c>
    </row>
    <row r="809" spans="1:7" x14ac:dyDescent="0.2">
      <c r="A809" s="1">
        <v>44237</v>
      </c>
      <c r="B809">
        <v>207.970001</v>
      </c>
      <c r="C809">
        <v>207.970001</v>
      </c>
      <c r="D809">
        <v>205.94000199999999</v>
      </c>
      <c r="E809">
        <v>206.44000199999999</v>
      </c>
      <c r="F809">
        <v>203.63923600000001</v>
      </c>
      <c r="G809">
        <v>8467600</v>
      </c>
    </row>
    <row r="810" spans="1:7" x14ac:dyDescent="0.2">
      <c r="A810" s="1">
        <v>44238</v>
      </c>
      <c r="B810">
        <v>207.33000200000001</v>
      </c>
      <c r="C810">
        <v>211.58999600000001</v>
      </c>
      <c r="D810">
        <v>207.19000199999999</v>
      </c>
      <c r="E810">
        <v>210.66000399999999</v>
      </c>
      <c r="F810">
        <v>208.12458799999999</v>
      </c>
      <c r="G810">
        <v>8411100</v>
      </c>
    </row>
    <row r="811" spans="1:7" x14ac:dyDescent="0.2">
      <c r="A811" s="1">
        <v>44239</v>
      </c>
      <c r="B811">
        <v>209.36000100000001</v>
      </c>
      <c r="C811">
        <v>211.13000500000001</v>
      </c>
      <c r="D811">
        <v>207.679993</v>
      </c>
      <c r="E811">
        <v>209.96000699999999</v>
      </c>
      <c r="F811">
        <v>207.433029</v>
      </c>
      <c r="G811">
        <v>6911000</v>
      </c>
    </row>
    <row r="812" spans="1:7" x14ac:dyDescent="0.2">
      <c r="A812" s="1">
        <v>44243</v>
      </c>
      <c r="B812">
        <v>210.66000399999999</v>
      </c>
      <c r="C812">
        <v>211.050003</v>
      </c>
      <c r="D812">
        <v>207.35000600000001</v>
      </c>
      <c r="E812">
        <v>207.89999399999999</v>
      </c>
      <c r="F812">
        <v>205.39778100000001</v>
      </c>
      <c r="G812">
        <v>9652700</v>
      </c>
    </row>
    <row r="813" spans="1:7" x14ac:dyDescent="0.2">
      <c r="A813" s="1">
        <v>44244</v>
      </c>
      <c r="B813">
        <v>205.259995</v>
      </c>
      <c r="C813">
        <v>208.279999</v>
      </c>
      <c r="D813">
        <v>205.05999800000001</v>
      </c>
      <c r="E813">
        <v>207.509995</v>
      </c>
      <c r="F813">
        <v>205.012497</v>
      </c>
      <c r="G813">
        <v>8373200</v>
      </c>
    </row>
    <row r="814" spans="1:7" x14ac:dyDescent="0.2">
      <c r="A814" s="1">
        <v>44245</v>
      </c>
      <c r="B814">
        <v>205.88000500000001</v>
      </c>
      <c r="C814">
        <v>209.699997</v>
      </c>
      <c r="D814">
        <v>204.96000699999999</v>
      </c>
      <c r="E814">
        <v>209.35000600000001</v>
      </c>
      <c r="F814">
        <v>206.830353</v>
      </c>
      <c r="G814">
        <v>7328600</v>
      </c>
    </row>
    <row r="815" spans="1:7" x14ac:dyDescent="0.2">
      <c r="A815" s="1">
        <v>44246</v>
      </c>
      <c r="B815">
        <v>209.33999600000001</v>
      </c>
      <c r="C815">
        <v>209.529999</v>
      </c>
      <c r="D815">
        <v>203.759995</v>
      </c>
      <c r="E815">
        <v>204.729996</v>
      </c>
      <c r="F815">
        <v>202.26593</v>
      </c>
      <c r="G815">
        <v>15011500</v>
      </c>
    </row>
    <row r="816" spans="1:7" x14ac:dyDescent="0.2">
      <c r="A816" s="1">
        <v>44249</v>
      </c>
      <c r="B816">
        <v>203.550003</v>
      </c>
      <c r="C816">
        <v>210.64999399999999</v>
      </c>
      <c r="D816">
        <v>203.11000100000001</v>
      </c>
      <c r="E816">
        <v>208.320007</v>
      </c>
      <c r="F816">
        <v>205.812759</v>
      </c>
      <c r="G816">
        <v>8337700</v>
      </c>
    </row>
    <row r="817" spans="1:7" x14ac:dyDescent="0.2">
      <c r="A817" s="1">
        <v>44250</v>
      </c>
      <c r="B817">
        <v>207.39999399999999</v>
      </c>
      <c r="C817">
        <v>213.91000399999999</v>
      </c>
      <c r="D817">
        <v>206.550003</v>
      </c>
      <c r="E817">
        <v>212.11000100000001</v>
      </c>
      <c r="F817">
        <v>209.55711400000001</v>
      </c>
      <c r="G817">
        <v>10571700</v>
      </c>
    </row>
    <row r="818" spans="1:7" x14ac:dyDescent="0.2">
      <c r="A818" s="1">
        <v>44251</v>
      </c>
      <c r="B818">
        <v>212.36000100000001</v>
      </c>
      <c r="C818">
        <v>220.529999</v>
      </c>
      <c r="D818">
        <v>211.28999300000001</v>
      </c>
      <c r="E818">
        <v>219.429993</v>
      </c>
      <c r="F818">
        <v>216.789017</v>
      </c>
      <c r="G818">
        <v>12039000</v>
      </c>
    </row>
    <row r="819" spans="1:7" x14ac:dyDescent="0.2">
      <c r="A819" s="1">
        <v>44252</v>
      </c>
      <c r="B819">
        <v>219.28999300000001</v>
      </c>
      <c r="C819">
        <v>220.449997</v>
      </c>
      <c r="D819">
        <v>212.58000200000001</v>
      </c>
      <c r="E819">
        <v>213.75</v>
      </c>
      <c r="F819">
        <v>211.17738299999999</v>
      </c>
      <c r="G819">
        <v>11404300</v>
      </c>
    </row>
    <row r="820" spans="1:7" x14ac:dyDescent="0.2">
      <c r="A820" s="1">
        <v>44253</v>
      </c>
      <c r="B820">
        <v>214.050003</v>
      </c>
      <c r="C820">
        <v>215.21000699999999</v>
      </c>
      <c r="D820">
        <v>210.740005</v>
      </c>
      <c r="E820">
        <v>212.38999899999999</v>
      </c>
      <c r="F820">
        <v>209.83374000000001</v>
      </c>
      <c r="G820">
        <v>11730000</v>
      </c>
    </row>
    <row r="821" spans="1:7" x14ac:dyDescent="0.2">
      <c r="A821" s="1">
        <v>44256</v>
      </c>
      <c r="B821">
        <v>214.970001</v>
      </c>
      <c r="C821">
        <v>217.800003</v>
      </c>
      <c r="D821">
        <v>214.78999300000001</v>
      </c>
      <c r="E821">
        <v>216.63000500000001</v>
      </c>
      <c r="F821">
        <v>214.022705</v>
      </c>
      <c r="G821">
        <v>6982000</v>
      </c>
    </row>
    <row r="822" spans="1:7" x14ac:dyDescent="0.2">
      <c r="A822" s="1">
        <v>44257</v>
      </c>
      <c r="B822">
        <v>216.96000699999999</v>
      </c>
      <c r="C822">
        <v>217.929993</v>
      </c>
      <c r="D822">
        <v>214.820007</v>
      </c>
      <c r="E822">
        <v>215.770004</v>
      </c>
      <c r="F822">
        <v>213.17309599999999</v>
      </c>
      <c r="G822">
        <v>6155200</v>
      </c>
    </row>
    <row r="823" spans="1:7" x14ac:dyDescent="0.2">
      <c r="A823" s="1">
        <v>44258</v>
      </c>
      <c r="B823">
        <v>215.14999399999999</v>
      </c>
      <c r="C823">
        <v>217.19000199999999</v>
      </c>
      <c r="D823">
        <v>212.86000100000001</v>
      </c>
      <c r="E823">
        <v>214.85000600000001</v>
      </c>
      <c r="F823">
        <v>212.26417499999999</v>
      </c>
      <c r="G823">
        <v>6484600</v>
      </c>
    </row>
    <row r="824" spans="1:7" x14ac:dyDescent="0.2">
      <c r="A824" s="1">
        <v>44259</v>
      </c>
      <c r="B824">
        <v>215.970001</v>
      </c>
      <c r="C824">
        <v>217.020004</v>
      </c>
      <c r="D824">
        <v>208.66999799999999</v>
      </c>
      <c r="E824">
        <v>211.5</v>
      </c>
      <c r="F824">
        <v>208.95446799999999</v>
      </c>
      <c r="G824">
        <v>10658900</v>
      </c>
    </row>
    <row r="825" spans="1:7" x14ac:dyDescent="0.2">
      <c r="A825" s="1">
        <v>44260</v>
      </c>
      <c r="B825">
        <v>213.729996</v>
      </c>
      <c r="C825">
        <v>216.10000600000001</v>
      </c>
      <c r="D825">
        <v>209.63000500000001</v>
      </c>
      <c r="E825">
        <v>215.41000399999999</v>
      </c>
      <c r="F825">
        <v>212.817398</v>
      </c>
      <c r="G825">
        <v>7582000</v>
      </c>
    </row>
    <row r="826" spans="1:7" x14ac:dyDescent="0.2">
      <c r="A826" s="1">
        <v>44263</v>
      </c>
      <c r="B826">
        <v>216.979996</v>
      </c>
      <c r="C826">
        <v>226.13000500000001</v>
      </c>
      <c r="D826">
        <v>215.80999800000001</v>
      </c>
      <c r="E826">
        <v>220.270004</v>
      </c>
      <c r="F826">
        <v>217.61892700000001</v>
      </c>
      <c r="G826">
        <v>14750400</v>
      </c>
    </row>
    <row r="827" spans="1:7" x14ac:dyDescent="0.2">
      <c r="A827" s="1">
        <v>44264</v>
      </c>
      <c r="B827">
        <v>222.05999800000001</v>
      </c>
      <c r="C827">
        <v>225</v>
      </c>
      <c r="D827">
        <v>220.19000199999999</v>
      </c>
      <c r="E827">
        <v>220.36000100000001</v>
      </c>
      <c r="F827">
        <v>217.707855</v>
      </c>
      <c r="G827">
        <v>9228600</v>
      </c>
    </row>
    <row r="828" spans="1:7" x14ac:dyDescent="0.2">
      <c r="A828" s="1">
        <v>44265</v>
      </c>
      <c r="B828">
        <v>220.720001</v>
      </c>
      <c r="C828">
        <v>224.19000199999999</v>
      </c>
      <c r="D828">
        <v>219.39999399999999</v>
      </c>
      <c r="E828">
        <v>223.16999799999999</v>
      </c>
      <c r="F828">
        <v>220.48400899999999</v>
      </c>
      <c r="G828">
        <v>7822900</v>
      </c>
    </row>
    <row r="829" spans="1:7" x14ac:dyDescent="0.2">
      <c r="A829" s="1">
        <v>44266</v>
      </c>
      <c r="B829">
        <v>224.529999</v>
      </c>
      <c r="C829">
        <v>228.229996</v>
      </c>
      <c r="D829">
        <v>223.80999800000001</v>
      </c>
      <c r="E829">
        <v>226.14999399999999</v>
      </c>
      <c r="F829">
        <v>223.42813100000001</v>
      </c>
      <c r="G829">
        <v>10053400</v>
      </c>
    </row>
    <row r="830" spans="1:7" x14ac:dyDescent="0.2">
      <c r="A830" s="1">
        <v>44267</v>
      </c>
      <c r="B830">
        <v>225.279999</v>
      </c>
      <c r="C830">
        <v>226.53999300000001</v>
      </c>
      <c r="D830">
        <v>223.41999799999999</v>
      </c>
      <c r="E830">
        <v>224.36000100000001</v>
      </c>
      <c r="F830">
        <v>221.65969799999999</v>
      </c>
      <c r="G830">
        <v>8172400</v>
      </c>
    </row>
    <row r="831" spans="1:7" x14ac:dyDescent="0.2">
      <c r="A831" s="1">
        <v>44270</v>
      </c>
      <c r="B831">
        <v>224.229996</v>
      </c>
      <c r="C831">
        <v>227.08999600000001</v>
      </c>
      <c r="D831">
        <v>221.740005</v>
      </c>
      <c r="E831">
        <v>223.270004</v>
      </c>
      <c r="F831">
        <v>220.58279400000001</v>
      </c>
      <c r="G831">
        <v>9306100</v>
      </c>
    </row>
    <row r="832" spans="1:7" x14ac:dyDescent="0.2">
      <c r="A832" s="1">
        <v>44271</v>
      </c>
      <c r="B832">
        <v>223.71000699999999</v>
      </c>
      <c r="C832">
        <v>225.58000200000001</v>
      </c>
      <c r="D832">
        <v>222.300003</v>
      </c>
      <c r="E832">
        <v>224.699997</v>
      </c>
      <c r="F832">
        <v>221.99558999999999</v>
      </c>
      <c r="G832">
        <v>8949300</v>
      </c>
    </row>
    <row r="833" spans="1:7" x14ac:dyDescent="0.2">
      <c r="A833" s="1">
        <v>44272</v>
      </c>
      <c r="B833">
        <v>225.050003</v>
      </c>
      <c r="C833">
        <v>226.240005</v>
      </c>
      <c r="D833">
        <v>221.759995</v>
      </c>
      <c r="E833">
        <v>223.020004</v>
      </c>
      <c r="F833">
        <v>220.33583100000001</v>
      </c>
      <c r="G833">
        <v>8675600</v>
      </c>
    </row>
    <row r="834" spans="1:7" x14ac:dyDescent="0.2">
      <c r="A834" s="1">
        <v>44273</v>
      </c>
      <c r="B834">
        <v>221.429993</v>
      </c>
      <c r="C834">
        <v>222.520004</v>
      </c>
      <c r="D834">
        <v>219.58000200000001</v>
      </c>
      <c r="E834">
        <v>220.66000399999999</v>
      </c>
      <c r="F834">
        <v>218.00422699999999</v>
      </c>
      <c r="G834">
        <v>9321800</v>
      </c>
    </row>
    <row r="835" spans="1:7" x14ac:dyDescent="0.2">
      <c r="A835" s="1">
        <v>44274</v>
      </c>
      <c r="B835">
        <v>219.11999499999999</v>
      </c>
      <c r="C835">
        <v>220.16999799999999</v>
      </c>
      <c r="D835">
        <v>206.88000500000001</v>
      </c>
      <c r="E835">
        <v>206.89999399999999</v>
      </c>
      <c r="F835">
        <v>204.40983600000001</v>
      </c>
      <c r="G835">
        <v>32209700</v>
      </c>
    </row>
    <row r="836" spans="1:7" x14ac:dyDescent="0.2">
      <c r="A836" s="1">
        <v>44277</v>
      </c>
      <c r="B836">
        <v>206.550003</v>
      </c>
      <c r="C836">
        <v>212.28999300000001</v>
      </c>
      <c r="D836">
        <v>206.229996</v>
      </c>
      <c r="E836">
        <v>208</v>
      </c>
      <c r="F836">
        <v>205.496613</v>
      </c>
      <c r="G836">
        <v>11371600</v>
      </c>
    </row>
    <row r="837" spans="1:7" x14ac:dyDescent="0.2">
      <c r="A837" s="1">
        <v>44278</v>
      </c>
      <c r="B837">
        <v>209.050003</v>
      </c>
      <c r="C837">
        <v>209.96000699999999</v>
      </c>
      <c r="D837">
        <v>207.5</v>
      </c>
      <c r="E837">
        <v>208.14999399999999</v>
      </c>
      <c r="F837">
        <v>205.644791</v>
      </c>
      <c r="G837">
        <v>8820700</v>
      </c>
    </row>
    <row r="838" spans="1:7" x14ac:dyDescent="0.2">
      <c r="A838" s="1">
        <v>44279</v>
      </c>
      <c r="B838">
        <v>208.75</v>
      </c>
      <c r="C838">
        <v>211.13999899999999</v>
      </c>
      <c r="D838">
        <v>207.929993</v>
      </c>
      <c r="E838">
        <v>208.070007</v>
      </c>
      <c r="F838">
        <v>205.565765</v>
      </c>
      <c r="G838">
        <v>10101600</v>
      </c>
    </row>
    <row r="839" spans="1:7" x14ac:dyDescent="0.2">
      <c r="A839" s="1">
        <v>44280</v>
      </c>
      <c r="B839">
        <v>207.66999799999999</v>
      </c>
      <c r="C839">
        <v>208.820007</v>
      </c>
      <c r="D839">
        <v>205.779999</v>
      </c>
      <c r="E839">
        <v>207.970001</v>
      </c>
      <c r="F839">
        <v>205.466949</v>
      </c>
      <c r="G839">
        <v>8390800</v>
      </c>
    </row>
    <row r="840" spans="1:7" x14ac:dyDescent="0.2">
      <c r="A840" s="1">
        <v>44281</v>
      </c>
      <c r="B840">
        <v>208.25</v>
      </c>
      <c r="C840">
        <v>213.699997</v>
      </c>
      <c r="D840">
        <v>207.699997</v>
      </c>
      <c r="E840">
        <v>213.529999</v>
      </c>
      <c r="F840">
        <v>210.96002200000001</v>
      </c>
      <c r="G840">
        <v>7399900</v>
      </c>
    </row>
    <row r="841" spans="1:7" x14ac:dyDescent="0.2">
      <c r="A841" s="1">
        <v>44284</v>
      </c>
      <c r="B841">
        <v>212.449997</v>
      </c>
      <c r="C841">
        <v>215.28999300000001</v>
      </c>
      <c r="D841">
        <v>211.11999499999999</v>
      </c>
      <c r="E841">
        <v>214.509995</v>
      </c>
      <c r="F841">
        <v>211.92823799999999</v>
      </c>
      <c r="G841">
        <v>7792300</v>
      </c>
    </row>
    <row r="842" spans="1:7" x14ac:dyDescent="0.2">
      <c r="A842" s="1">
        <v>44285</v>
      </c>
      <c r="B842">
        <v>213.009995</v>
      </c>
      <c r="C842">
        <v>214.14999399999999</v>
      </c>
      <c r="D842">
        <v>211.41000399999999</v>
      </c>
      <c r="E842">
        <v>211.89999399999999</v>
      </c>
      <c r="F842">
        <v>209.34963999999999</v>
      </c>
      <c r="G842">
        <v>5498000</v>
      </c>
    </row>
    <row r="843" spans="1:7" x14ac:dyDescent="0.2">
      <c r="A843" s="1">
        <v>44286</v>
      </c>
      <c r="B843">
        <v>212.550003</v>
      </c>
      <c r="C843">
        <v>214.11000100000001</v>
      </c>
      <c r="D843">
        <v>211.550003</v>
      </c>
      <c r="E843">
        <v>211.729996</v>
      </c>
      <c r="F843">
        <v>209.18171699999999</v>
      </c>
      <c r="G843">
        <v>13180000</v>
      </c>
    </row>
    <row r="844" spans="1:7" x14ac:dyDescent="0.2">
      <c r="A844" s="1">
        <v>44287</v>
      </c>
      <c r="B844">
        <v>213.779999</v>
      </c>
      <c r="C844">
        <v>217.740005</v>
      </c>
      <c r="D844">
        <v>212.300003</v>
      </c>
      <c r="E844">
        <v>216.86000100000001</v>
      </c>
      <c r="F844">
        <v>214.249954</v>
      </c>
      <c r="G844">
        <v>6138400</v>
      </c>
    </row>
    <row r="845" spans="1:7" x14ac:dyDescent="0.2">
      <c r="A845" s="1">
        <v>44291</v>
      </c>
      <c r="B845">
        <v>218.60000600000001</v>
      </c>
      <c r="C845">
        <v>220.509995</v>
      </c>
      <c r="D845">
        <v>217.30999800000001</v>
      </c>
      <c r="E845">
        <v>219.03999300000001</v>
      </c>
      <c r="F845">
        <v>216.40368699999999</v>
      </c>
      <c r="G845">
        <v>10440500</v>
      </c>
    </row>
    <row r="846" spans="1:7" x14ac:dyDescent="0.2">
      <c r="A846" s="1">
        <v>44292</v>
      </c>
      <c r="B846">
        <v>217.61999499999999</v>
      </c>
      <c r="C846">
        <v>219.39999399999999</v>
      </c>
      <c r="D846">
        <v>215.33999600000001</v>
      </c>
      <c r="E846">
        <v>218.64999399999999</v>
      </c>
      <c r="F846">
        <v>216.01840200000001</v>
      </c>
      <c r="G846">
        <v>7828100</v>
      </c>
    </row>
    <row r="847" spans="1:7" x14ac:dyDescent="0.2">
      <c r="A847" s="1">
        <v>44293</v>
      </c>
      <c r="B847">
        <v>219.11999499999999</v>
      </c>
      <c r="C847">
        <v>221.03999300000001</v>
      </c>
      <c r="D847">
        <v>218.63999899999999</v>
      </c>
      <c r="E847">
        <v>219.270004</v>
      </c>
      <c r="F847">
        <v>216.630966</v>
      </c>
      <c r="G847">
        <v>5614300</v>
      </c>
    </row>
    <row r="848" spans="1:7" x14ac:dyDescent="0.2">
      <c r="A848" s="1">
        <v>44294</v>
      </c>
      <c r="B848">
        <v>219.970001</v>
      </c>
      <c r="C848">
        <v>222.820007</v>
      </c>
      <c r="D848">
        <v>218.11000100000001</v>
      </c>
      <c r="E848">
        <v>220.699997</v>
      </c>
      <c r="F848">
        <v>218.04371599999999</v>
      </c>
      <c r="G848">
        <v>11042000</v>
      </c>
    </row>
    <row r="849" spans="1:7" x14ac:dyDescent="0.2">
      <c r="A849" s="1">
        <v>44295</v>
      </c>
      <c r="B849">
        <v>221</v>
      </c>
      <c r="C849">
        <v>222.60000600000001</v>
      </c>
      <c r="D849">
        <v>219.509995</v>
      </c>
      <c r="E849">
        <v>222.520004</v>
      </c>
      <c r="F849">
        <v>219.84184300000001</v>
      </c>
      <c r="G849">
        <v>5724900</v>
      </c>
    </row>
    <row r="850" spans="1:7" x14ac:dyDescent="0.2">
      <c r="A850" s="1">
        <v>44298</v>
      </c>
      <c r="B850">
        <v>220.240005</v>
      </c>
      <c r="C850">
        <v>221.91000399999999</v>
      </c>
      <c r="D850">
        <v>219.220001</v>
      </c>
      <c r="E850">
        <v>221.470001</v>
      </c>
      <c r="F850">
        <v>218.80450400000001</v>
      </c>
      <c r="G850">
        <v>6315200</v>
      </c>
    </row>
    <row r="851" spans="1:7" x14ac:dyDescent="0.2">
      <c r="A851" s="1">
        <v>44299</v>
      </c>
      <c r="B851">
        <v>221</v>
      </c>
      <c r="C851">
        <v>221.61999499999999</v>
      </c>
      <c r="D851">
        <v>220.220001</v>
      </c>
      <c r="E851">
        <v>221.020004</v>
      </c>
      <c r="F851">
        <v>218.359894</v>
      </c>
      <c r="G851">
        <v>4764000</v>
      </c>
    </row>
    <row r="852" spans="1:7" x14ac:dyDescent="0.2">
      <c r="A852" s="1">
        <v>44300</v>
      </c>
      <c r="B852">
        <v>221</v>
      </c>
      <c r="C852">
        <v>223.10000600000001</v>
      </c>
      <c r="D852">
        <v>220.070007</v>
      </c>
      <c r="E852">
        <v>221.979996</v>
      </c>
      <c r="F852">
        <v>219.30831900000001</v>
      </c>
      <c r="G852">
        <v>4972600</v>
      </c>
    </row>
    <row r="853" spans="1:7" x14ac:dyDescent="0.2">
      <c r="A853" s="1">
        <v>44301</v>
      </c>
      <c r="B853">
        <v>223.88999899999999</v>
      </c>
      <c r="C853">
        <v>227.63000500000001</v>
      </c>
      <c r="D853">
        <v>223.86000100000001</v>
      </c>
      <c r="E853">
        <v>226.279999</v>
      </c>
      <c r="F853">
        <v>223.55658</v>
      </c>
      <c r="G853">
        <v>8698100</v>
      </c>
    </row>
    <row r="854" spans="1:7" x14ac:dyDescent="0.2">
      <c r="A854" s="1">
        <v>44302</v>
      </c>
      <c r="B854">
        <v>227.16999799999999</v>
      </c>
      <c r="C854">
        <v>227.800003</v>
      </c>
      <c r="D854">
        <v>225.759995</v>
      </c>
      <c r="E854">
        <v>226.41000399999999</v>
      </c>
      <c r="F854">
        <v>223.68502799999999</v>
      </c>
      <c r="G854">
        <v>6829400</v>
      </c>
    </row>
    <row r="855" spans="1:7" x14ac:dyDescent="0.2">
      <c r="A855" s="1">
        <v>44305</v>
      </c>
      <c r="B855">
        <v>225.75</v>
      </c>
      <c r="C855">
        <v>227.58000200000001</v>
      </c>
      <c r="D855">
        <v>225.08000200000001</v>
      </c>
      <c r="E855">
        <v>225.78999300000001</v>
      </c>
      <c r="F855">
        <v>223.072495</v>
      </c>
      <c r="G855">
        <v>6541600</v>
      </c>
    </row>
    <row r="856" spans="1:7" x14ac:dyDescent="0.2">
      <c r="A856" s="1">
        <v>44306</v>
      </c>
      <c r="B856">
        <v>224.779999</v>
      </c>
      <c r="C856">
        <v>225.38000500000001</v>
      </c>
      <c r="D856">
        <v>221.820007</v>
      </c>
      <c r="E856">
        <v>223.279999</v>
      </c>
      <c r="F856">
        <v>220.592682</v>
      </c>
      <c r="G856">
        <v>5799100</v>
      </c>
    </row>
    <row r="857" spans="1:7" x14ac:dyDescent="0.2">
      <c r="A857" s="1">
        <v>44307</v>
      </c>
      <c r="B857">
        <v>223.30999800000001</v>
      </c>
      <c r="C857">
        <v>227.86999499999999</v>
      </c>
      <c r="D857">
        <v>222.86999499999999</v>
      </c>
      <c r="E857">
        <v>227.449997</v>
      </c>
      <c r="F857">
        <v>224.71250900000001</v>
      </c>
      <c r="G857">
        <v>9490600</v>
      </c>
    </row>
    <row r="858" spans="1:7" x14ac:dyDescent="0.2">
      <c r="A858" s="1">
        <v>44308</v>
      </c>
      <c r="B858">
        <v>227.300003</v>
      </c>
      <c r="C858">
        <v>230.929993</v>
      </c>
      <c r="D858">
        <v>226.88999899999999</v>
      </c>
      <c r="E858">
        <v>227.570007</v>
      </c>
      <c r="F858">
        <v>224.83107000000001</v>
      </c>
      <c r="G858">
        <v>7303000</v>
      </c>
    </row>
    <row r="859" spans="1:7" x14ac:dyDescent="0.2">
      <c r="A859" s="1">
        <v>44309</v>
      </c>
      <c r="B859">
        <v>228.61000100000001</v>
      </c>
      <c r="C859">
        <v>231.820007</v>
      </c>
      <c r="D859">
        <v>227.71000699999999</v>
      </c>
      <c r="E859">
        <v>230</v>
      </c>
      <c r="F859">
        <v>227.231796</v>
      </c>
      <c r="G859">
        <v>5345200</v>
      </c>
    </row>
    <row r="860" spans="1:7" x14ac:dyDescent="0.2">
      <c r="A860" s="1">
        <v>44312</v>
      </c>
      <c r="B860">
        <v>230.770004</v>
      </c>
      <c r="C860">
        <v>232.949997</v>
      </c>
      <c r="D860">
        <v>229.520004</v>
      </c>
      <c r="E860">
        <v>230.33999600000001</v>
      </c>
      <c r="F860">
        <v>227.56770299999999</v>
      </c>
      <c r="G860">
        <v>5650000</v>
      </c>
    </row>
    <row r="861" spans="1:7" x14ac:dyDescent="0.2">
      <c r="A861" s="1">
        <v>44313</v>
      </c>
      <c r="B861">
        <v>231.029999</v>
      </c>
      <c r="C861">
        <v>231.16000399999999</v>
      </c>
      <c r="D861">
        <v>228.990005</v>
      </c>
      <c r="E861">
        <v>229.91000399999999</v>
      </c>
      <c r="F861">
        <v>227.14288300000001</v>
      </c>
      <c r="G861">
        <v>6642100</v>
      </c>
    </row>
    <row r="862" spans="1:7" x14ac:dyDescent="0.2">
      <c r="A862" s="1">
        <v>44314</v>
      </c>
      <c r="B862">
        <v>230.949997</v>
      </c>
      <c r="C862">
        <v>236.270004</v>
      </c>
      <c r="D862">
        <v>230.66999799999999</v>
      </c>
      <c r="E862">
        <v>233.449997</v>
      </c>
      <c r="F862">
        <v>230.640289</v>
      </c>
      <c r="G862">
        <v>10111400</v>
      </c>
    </row>
    <row r="863" spans="1:7" x14ac:dyDescent="0.2">
      <c r="A863" s="1">
        <v>44315</v>
      </c>
      <c r="B863">
        <v>235.229996</v>
      </c>
      <c r="C863">
        <v>237.5</v>
      </c>
      <c r="D863">
        <v>233.14999399999999</v>
      </c>
      <c r="E863">
        <v>236.86000100000001</v>
      </c>
      <c r="F863">
        <v>234.00924699999999</v>
      </c>
      <c r="G863">
        <v>7411400</v>
      </c>
    </row>
    <row r="864" spans="1:7" x14ac:dyDescent="0.2">
      <c r="A864" s="1">
        <v>44316</v>
      </c>
      <c r="B864">
        <v>235.320007</v>
      </c>
      <c r="C864">
        <v>235.929993</v>
      </c>
      <c r="D864">
        <v>232.28999300000001</v>
      </c>
      <c r="E864">
        <v>233.55999800000001</v>
      </c>
      <c r="F864">
        <v>230.74896200000001</v>
      </c>
      <c r="G864">
        <v>10260200</v>
      </c>
    </row>
    <row r="865" spans="1:7" x14ac:dyDescent="0.2">
      <c r="A865" s="1">
        <v>44319</v>
      </c>
      <c r="B865">
        <v>234.050003</v>
      </c>
      <c r="C865">
        <v>235.740005</v>
      </c>
      <c r="D865">
        <v>231.38999899999999</v>
      </c>
      <c r="E865">
        <v>232.61000100000001</v>
      </c>
      <c r="F865">
        <v>229.810394</v>
      </c>
      <c r="G865">
        <v>8174400</v>
      </c>
    </row>
    <row r="866" spans="1:7" x14ac:dyDescent="0.2">
      <c r="A866" s="1">
        <v>44320</v>
      </c>
      <c r="B866">
        <v>231.60000600000001</v>
      </c>
      <c r="C866">
        <v>232.38999899999999</v>
      </c>
      <c r="D866">
        <v>230.229996</v>
      </c>
      <c r="E866">
        <v>232.029999</v>
      </c>
      <c r="F866">
        <v>229.23739599999999</v>
      </c>
      <c r="G866">
        <v>5884500</v>
      </c>
    </row>
    <row r="867" spans="1:7" x14ac:dyDescent="0.2">
      <c r="A867" s="1">
        <v>44321</v>
      </c>
      <c r="B867">
        <v>233.85000600000001</v>
      </c>
      <c r="C867">
        <v>233.85000600000001</v>
      </c>
      <c r="D867">
        <v>228.66000399999999</v>
      </c>
      <c r="E867">
        <v>229.21000699999999</v>
      </c>
      <c r="F867">
        <v>226.451324</v>
      </c>
      <c r="G867">
        <v>6523200</v>
      </c>
    </row>
    <row r="868" spans="1:7" x14ac:dyDescent="0.2">
      <c r="A868" s="1">
        <v>44322</v>
      </c>
      <c r="B868">
        <v>229.63000500000001</v>
      </c>
      <c r="C868">
        <v>231.58000200000001</v>
      </c>
      <c r="D868">
        <v>228.66000399999999</v>
      </c>
      <c r="E868">
        <v>231.320007</v>
      </c>
      <c r="F868">
        <v>228.535934</v>
      </c>
      <c r="G868">
        <v>6124100</v>
      </c>
    </row>
    <row r="869" spans="1:7" x14ac:dyDescent="0.2">
      <c r="A869" s="1">
        <v>44323</v>
      </c>
      <c r="B869">
        <v>232.33999600000001</v>
      </c>
      <c r="C869">
        <v>233.220001</v>
      </c>
      <c r="D869">
        <v>230.71000699999999</v>
      </c>
      <c r="E869">
        <v>232.11999499999999</v>
      </c>
      <c r="F869">
        <v>229.32629399999999</v>
      </c>
      <c r="G869">
        <v>4528700</v>
      </c>
    </row>
    <row r="870" spans="1:7" x14ac:dyDescent="0.2">
      <c r="A870" s="1">
        <v>44326</v>
      </c>
      <c r="B870">
        <v>231.60000600000001</v>
      </c>
      <c r="C870">
        <v>232</v>
      </c>
      <c r="D870">
        <v>225.16000399999999</v>
      </c>
      <c r="E870">
        <v>225.970001</v>
      </c>
      <c r="F870">
        <v>223.25031999999999</v>
      </c>
      <c r="G870">
        <v>9627400</v>
      </c>
    </row>
    <row r="871" spans="1:7" x14ac:dyDescent="0.2">
      <c r="A871" s="1">
        <v>44327</v>
      </c>
      <c r="B871">
        <v>223.740005</v>
      </c>
      <c r="C871">
        <v>226.41999799999999</v>
      </c>
      <c r="D871">
        <v>222.03999300000001</v>
      </c>
      <c r="E871">
        <v>225.479996</v>
      </c>
      <c r="F871">
        <v>222.76622</v>
      </c>
      <c r="G871">
        <v>7633300</v>
      </c>
    </row>
    <row r="872" spans="1:7" x14ac:dyDescent="0.2">
      <c r="A872" s="1">
        <v>44328</v>
      </c>
      <c r="B872">
        <v>223.63000500000001</v>
      </c>
      <c r="C872">
        <v>225</v>
      </c>
      <c r="D872">
        <v>220.30999800000001</v>
      </c>
      <c r="E872">
        <v>220.63000500000001</v>
      </c>
      <c r="F872">
        <v>217.97460899999999</v>
      </c>
      <c r="G872">
        <v>7721300</v>
      </c>
    </row>
    <row r="873" spans="1:7" x14ac:dyDescent="0.2">
      <c r="A873" s="1">
        <v>44329</v>
      </c>
      <c r="B873">
        <v>221.509995</v>
      </c>
      <c r="C873">
        <v>224.89999399999999</v>
      </c>
      <c r="D873">
        <v>220.88999899999999</v>
      </c>
      <c r="E873">
        <v>223.740005</v>
      </c>
      <c r="F873">
        <v>221.368225</v>
      </c>
      <c r="G873">
        <v>6650100</v>
      </c>
    </row>
    <row r="874" spans="1:7" x14ac:dyDescent="0.2">
      <c r="A874" s="1">
        <v>44330</v>
      </c>
      <c r="B874">
        <v>225.820007</v>
      </c>
      <c r="C874">
        <v>227.509995</v>
      </c>
      <c r="D874">
        <v>224.91999799999999</v>
      </c>
      <c r="E874">
        <v>226.94000199999999</v>
      </c>
      <c r="F874">
        <v>224.534302</v>
      </c>
      <c r="G874">
        <v>4777200</v>
      </c>
    </row>
    <row r="875" spans="1:7" x14ac:dyDescent="0.2">
      <c r="A875" s="1">
        <v>44333</v>
      </c>
      <c r="B875">
        <v>226.179993</v>
      </c>
      <c r="C875">
        <v>227.16000399999999</v>
      </c>
      <c r="D875">
        <v>225.320007</v>
      </c>
      <c r="E875">
        <v>226.44000199999999</v>
      </c>
      <c r="F875">
        <v>224.03961200000001</v>
      </c>
      <c r="G875">
        <v>5534200</v>
      </c>
    </row>
    <row r="876" spans="1:7" x14ac:dyDescent="0.2">
      <c r="A876" s="1">
        <v>44334</v>
      </c>
      <c r="B876">
        <v>228.38999899999999</v>
      </c>
      <c r="C876">
        <v>229.179993</v>
      </c>
      <c r="D876">
        <v>225.429993</v>
      </c>
      <c r="E876">
        <v>225.570007</v>
      </c>
      <c r="F876">
        <v>223.17884799999999</v>
      </c>
      <c r="G876">
        <v>6900000</v>
      </c>
    </row>
    <row r="877" spans="1:7" x14ac:dyDescent="0.2">
      <c r="A877" s="1">
        <v>44335</v>
      </c>
      <c r="B877">
        <v>222.759995</v>
      </c>
      <c r="C877">
        <v>224.85000600000001</v>
      </c>
      <c r="D877">
        <v>221.78999300000001</v>
      </c>
      <c r="E877">
        <v>224.58999600000001</v>
      </c>
      <c r="F877">
        <v>222.20921300000001</v>
      </c>
      <c r="G877">
        <v>9311900</v>
      </c>
    </row>
    <row r="878" spans="1:7" x14ac:dyDescent="0.2">
      <c r="A878" s="1">
        <v>44336</v>
      </c>
      <c r="B878">
        <v>225.44000199999999</v>
      </c>
      <c r="C878">
        <v>227.60000600000001</v>
      </c>
      <c r="D878">
        <v>225.240005</v>
      </c>
      <c r="E878">
        <v>226.44000199999999</v>
      </c>
      <c r="F878">
        <v>224.03961200000001</v>
      </c>
      <c r="G878">
        <v>7478600</v>
      </c>
    </row>
    <row r="879" spans="1:7" x14ac:dyDescent="0.2">
      <c r="A879" s="1">
        <v>44337</v>
      </c>
      <c r="B879">
        <v>226.88000500000001</v>
      </c>
      <c r="C879">
        <v>229.30999800000001</v>
      </c>
      <c r="D879">
        <v>226.550003</v>
      </c>
      <c r="E879">
        <v>226.770004</v>
      </c>
      <c r="F879">
        <v>224.36613500000001</v>
      </c>
      <c r="G879">
        <v>5603900</v>
      </c>
    </row>
    <row r="880" spans="1:7" x14ac:dyDescent="0.2">
      <c r="A880" s="1">
        <v>44340</v>
      </c>
      <c r="B880">
        <v>227.949997</v>
      </c>
      <c r="C880">
        <v>230.11000100000001</v>
      </c>
      <c r="D880">
        <v>227.63000500000001</v>
      </c>
      <c r="E880">
        <v>229.320007</v>
      </c>
      <c r="F880">
        <v>226.88909899999999</v>
      </c>
      <c r="G880">
        <v>4040100</v>
      </c>
    </row>
    <row r="881" spans="1:7" x14ac:dyDescent="0.2">
      <c r="A881" s="1">
        <v>44341</v>
      </c>
      <c r="B881">
        <v>229.89999399999999</v>
      </c>
      <c r="C881">
        <v>230.19000199999999</v>
      </c>
      <c r="D881">
        <v>228.41999799999999</v>
      </c>
      <c r="E881">
        <v>229.020004</v>
      </c>
      <c r="F881">
        <v>226.59227000000001</v>
      </c>
      <c r="G881">
        <v>4689100</v>
      </c>
    </row>
    <row r="882" spans="1:7" x14ac:dyDescent="0.2">
      <c r="A882" s="1">
        <v>44342</v>
      </c>
      <c r="B882">
        <v>228.050003</v>
      </c>
      <c r="C882">
        <v>229.35000600000001</v>
      </c>
      <c r="D882">
        <v>226.38000500000001</v>
      </c>
      <c r="E882">
        <v>227.070007</v>
      </c>
      <c r="F882">
        <v>224.66293300000001</v>
      </c>
      <c r="G882">
        <v>4295600</v>
      </c>
    </row>
    <row r="883" spans="1:7" x14ac:dyDescent="0.2">
      <c r="A883" s="1">
        <v>44343</v>
      </c>
      <c r="B883">
        <v>227.759995</v>
      </c>
      <c r="C883">
        <v>228.41999799999999</v>
      </c>
      <c r="D883">
        <v>226.36999499999999</v>
      </c>
      <c r="E883">
        <v>226.86000100000001</v>
      </c>
      <c r="F883">
        <v>224.455139</v>
      </c>
      <c r="G883">
        <v>5969600</v>
      </c>
    </row>
    <row r="884" spans="1:7" x14ac:dyDescent="0.2">
      <c r="A884" s="1">
        <v>44344</v>
      </c>
      <c r="B884">
        <v>227.58999600000001</v>
      </c>
      <c r="C884">
        <v>229.429993</v>
      </c>
      <c r="D884">
        <v>227.14999399999999</v>
      </c>
      <c r="E884">
        <v>227.300003</v>
      </c>
      <c r="F884">
        <v>224.89047199999999</v>
      </c>
      <c r="G884">
        <v>5779700</v>
      </c>
    </row>
    <row r="885" spans="1:7" x14ac:dyDescent="0.2">
      <c r="A885" s="1">
        <v>44348</v>
      </c>
      <c r="B885">
        <v>229.44000199999999</v>
      </c>
      <c r="C885">
        <v>230.08000200000001</v>
      </c>
      <c r="D885">
        <v>226.279999</v>
      </c>
      <c r="E885">
        <v>226.63000500000001</v>
      </c>
      <c r="F885">
        <v>224.2276</v>
      </c>
      <c r="G885">
        <v>5091500</v>
      </c>
    </row>
    <row r="886" spans="1:7" x14ac:dyDescent="0.2">
      <c r="A886" s="1">
        <v>44349</v>
      </c>
      <c r="B886">
        <v>229.220001</v>
      </c>
      <c r="C886">
        <v>233.11000100000001</v>
      </c>
      <c r="D886">
        <v>228.779999</v>
      </c>
      <c r="E886">
        <v>229.66000399999999</v>
      </c>
      <c r="F886">
        <v>227.22547900000001</v>
      </c>
      <c r="G886">
        <v>9081100</v>
      </c>
    </row>
    <row r="887" spans="1:7" x14ac:dyDescent="0.2">
      <c r="A887" s="1">
        <v>44350</v>
      </c>
      <c r="B887">
        <v>229</v>
      </c>
      <c r="C887">
        <v>230.38999899999999</v>
      </c>
      <c r="D887">
        <v>227.770004</v>
      </c>
      <c r="E887">
        <v>228.11000100000001</v>
      </c>
      <c r="F887">
        <v>225.69191000000001</v>
      </c>
      <c r="G887">
        <v>6382400</v>
      </c>
    </row>
    <row r="888" spans="1:7" x14ac:dyDescent="0.2">
      <c r="A888" s="1">
        <v>44351</v>
      </c>
      <c r="B888">
        <v>229.35000600000001</v>
      </c>
      <c r="C888">
        <v>230.699997</v>
      </c>
      <c r="D888">
        <v>228.729996</v>
      </c>
      <c r="E888">
        <v>230.13999899999999</v>
      </c>
      <c r="F888">
        <v>227.700378</v>
      </c>
      <c r="G888">
        <v>5085700</v>
      </c>
    </row>
    <row r="889" spans="1:7" x14ac:dyDescent="0.2">
      <c r="A889" s="1">
        <v>44354</v>
      </c>
      <c r="B889">
        <v>232.85000600000001</v>
      </c>
      <c r="C889">
        <v>234.679993</v>
      </c>
      <c r="D889">
        <v>230.08000200000001</v>
      </c>
      <c r="E889">
        <v>231.320007</v>
      </c>
      <c r="F889">
        <v>228.867874</v>
      </c>
      <c r="G889">
        <v>5421300</v>
      </c>
    </row>
    <row r="890" spans="1:7" x14ac:dyDescent="0.2">
      <c r="A890" s="1">
        <v>44355</v>
      </c>
      <c r="B890">
        <v>232.14999399999999</v>
      </c>
      <c r="C890">
        <v>232.85000600000001</v>
      </c>
      <c r="D890">
        <v>230.16000399999999</v>
      </c>
      <c r="E890">
        <v>232.050003</v>
      </c>
      <c r="F890">
        <v>229.590149</v>
      </c>
      <c r="G890">
        <v>4170600</v>
      </c>
    </row>
    <row r="891" spans="1:7" x14ac:dyDescent="0.2">
      <c r="A891" s="1">
        <v>44356</v>
      </c>
      <c r="B891">
        <v>232.5</v>
      </c>
      <c r="C891">
        <v>234.85000600000001</v>
      </c>
      <c r="D891">
        <v>232.11999499999999</v>
      </c>
      <c r="E891">
        <v>232.30999800000001</v>
      </c>
      <c r="F891">
        <v>229.84738200000001</v>
      </c>
      <c r="G891">
        <v>4659000</v>
      </c>
    </row>
    <row r="892" spans="1:7" x14ac:dyDescent="0.2">
      <c r="A892" s="1">
        <v>44357</v>
      </c>
      <c r="B892">
        <v>233.10000600000001</v>
      </c>
      <c r="C892">
        <v>234.259995</v>
      </c>
      <c r="D892">
        <v>232.13000500000001</v>
      </c>
      <c r="E892">
        <v>233.949997</v>
      </c>
      <c r="F892">
        <v>231.47001599999999</v>
      </c>
      <c r="G892">
        <v>4452500</v>
      </c>
    </row>
    <row r="893" spans="1:7" x14ac:dyDescent="0.2">
      <c r="A893" s="1">
        <v>44358</v>
      </c>
      <c r="B893">
        <v>234.38999899999999</v>
      </c>
      <c r="C893">
        <v>235.44000199999999</v>
      </c>
      <c r="D893">
        <v>233.71000699999999</v>
      </c>
      <c r="E893">
        <v>234.96000699999999</v>
      </c>
      <c r="F893">
        <v>232.46931499999999</v>
      </c>
      <c r="G893">
        <v>5378300</v>
      </c>
    </row>
    <row r="894" spans="1:7" x14ac:dyDescent="0.2">
      <c r="A894" s="1">
        <v>44361</v>
      </c>
      <c r="B894">
        <v>234.699997</v>
      </c>
      <c r="C894">
        <v>235.220001</v>
      </c>
      <c r="D894">
        <v>231.570007</v>
      </c>
      <c r="E894">
        <v>234.08000200000001</v>
      </c>
      <c r="F894">
        <v>231.59861799999999</v>
      </c>
      <c r="G894">
        <v>5805800</v>
      </c>
    </row>
    <row r="895" spans="1:7" x14ac:dyDescent="0.2">
      <c r="A895" s="1">
        <v>44362</v>
      </c>
      <c r="B895">
        <v>234.44000199999999</v>
      </c>
      <c r="C895">
        <v>234.800003</v>
      </c>
      <c r="D895">
        <v>232.61999499999999</v>
      </c>
      <c r="E895">
        <v>232.979996</v>
      </c>
      <c r="F895">
        <v>230.5103</v>
      </c>
      <c r="G895">
        <v>7093800</v>
      </c>
    </row>
    <row r="896" spans="1:7" x14ac:dyDescent="0.2">
      <c r="A896" s="1">
        <v>44363</v>
      </c>
      <c r="B896">
        <v>233.61999499999999</v>
      </c>
      <c r="C896">
        <v>234.179993</v>
      </c>
      <c r="D896">
        <v>228</v>
      </c>
      <c r="E896">
        <v>229.60000600000001</v>
      </c>
      <c r="F896">
        <v>227.166122</v>
      </c>
      <c r="G896">
        <v>8905400</v>
      </c>
    </row>
    <row r="897" spans="1:7" x14ac:dyDescent="0.2">
      <c r="A897" s="1">
        <v>44364</v>
      </c>
      <c r="B897">
        <v>229.21000699999999</v>
      </c>
      <c r="C897">
        <v>233.33999600000001</v>
      </c>
      <c r="D897">
        <v>229.21000699999999</v>
      </c>
      <c r="E897">
        <v>232.14999399999999</v>
      </c>
      <c r="F897">
        <v>229.68907200000001</v>
      </c>
      <c r="G897">
        <v>6876700</v>
      </c>
    </row>
    <row r="898" spans="1:7" x14ac:dyDescent="0.2">
      <c r="A898" s="1">
        <v>44365</v>
      </c>
      <c r="B898">
        <v>230.449997</v>
      </c>
      <c r="C898">
        <v>232.179993</v>
      </c>
      <c r="D898">
        <v>229.220001</v>
      </c>
      <c r="E898">
        <v>230.41000399999999</v>
      </c>
      <c r="F898">
        <v>227.96751399999999</v>
      </c>
      <c r="G898">
        <v>8840000</v>
      </c>
    </row>
    <row r="899" spans="1:7" x14ac:dyDescent="0.2">
      <c r="A899" s="1">
        <v>44368</v>
      </c>
      <c r="B899">
        <v>231.449997</v>
      </c>
      <c r="C899">
        <v>235.009995</v>
      </c>
      <c r="D899">
        <v>230.39999399999999</v>
      </c>
      <c r="E899">
        <v>234.320007</v>
      </c>
      <c r="F899">
        <v>231.83607499999999</v>
      </c>
      <c r="G899">
        <v>7298400</v>
      </c>
    </row>
    <row r="900" spans="1:7" x14ac:dyDescent="0.2">
      <c r="A900" s="1">
        <v>44369</v>
      </c>
      <c r="B900">
        <v>234.300003</v>
      </c>
      <c r="C900">
        <v>236.08999600000001</v>
      </c>
      <c r="D900">
        <v>233.240005</v>
      </c>
      <c r="E900">
        <v>235.929993</v>
      </c>
      <c r="F900">
        <v>233.429001</v>
      </c>
      <c r="G900">
        <v>8858400</v>
      </c>
    </row>
    <row r="901" spans="1:7" x14ac:dyDescent="0.2">
      <c r="A901" s="1">
        <v>44370</v>
      </c>
      <c r="B901">
        <v>235.449997</v>
      </c>
      <c r="C901">
        <v>235.91999799999999</v>
      </c>
      <c r="D901">
        <v>233.94000199999999</v>
      </c>
      <c r="E901">
        <v>234.679993</v>
      </c>
      <c r="F901">
        <v>232.19224500000001</v>
      </c>
      <c r="G901">
        <v>6814700</v>
      </c>
    </row>
    <row r="902" spans="1:7" x14ac:dyDescent="0.2">
      <c r="A902" s="1">
        <v>44371</v>
      </c>
      <c r="B902">
        <v>237</v>
      </c>
      <c r="C902">
        <v>238.25</v>
      </c>
      <c r="D902">
        <v>235.41000399999999</v>
      </c>
      <c r="E902">
        <v>236.240005</v>
      </c>
      <c r="F902">
        <v>233.73573300000001</v>
      </c>
      <c r="G902">
        <v>4611500</v>
      </c>
    </row>
    <row r="903" spans="1:7" x14ac:dyDescent="0.2">
      <c r="A903" s="1">
        <v>44372</v>
      </c>
      <c r="B903">
        <v>236.39999399999999</v>
      </c>
      <c r="C903">
        <v>238.479996</v>
      </c>
      <c r="D903">
        <v>236.320007</v>
      </c>
      <c r="E903">
        <v>237.320007</v>
      </c>
      <c r="F903">
        <v>234.80429100000001</v>
      </c>
      <c r="G903">
        <v>7825200</v>
      </c>
    </row>
    <row r="904" spans="1:7" x14ac:dyDescent="0.2">
      <c r="A904" s="1">
        <v>44375</v>
      </c>
      <c r="B904">
        <v>238</v>
      </c>
      <c r="C904">
        <v>238.36999499999999</v>
      </c>
      <c r="D904">
        <v>231.86000100000001</v>
      </c>
      <c r="E904">
        <v>234.08999600000001</v>
      </c>
      <c r="F904">
        <v>231.60850500000001</v>
      </c>
      <c r="G904">
        <v>9301700</v>
      </c>
    </row>
    <row r="905" spans="1:7" x14ac:dyDescent="0.2">
      <c r="A905" s="1">
        <v>44376</v>
      </c>
      <c r="B905">
        <v>234.570007</v>
      </c>
      <c r="C905">
        <v>236.520004</v>
      </c>
      <c r="D905">
        <v>234.14999399999999</v>
      </c>
      <c r="E905">
        <v>235.949997</v>
      </c>
      <c r="F905">
        <v>233.44880699999999</v>
      </c>
      <c r="G905">
        <v>11897700</v>
      </c>
    </row>
    <row r="906" spans="1:7" x14ac:dyDescent="0.2">
      <c r="A906" s="1">
        <v>44377</v>
      </c>
      <c r="B906">
        <v>235.11000100000001</v>
      </c>
      <c r="C906">
        <v>236.39999399999999</v>
      </c>
      <c r="D906">
        <v>233.820007</v>
      </c>
      <c r="E906">
        <v>233.820007</v>
      </c>
      <c r="F906">
        <v>231.341385</v>
      </c>
      <c r="G906">
        <v>7797100</v>
      </c>
    </row>
    <row r="907" spans="1:7" x14ac:dyDescent="0.2">
      <c r="A907" s="1">
        <v>44378</v>
      </c>
      <c r="B907">
        <v>234.199997</v>
      </c>
      <c r="C907">
        <v>236.25</v>
      </c>
      <c r="D907">
        <v>234.050003</v>
      </c>
      <c r="E907">
        <v>235.14999399999999</v>
      </c>
      <c r="F907">
        <v>232.65727200000001</v>
      </c>
      <c r="G907">
        <v>5329600</v>
      </c>
    </row>
    <row r="908" spans="1:7" x14ac:dyDescent="0.2">
      <c r="A908" s="1">
        <v>44379</v>
      </c>
      <c r="B908">
        <v>235.83000200000001</v>
      </c>
      <c r="C908">
        <v>238.779999</v>
      </c>
      <c r="D908">
        <v>235.820007</v>
      </c>
      <c r="E908">
        <v>238.63000500000001</v>
      </c>
      <c r="F908">
        <v>236.10038800000001</v>
      </c>
      <c r="G908">
        <v>4383700</v>
      </c>
    </row>
    <row r="909" spans="1:7" x14ac:dyDescent="0.2">
      <c r="A909" s="1">
        <v>44383</v>
      </c>
      <c r="B909">
        <v>239.5</v>
      </c>
      <c r="C909">
        <v>240.61000100000001</v>
      </c>
      <c r="D909">
        <v>237.21000699999999</v>
      </c>
      <c r="E909">
        <v>239.60000600000001</v>
      </c>
      <c r="F909">
        <v>237.060104</v>
      </c>
      <c r="G909">
        <v>8048700</v>
      </c>
    </row>
    <row r="910" spans="1:7" x14ac:dyDescent="0.2">
      <c r="A910" s="1">
        <v>44384</v>
      </c>
      <c r="B910">
        <v>240.259995</v>
      </c>
      <c r="C910">
        <v>241.03999300000001</v>
      </c>
      <c r="D910">
        <v>238.300003</v>
      </c>
      <c r="E910">
        <v>240</v>
      </c>
      <c r="F910">
        <v>237.455872</v>
      </c>
      <c r="G910">
        <v>4366100</v>
      </c>
    </row>
    <row r="911" spans="1:7" x14ac:dyDescent="0.2">
      <c r="A911" s="1">
        <v>44385</v>
      </c>
      <c r="B911">
        <v>236.970001</v>
      </c>
      <c r="C911">
        <v>237.070007</v>
      </c>
      <c r="D911">
        <v>234.550003</v>
      </c>
      <c r="E911">
        <v>236.61000100000001</v>
      </c>
      <c r="F911">
        <v>234.10179099999999</v>
      </c>
      <c r="G911">
        <v>6388000</v>
      </c>
    </row>
    <row r="912" spans="1:7" x14ac:dyDescent="0.2">
      <c r="A912" s="1">
        <v>44386</v>
      </c>
      <c r="B912">
        <v>238.759995</v>
      </c>
      <c r="C912">
        <v>239.449997</v>
      </c>
      <c r="D912">
        <v>237.41999799999999</v>
      </c>
      <c r="E912">
        <v>238.470001</v>
      </c>
      <c r="F912">
        <v>235.94207800000001</v>
      </c>
      <c r="G912">
        <v>5615900</v>
      </c>
    </row>
    <row r="913" spans="1:7" x14ac:dyDescent="0.2">
      <c r="A913" s="1">
        <v>44389</v>
      </c>
      <c r="B913">
        <v>237.58000200000001</v>
      </c>
      <c r="C913">
        <v>238.509995</v>
      </c>
      <c r="D913">
        <v>237.270004</v>
      </c>
      <c r="E913">
        <v>237.86999499999999</v>
      </c>
      <c r="F913">
        <v>235.34845000000001</v>
      </c>
      <c r="G913">
        <v>7010700</v>
      </c>
    </row>
    <row r="914" spans="1:7" x14ac:dyDescent="0.2">
      <c r="A914" s="1">
        <v>44390</v>
      </c>
      <c r="B914">
        <v>238.25</v>
      </c>
      <c r="C914">
        <v>242.479996</v>
      </c>
      <c r="D914">
        <v>238.25</v>
      </c>
      <c r="E914">
        <v>242.35000600000001</v>
      </c>
      <c r="F914">
        <v>239.780945</v>
      </c>
      <c r="G914">
        <v>8079200</v>
      </c>
    </row>
    <row r="915" spans="1:7" x14ac:dyDescent="0.2">
      <c r="A915" s="1">
        <v>44391</v>
      </c>
      <c r="B915">
        <v>243.220001</v>
      </c>
      <c r="C915">
        <v>246.80999800000001</v>
      </c>
      <c r="D915">
        <v>242.820007</v>
      </c>
      <c r="E915">
        <v>245.990005</v>
      </c>
      <c r="F915">
        <v>243.38237000000001</v>
      </c>
      <c r="G915">
        <v>8693400</v>
      </c>
    </row>
    <row r="916" spans="1:7" x14ac:dyDescent="0.2">
      <c r="A916" s="1">
        <v>44392</v>
      </c>
      <c r="B916">
        <v>245.30999800000001</v>
      </c>
      <c r="C916">
        <v>248.800003</v>
      </c>
      <c r="D916">
        <v>245.30999800000001</v>
      </c>
      <c r="E916">
        <v>248.550003</v>
      </c>
      <c r="F916">
        <v>245.91523699999999</v>
      </c>
      <c r="G916">
        <v>10135100</v>
      </c>
    </row>
    <row r="917" spans="1:7" x14ac:dyDescent="0.2">
      <c r="A917" s="1">
        <v>44393</v>
      </c>
      <c r="B917">
        <v>249.990005</v>
      </c>
      <c r="C917">
        <v>250.46000699999999</v>
      </c>
      <c r="D917">
        <v>247.520004</v>
      </c>
      <c r="E917">
        <v>248.11999499999999</v>
      </c>
      <c r="F917">
        <v>245.489777</v>
      </c>
      <c r="G917">
        <v>8674500</v>
      </c>
    </row>
    <row r="918" spans="1:7" x14ac:dyDescent="0.2">
      <c r="A918" s="1">
        <v>44396</v>
      </c>
      <c r="B918">
        <v>243.990005</v>
      </c>
      <c r="C918">
        <v>244.449997</v>
      </c>
      <c r="D918">
        <v>238.89999399999999</v>
      </c>
      <c r="E918">
        <v>240.41000399999999</v>
      </c>
      <c r="F918">
        <v>237.861526</v>
      </c>
      <c r="G918">
        <v>11474600</v>
      </c>
    </row>
    <row r="919" spans="1:7" x14ac:dyDescent="0.2">
      <c r="A919" s="1">
        <v>44397</v>
      </c>
      <c r="B919">
        <v>240.63999899999999</v>
      </c>
      <c r="C919">
        <v>244.21000699999999</v>
      </c>
      <c r="D919">
        <v>239.509995</v>
      </c>
      <c r="E919">
        <v>242.699997</v>
      </c>
      <c r="F919">
        <v>240.12724299999999</v>
      </c>
      <c r="G919">
        <v>7072300</v>
      </c>
    </row>
    <row r="920" spans="1:7" x14ac:dyDescent="0.2">
      <c r="A920" s="1">
        <v>44398</v>
      </c>
      <c r="B920">
        <v>243.28999300000001</v>
      </c>
      <c r="C920">
        <v>246.89999399999999</v>
      </c>
      <c r="D920">
        <v>242.300003</v>
      </c>
      <c r="E920">
        <v>243.66000399999999</v>
      </c>
      <c r="F920">
        <v>241.07707199999999</v>
      </c>
      <c r="G920">
        <v>11241400</v>
      </c>
    </row>
    <row r="921" spans="1:7" x14ac:dyDescent="0.2">
      <c r="A921" s="1">
        <v>44399</v>
      </c>
      <c r="B921">
        <v>243.779999</v>
      </c>
      <c r="C921">
        <v>245.35000600000001</v>
      </c>
      <c r="D921">
        <v>243.14999399999999</v>
      </c>
      <c r="E921">
        <v>244.13999899999999</v>
      </c>
      <c r="F921">
        <v>241.551987</v>
      </c>
      <c r="G921">
        <v>10293600</v>
      </c>
    </row>
    <row r="922" spans="1:7" x14ac:dyDescent="0.2">
      <c r="A922" s="1">
        <v>44400</v>
      </c>
      <c r="B922">
        <v>246.759995</v>
      </c>
      <c r="C922">
        <v>250.009995</v>
      </c>
      <c r="D922">
        <v>246.759995</v>
      </c>
      <c r="E922">
        <v>249.020004</v>
      </c>
      <c r="F922">
        <v>246.38028</v>
      </c>
      <c r="G922">
        <v>6766000</v>
      </c>
    </row>
    <row r="923" spans="1:7" x14ac:dyDescent="0.2">
      <c r="A923" s="1">
        <v>44403</v>
      </c>
      <c r="B923">
        <v>249.21000699999999</v>
      </c>
      <c r="C923">
        <v>250.36000100000001</v>
      </c>
      <c r="D923">
        <v>247.699997</v>
      </c>
      <c r="E923">
        <v>250.25</v>
      </c>
      <c r="F923">
        <v>247.597229</v>
      </c>
      <c r="G923">
        <v>4879000</v>
      </c>
    </row>
    <row r="924" spans="1:7" x14ac:dyDescent="0.2">
      <c r="A924" s="1">
        <v>44404</v>
      </c>
      <c r="B924">
        <v>249.19000199999999</v>
      </c>
      <c r="C924">
        <v>252.66999799999999</v>
      </c>
      <c r="D924">
        <v>248.220001</v>
      </c>
      <c r="E924">
        <v>250.929993</v>
      </c>
      <c r="F924">
        <v>248.26998900000001</v>
      </c>
      <c r="G924">
        <v>7038300</v>
      </c>
    </row>
    <row r="925" spans="1:7" x14ac:dyDescent="0.2">
      <c r="A925" s="1">
        <v>44405</v>
      </c>
      <c r="B925">
        <v>250.050003</v>
      </c>
      <c r="C925">
        <v>251.5</v>
      </c>
      <c r="D925">
        <v>245.91000399999999</v>
      </c>
      <c r="E925">
        <v>246.94000199999999</v>
      </c>
      <c r="F925">
        <v>244.32231100000001</v>
      </c>
      <c r="G925">
        <v>9036500</v>
      </c>
    </row>
    <row r="926" spans="1:7" x14ac:dyDescent="0.2">
      <c r="A926" s="1">
        <v>44406</v>
      </c>
      <c r="B926">
        <v>248.11000100000001</v>
      </c>
      <c r="C926">
        <v>250.38000500000001</v>
      </c>
      <c r="D926">
        <v>247.10000600000001</v>
      </c>
      <c r="E926">
        <v>247.91999799999999</v>
      </c>
      <c r="F926">
        <v>245.291901</v>
      </c>
      <c r="G926">
        <v>7495300</v>
      </c>
    </row>
    <row r="927" spans="1:7" x14ac:dyDescent="0.2">
      <c r="A927" s="1">
        <v>44407</v>
      </c>
      <c r="B927">
        <v>247.21000699999999</v>
      </c>
      <c r="C927">
        <v>248.46000699999999</v>
      </c>
      <c r="D927">
        <v>246</v>
      </c>
      <c r="E927">
        <v>246.38999899999999</v>
      </c>
      <c r="F927">
        <v>243.778122</v>
      </c>
      <c r="G927">
        <v>5804700</v>
      </c>
    </row>
    <row r="928" spans="1:7" x14ac:dyDescent="0.2">
      <c r="A928" s="1">
        <v>44410</v>
      </c>
      <c r="B928">
        <v>246.240005</v>
      </c>
      <c r="C928">
        <v>247.83000200000001</v>
      </c>
      <c r="D928">
        <v>238.36999499999999</v>
      </c>
      <c r="E928">
        <v>239.779999</v>
      </c>
      <c r="F928">
        <v>237.23819</v>
      </c>
      <c r="G928">
        <v>9989500</v>
      </c>
    </row>
    <row r="929" spans="1:7" x14ac:dyDescent="0.2">
      <c r="A929" s="1">
        <v>44411</v>
      </c>
      <c r="B929">
        <v>240.63000500000001</v>
      </c>
      <c r="C929">
        <v>241.38999899999999</v>
      </c>
      <c r="D929">
        <v>234.029999</v>
      </c>
      <c r="E929">
        <v>237.08999600000001</v>
      </c>
      <c r="F929">
        <v>234.576706</v>
      </c>
      <c r="G929">
        <v>9839000</v>
      </c>
    </row>
    <row r="930" spans="1:7" x14ac:dyDescent="0.2">
      <c r="A930" s="1">
        <v>44412</v>
      </c>
      <c r="B930">
        <v>237</v>
      </c>
      <c r="C930">
        <v>237.550003</v>
      </c>
      <c r="D930">
        <v>235.050003</v>
      </c>
      <c r="E930">
        <v>236.66999799999999</v>
      </c>
      <c r="F930">
        <v>234.161179</v>
      </c>
      <c r="G930">
        <v>8171800</v>
      </c>
    </row>
    <row r="931" spans="1:7" x14ac:dyDescent="0.2">
      <c r="A931" s="1">
        <v>44413</v>
      </c>
      <c r="B931">
        <v>236.61000100000001</v>
      </c>
      <c r="C931">
        <v>240.25</v>
      </c>
      <c r="D931">
        <v>236.429993</v>
      </c>
      <c r="E931">
        <v>240.21000699999999</v>
      </c>
      <c r="F931">
        <v>237.663681</v>
      </c>
      <c r="G931">
        <v>5337500</v>
      </c>
    </row>
    <row r="932" spans="1:7" x14ac:dyDescent="0.2">
      <c r="A932" s="1">
        <v>44414</v>
      </c>
      <c r="B932">
        <v>240</v>
      </c>
      <c r="C932">
        <v>242.60000600000001</v>
      </c>
      <c r="D932">
        <v>239.86000100000001</v>
      </c>
      <c r="E932">
        <v>241.39999399999999</v>
      </c>
      <c r="F932">
        <v>238.84101899999999</v>
      </c>
      <c r="G932">
        <v>4509700</v>
      </c>
    </row>
    <row r="933" spans="1:7" x14ac:dyDescent="0.2">
      <c r="A933" s="1">
        <v>44417</v>
      </c>
      <c r="B933">
        <v>241.75</v>
      </c>
      <c r="C933">
        <v>242.179993</v>
      </c>
      <c r="D933">
        <v>238.050003</v>
      </c>
      <c r="E933">
        <v>240</v>
      </c>
      <c r="F933">
        <v>237.455872</v>
      </c>
      <c r="G933">
        <v>5226900</v>
      </c>
    </row>
    <row r="934" spans="1:7" x14ac:dyDescent="0.2">
      <c r="A934" s="1">
        <v>44418</v>
      </c>
      <c r="B934">
        <v>240.509995</v>
      </c>
      <c r="C934">
        <v>241.33999600000001</v>
      </c>
      <c r="D934">
        <v>235.55999800000001</v>
      </c>
      <c r="E934">
        <v>238.070007</v>
      </c>
      <c r="F934">
        <v>235.54634100000001</v>
      </c>
      <c r="G934">
        <v>7185700</v>
      </c>
    </row>
    <row r="935" spans="1:7" x14ac:dyDescent="0.2">
      <c r="A935" s="1">
        <v>44419</v>
      </c>
      <c r="B935">
        <v>238.08000200000001</v>
      </c>
      <c r="C935">
        <v>238.36000100000001</v>
      </c>
      <c r="D935">
        <v>234.58000200000001</v>
      </c>
      <c r="E935">
        <v>235.05999800000001</v>
      </c>
      <c r="F935">
        <v>232.56822199999999</v>
      </c>
      <c r="G935">
        <v>7375700</v>
      </c>
    </row>
    <row r="936" spans="1:7" x14ac:dyDescent="0.2">
      <c r="A936" s="1">
        <v>44420</v>
      </c>
      <c r="B936">
        <v>233.88999899999999</v>
      </c>
      <c r="C936">
        <v>234.11000100000001</v>
      </c>
      <c r="D936">
        <v>231.020004</v>
      </c>
      <c r="E936">
        <v>231.78999300000001</v>
      </c>
      <c r="F936">
        <v>229.64553799999999</v>
      </c>
      <c r="G936">
        <v>9867000</v>
      </c>
    </row>
    <row r="937" spans="1:7" x14ac:dyDescent="0.2">
      <c r="A937" s="1">
        <v>44421</v>
      </c>
      <c r="B937">
        <v>232</v>
      </c>
      <c r="C937">
        <v>233.270004</v>
      </c>
      <c r="D937">
        <v>231.39999399999999</v>
      </c>
      <c r="E937">
        <v>232.64999399999999</v>
      </c>
      <c r="F937">
        <v>230.49757399999999</v>
      </c>
      <c r="G937">
        <v>5445400</v>
      </c>
    </row>
    <row r="938" spans="1:7" x14ac:dyDescent="0.2">
      <c r="A938" s="1">
        <v>44424</v>
      </c>
      <c r="B938">
        <v>232.21000699999999</v>
      </c>
      <c r="C938">
        <v>235.479996</v>
      </c>
      <c r="D938">
        <v>230.199997</v>
      </c>
      <c r="E938">
        <v>235.36000100000001</v>
      </c>
      <c r="F938">
        <v>233.182526</v>
      </c>
      <c r="G938">
        <v>7575900</v>
      </c>
    </row>
    <row r="939" spans="1:7" x14ac:dyDescent="0.2">
      <c r="A939" s="1">
        <v>44425</v>
      </c>
      <c r="B939">
        <v>235</v>
      </c>
      <c r="C939">
        <v>235.66999799999999</v>
      </c>
      <c r="D939">
        <v>233.220001</v>
      </c>
      <c r="E939">
        <v>234.529999</v>
      </c>
      <c r="F939">
        <v>232.36016799999999</v>
      </c>
      <c r="G939">
        <v>6850500</v>
      </c>
    </row>
    <row r="940" spans="1:7" x14ac:dyDescent="0.2">
      <c r="A940" s="1">
        <v>44426</v>
      </c>
      <c r="B940">
        <v>233.91999799999999</v>
      </c>
      <c r="C940">
        <v>234.35000600000001</v>
      </c>
      <c r="D940">
        <v>231.470001</v>
      </c>
      <c r="E940">
        <v>231.63000500000001</v>
      </c>
      <c r="F940">
        <v>229.48701500000001</v>
      </c>
      <c r="G940">
        <v>4996500</v>
      </c>
    </row>
    <row r="941" spans="1:7" x14ac:dyDescent="0.2">
      <c r="A941" s="1">
        <v>44427</v>
      </c>
      <c r="B941">
        <v>229.03999300000001</v>
      </c>
      <c r="C941">
        <v>232.429993</v>
      </c>
      <c r="D941">
        <v>228.89999399999999</v>
      </c>
      <c r="E941">
        <v>231.570007</v>
      </c>
      <c r="F941">
        <v>229.427582</v>
      </c>
      <c r="G941">
        <v>5761300</v>
      </c>
    </row>
    <row r="942" spans="1:7" x14ac:dyDescent="0.2">
      <c r="A942" s="1">
        <v>44428</v>
      </c>
      <c r="B942">
        <v>231.86999499999999</v>
      </c>
      <c r="C942">
        <v>232.16000399999999</v>
      </c>
      <c r="D942">
        <v>230.300003</v>
      </c>
      <c r="E942">
        <v>231.36000100000001</v>
      </c>
      <c r="F942">
        <v>229.21951300000001</v>
      </c>
      <c r="G942">
        <v>5522200</v>
      </c>
    </row>
    <row r="943" spans="1:7" x14ac:dyDescent="0.2">
      <c r="A943" s="1">
        <v>44431</v>
      </c>
      <c r="B943">
        <v>232.699997</v>
      </c>
      <c r="C943">
        <v>234.64999399999999</v>
      </c>
      <c r="D943">
        <v>232</v>
      </c>
      <c r="E943">
        <v>234.13999899999999</v>
      </c>
      <c r="F943">
        <v>231.97378499999999</v>
      </c>
      <c r="G943">
        <v>6342000</v>
      </c>
    </row>
    <row r="944" spans="1:7" x14ac:dyDescent="0.2">
      <c r="A944" s="1">
        <v>44432</v>
      </c>
      <c r="B944">
        <v>235.03999300000001</v>
      </c>
      <c r="C944">
        <v>236.19000199999999</v>
      </c>
      <c r="D944">
        <v>233.949997</v>
      </c>
      <c r="E944">
        <v>234.240005</v>
      </c>
      <c r="F944">
        <v>232.07286099999999</v>
      </c>
      <c r="G944">
        <v>5081800</v>
      </c>
    </row>
    <row r="945" spans="1:7" x14ac:dyDescent="0.2">
      <c r="A945" s="1">
        <v>44433</v>
      </c>
      <c r="B945">
        <v>235</v>
      </c>
      <c r="C945">
        <v>235</v>
      </c>
      <c r="D945">
        <v>232.08000200000001</v>
      </c>
      <c r="E945">
        <v>232.58999600000001</v>
      </c>
      <c r="F945">
        <v>230.43812600000001</v>
      </c>
      <c r="G945">
        <v>5277100</v>
      </c>
    </row>
    <row r="946" spans="1:7" x14ac:dyDescent="0.2">
      <c r="A946" s="1">
        <v>44434</v>
      </c>
      <c r="B946">
        <v>232.13000500000001</v>
      </c>
      <c r="C946">
        <v>232.63000500000001</v>
      </c>
      <c r="D946">
        <v>230.14999399999999</v>
      </c>
      <c r="E946">
        <v>230.520004</v>
      </c>
      <c r="F946">
        <v>228.387283</v>
      </c>
      <c r="G946">
        <v>5889100</v>
      </c>
    </row>
    <row r="947" spans="1:7" x14ac:dyDescent="0.2">
      <c r="A947" s="1">
        <v>44435</v>
      </c>
      <c r="B947">
        <v>231.020004</v>
      </c>
      <c r="C947">
        <v>233.050003</v>
      </c>
      <c r="D947">
        <v>230.229996</v>
      </c>
      <c r="E947">
        <v>232.69000199999999</v>
      </c>
      <c r="F947">
        <v>230.537216</v>
      </c>
      <c r="G947">
        <v>6369000</v>
      </c>
    </row>
    <row r="948" spans="1:7" x14ac:dyDescent="0.2">
      <c r="A948" s="1">
        <v>44438</v>
      </c>
      <c r="B948">
        <v>232.69000199999999</v>
      </c>
      <c r="C948">
        <v>233.66999799999999</v>
      </c>
      <c r="D948">
        <v>229.91999799999999</v>
      </c>
      <c r="E948">
        <v>231.229996</v>
      </c>
      <c r="F948">
        <v>229.09072900000001</v>
      </c>
      <c r="G948">
        <v>6448000</v>
      </c>
    </row>
    <row r="949" spans="1:7" x14ac:dyDescent="0.2">
      <c r="A949" s="1">
        <v>44439</v>
      </c>
      <c r="B949">
        <v>230.91000399999999</v>
      </c>
      <c r="C949">
        <v>231.83999600000001</v>
      </c>
      <c r="D949">
        <v>228.66000399999999</v>
      </c>
      <c r="E949">
        <v>229.10000600000001</v>
      </c>
      <c r="F949">
        <v>226.98043799999999</v>
      </c>
      <c r="G949">
        <v>9405100</v>
      </c>
    </row>
    <row r="950" spans="1:7" x14ac:dyDescent="0.2">
      <c r="A950" s="1">
        <v>44440</v>
      </c>
      <c r="B950">
        <v>229.10000600000001</v>
      </c>
      <c r="C950">
        <v>230.779999</v>
      </c>
      <c r="D950">
        <v>228.770004</v>
      </c>
      <c r="E950">
        <v>230.11999499999999</v>
      </c>
      <c r="F950">
        <v>227.990982</v>
      </c>
      <c r="G950">
        <v>8177600</v>
      </c>
    </row>
    <row r="951" spans="1:7" x14ac:dyDescent="0.2">
      <c r="A951" s="1">
        <v>44441</v>
      </c>
      <c r="B951">
        <v>230.429993</v>
      </c>
      <c r="C951">
        <v>230.550003</v>
      </c>
      <c r="D951">
        <v>221.96000699999999</v>
      </c>
      <c r="E951">
        <v>224.179993</v>
      </c>
      <c r="F951">
        <v>222.10592700000001</v>
      </c>
      <c r="G951">
        <v>19708800</v>
      </c>
    </row>
    <row r="952" spans="1:7" x14ac:dyDescent="0.2">
      <c r="A952" s="1">
        <v>44442</v>
      </c>
      <c r="B952">
        <v>224</v>
      </c>
      <c r="C952">
        <v>227.300003</v>
      </c>
      <c r="D952">
        <v>223.35000600000001</v>
      </c>
      <c r="E952">
        <v>225.11000100000001</v>
      </c>
      <c r="F952">
        <v>223.02732800000001</v>
      </c>
      <c r="G952">
        <v>11532000</v>
      </c>
    </row>
    <row r="953" spans="1:7" x14ac:dyDescent="0.2">
      <c r="A953" s="1">
        <v>44446</v>
      </c>
      <c r="B953">
        <v>226.740005</v>
      </c>
      <c r="C953">
        <v>228</v>
      </c>
      <c r="D953">
        <v>225.86000100000001</v>
      </c>
      <c r="E953">
        <v>226.270004</v>
      </c>
      <c r="F953">
        <v>224.176605</v>
      </c>
      <c r="G953">
        <v>9662600</v>
      </c>
    </row>
    <row r="954" spans="1:7" x14ac:dyDescent="0.2">
      <c r="A954" s="1">
        <v>44447</v>
      </c>
      <c r="B954">
        <v>227.38000500000001</v>
      </c>
      <c r="C954">
        <v>230.220001</v>
      </c>
      <c r="D954">
        <v>227.03999300000001</v>
      </c>
      <c r="E954">
        <v>229.08999600000001</v>
      </c>
      <c r="F954">
        <v>226.970505</v>
      </c>
      <c r="G954">
        <v>10652600</v>
      </c>
    </row>
    <row r="955" spans="1:7" x14ac:dyDescent="0.2">
      <c r="A955" s="1">
        <v>44448</v>
      </c>
      <c r="B955">
        <v>229.30999800000001</v>
      </c>
      <c r="C955">
        <v>230</v>
      </c>
      <c r="D955">
        <v>227.10000600000001</v>
      </c>
      <c r="E955">
        <v>227.490005</v>
      </c>
      <c r="F955">
        <v>225.38531499999999</v>
      </c>
      <c r="G955">
        <v>5853000</v>
      </c>
    </row>
    <row r="956" spans="1:7" x14ac:dyDescent="0.2">
      <c r="A956" s="1">
        <v>44449</v>
      </c>
      <c r="B956">
        <v>229.85000600000001</v>
      </c>
      <c r="C956">
        <v>230.03999300000001</v>
      </c>
      <c r="D956">
        <v>224.820007</v>
      </c>
      <c r="E956">
        <v>224.91000399999999</v>
      </c>
      <c r="F956">
        <v>222.82917800000001</v>
      </c>
      <c r="G956">
        <v>6715400</v>
      </c>
    </row>
    <row r="957" spans="1:7" x14ac:dyDescent="0.2">
      <c r="A957" s="1">
        <v>44452</v>
      </c>
      <c r="B957">
        <v>225.529999</v>
      </c>
      <c r="C957">
        <v>227.199997</v>
      </c>
      <c r="D957">
        <v>223.41000399999999</v>
      </c>
      <c r="E957">
        <v>224.63000500000001</v>
      </c>
      <c r="F957">
        <v>222.55178799999999</v>
      </c>
      <c r="G957">
        <v>6808100</v>
      </c>
    </row>
    <row r="958" spans="1:7" x14ac:dyDescent="0.2">
      <c r="A958" s="1">
        <v>44453</v>
      </c>
      <c r="B958">
        <v>225</v>
      </c>
      <c r="C958">
        <v>225.80999800000001</v>
      </c>
      <c r="D958">
        <v>222.279999</v>
      </c>
      <c r="E958">
        <v>223.029999</v>
      </c>
      <c r="F958">
        <v>220.966568</v>
      </c>
      <c r="G958">
        <v>6575700</v>
      </c>
    </row>
    <row r="959" spans="1:7" x14ac:dyDescent="0.2">
      <c r="A959" s="1">
        <v>44454</v>
      </c>
      <c r="B959">
        <v>222.520004</v>
      </c>
      <c r="C959">
        <v>224.83999600000001</v>
      </c>
      <c r="D959">
        <v>221.36000100000001</v>
      </c>
      <c r="E959">
        <v>223.80999800000001</v>
      </c>
      <c r="F959">
        <v>221.739349</v>
      </c>
      <c r="G959">
        <v>6535800</v>
      </c>
    </row>
    <row r="960" spans="1:7" x14ac:dyDescent="0.2">
      <c r="A960" s="1">
        <v>44455</v>
      </c>
      <c r="B960">
        <v>223.86000100000001</v>
      </c>
      <c r="C960">
        <v>225.199997</v>
      </c>
      <c r="D960">
        <v>222.75</v>
      </c>
      <c r="E960">
        <v>224.33000200000001</v>
      </c>
      <c r="F960">
        <v>222.254547</v>
      </c>
      <c r="G960">
        <v>5928500</v>
      </c>
    </row>
    <row r="961" spans="1:7" x14ac:dyDescent="0.2">
      <c r="A961" s="1">
        <v>44456</v>
      </c>
      <c r="B961">
        <v>222.449997</v>
      </c>
      <c r="C961">
        <v>223.699997</v>
      </c>
      <c r="D961">
        <v>219.300003</v>
      </c>
      <c r="E961">
        <v>221.75</v>
      </c>
      <c r="F961">
        <v>219.69841</v>
      </c>
      <c r="G961">
        <v>13787400</v>
      </c>
    </row>
    <row r="962" spans="1:7" x14ac:dyDescent="0.2">
      <c r="A962" s="1">
        <v>44459</v>
      </c>
      <c r="B962">
        <v>216.96000699999999</v>
      </c>
      <c r="C962">
        <v>220.5</v>
      </c>
      <c r="D962">
        <v>216.30999800000001</v>
      </c>
      <c r="E962">
        <v>220.050003</v>
      </c>
      <c r="F962">
        <v>218.01416</v>
      </c>
      <c r="G962">
        <v>8822600</v>
      </c>
    </row>
    <row r="963" spans="1:7" x14ac:dyDescent="0.2">
      <c r="A963" s="1">
        <v>44460</v>
      </c>
      <c r="B963">
        <v>220.75</v>
      </c>
      <c r="C963">
        <v>222.16999799999999</v>
      </c>
      <c r="D963">
        <v>218.979996</v>
      </c>
      <c r="E963">
        <v>220.16999799999999</v>
      </c>
      <c r="F963">
        <v>218.13304099999999</v>
      </c>
      <c r="G963">
        <v>7033600</v>
      </c>
    </row>
    <row r="964" spans="1:7" x14ac:dyDescent="0.2">
      <c r="A964" s="1">
        <v>44461</v>
      </c>
      <c r="B964">
        <v>221.39999399999999</v>
      </c>
      <c r="C964">
        <v>224.10000600000001</v>
      </c>
      <c r="D964">
        <v>221.10000600000001</v>
      </c>
      <c r="E964">
        <v>222.75</v>
      </c>
      <c r="F964">
        <v>220.689178</v>
      </c>
      <c r="G964">
        <v>6005900</v>
      </c>
    </row>
    <row r="965" spans="1:7" x14ac:dyDescent="0.2">
      <c r="A965" s="1">
        <v>44462</v>
      </c>
      <c r="B965">
        <v>225</v>
      </c>
      <c r="C965">
        <v>228.699997</v>
      </c>
      <c r="D965">
        <v>224.36000100000001</v>
      </c>
      <c r="E965">
        <v>228.30999800000001</v>
      </c>
      <c r="F965">
        <v>226.197723</v>
      </c>
      <c r="G965">
        <v>7952700</v>
      </c>
    </row>
    <row r="966" spans="1:7" x14ac:dyDescent="0.2">
      <c r="A966" s="1">
        <v>44463</v>
      </c>
      <c r="B966">
        <v>228.929993</v>
      </c>
      <c r="C966">
        <v>231.949997</v>
      </c>
      <c r="D966">
        <v>228.61999499999999</v>
      </c>
      <c r="E966">
        <v>231.58999600000001</v>
      </c>
      <c r="F966">
        <v>229.447372</v>
      </c>
      <c r="G966">
        <v>6461200</v>
      </c>
    </row>
    <row r="967" spans="1:7" x14ac:dyDescent="0.2">
      <c r="A967" s="1">
        <v>44466</v>
      </c>
      <c r="B967">
        <v>231.720001</v>
      </c>
      <c r="C967">
        <v>233.33000200000001</v>
      </c>
      <c r="D967">
        <v>228.770004</v>
      </c>
      <c r="E967">
        <v>229.60000600000001</v>
      </c>
      <c r="F967">
        <v>227.47579999999999</v>
      </c>
      <c r="G967">
        <v>6881100</v>
      </c>
    </row>
    <row r="968" spans="1:7" x14ac:dyDescent="0.2">
      <c r="A968" s="1">
        <v>44467</v>
      </c>
      <c r="B968">
        <v>228.86999499999999</v>
      </c>
      <c r="C968">
        <v>228.86999499999999</v>
      </c>
      <c r="D968">
        <v>224</v>
      </c>
      <c r="E968">
        <v>225.55999800000001</v>
      </c>
      <c r="F968">
        <v>223.47316000000001</v>
      </c>
      <c r="G968">
        <v>6951400</v>
      </c>
    </row>
    <row r="969" spans="1:7" x14ac:dyDescent="0.2">
      <c r="A969" s="1">
        <v>44468</v>
      </c>
      <c r="B969">
        <v>226.800003</v>
      </c>
      <c r="C969">
        <v>229.020004</v>
      </c>
      <c r="D969">
        <v>226.08999600000001</v>
      </c>
      <c r="E969">
        <v>226.679993</v>
      </c>
      <c r="F969">
        <v>224.582809</v>
      </c>
      <c r="G969">
        <v>6432700</v>
      </c>
    </row>
    <row r="970" spans="1:7" x14ac:dyDescent="0.2">
      <c r="A970" s="1">
        <v>44469</v>
      </c>
      <c r="B970">
        <v>227.58000200000001</v>
      </c>
      <c r="C970">
        <v>228.78999300000001</v>
      </c>
      <c r="D970">
        <v>222.63000500000001</v>
      </c>
      <c r="E970">
        <v>222.75</v>
      </c>
      <c r="F970">
        <v>220.689178</v>
      </c>
      <c r="G970">
        <v>7128500</v>
      </c>
    </row>
    <row r="971" spans="1:7" x14ac:dyDescent="0.2">
      <c r="A971" s="1">
        <v>44470</v>
      </c>
      <c r="B971">
        <v>224.16999799999999</v>
      </c>
      <c r="C971">
        <v>231.55999800000001</v>
      </c>
      <c r="D971">
        <v>223.470001</v>
      </c>
      <c r="E971">
        <v>230.46000699999999</v>
      </c>
      <c r="F971">
        <v>228.32785000000001</v>
      </c>
      <c r="G971">
        <v>7925400</v>
      </c>
    </row>
    <row r="972" spans="1:7" x14ac:dyDescent="0.2">
      <c r="A972" s="1">
        <v>44473</v>
      </c>
      <c r="B972">
        <v>230</v>
      </c>
      <c r="C972">
        <v>230.33000200000001</v>
      </c>
      <c r="D972">
        <v>220.80999800000001</v>
      </c>
      <c r="E972">
        <v>224.729996</v>
      </c>
      <c r="F972">
        <v>222.650848</v>
      </c>
      <c r="G972">
        <v>10283400</v>
      </c>
    </row>
    <row r="973" spans="1:7" x14ac:dyDescent="0.2">
      <c r="A973" s="1">
        <v>44474</v>
      </c>
      <c r="B973">
        <v>225.479996</v>
      </c>
      <c r="C973">
        <v>227.38000500000001</v>
      </c>
      <c r="D973">
        <v>223.91999799999999</v>
      </c>
      <c r="E973">
        <v>224.279999</v>
      </c>
      <c r="F973">
        <v>222.20500200000001</v>
      </c>
      <c r="G973">
        <v>5814000</v>
      </c>
    </row>
    <row r="974" spans="1:7" x14ac:dyDescent="0.2">
      <c r="A974" s="1">
        <v>44475</v>
      </c>
      <c r="B974">
        <v>222.03999300000001</v>
      </c>
      <c r="C974">
        <v>226.61999499999999</v>
      </c>
      <c r="D974">
        <v>221.25</v>
      </c>
      <c r="E974">
        <v>226.509995</v>
      </c>
      <c r="F974">
        <v>224.414368</v>
      </c>
      <c r="G974">
        <v>5420900</v>
      </c>
    </row>
    <row r="975" spans="1:7" x14ac:dyDescent="0.2">
      <c r="A975" s="1">
        <v>44476</v>
      </c>
      <c r="B975">
        <v>228.91000399999999</v>
      </c>
      <c r="C975">
        <v>231.16000399999999</v>
      </c>
      <c r="D975">
        <v>228.490005</v>
      </c>
      <c r="E975">
        <v>230.550003</v>
      </c>
      <c r="F975">
        <v>228.41699199999999</v>
      </c>
      <c r="G975">
        <v>6561900</v>
      </c>
    </row>
    <row r="976" spans="1:7" x14ac:dyDescent="0.2">
      <c r="A976" s="1">
        <v>44477</v>
      </c>
      <c r="B976">
        <v>231</v>
      </c>
      <c r="C976">
        <v>232.729996</v>
      </c>
      <c r="D976">
        <v>230.179993</v>
      </c>
      <c r="E976">
        <v>230.270004</v>
      </c>
      <c r="F976">
        <v>228.13958700000001</v>
      </c>
      <c r="G976">
        <v>3735200</v>
      </c>
    </row>
    <row r="977" spans="1:7" x14ac:dyDescent="0.2">
      <c r="A977" s="1">
        <v>44480</v>
      </c>
      <c r="B977">
        <v>230.009995</v>
      </c>
      <c r="C977">
        <v>230.320007</v>
      </c>
      <c r="D977">
        <v>224.86999499999999</v>
      </c>
      <c r="E977">
        <v>225.11000100000001</v>
      </c>
      <c r="F977">
        <v>223.02732800000001</v>
      </c>
      <c r="G977">
        <v>5620200</v>
      </c>
    </row>
    <row r="978" spans="1:7" x14ac:dyDescent="0.2">
      <c r="A978" s="1">
        <v>44481</v>
      </c>
      <c r="B978">
        <v>225.55999800000001</v>
      </c>
      <c r="C978">
        <v>226.220001</v>
      </c>
      <c r="D978">
        <v>222.91999799999999</v>
      </c>
      <c r="E978">
        <v>224.050003</v>
      </c>
      <c r="F978">
        <v>221.977158</v>
      </c>
      <c r="G978">
        <v>5448200</v>
      </c>
    </row>
    <row r="979" spans="1:7" x14ac:dyDescent="0.2">
      <c r="A979" s="1">
        <v>44482</v>
      </c>
      <c r="B979">
        <v>223.13000500000001</v>
      </c>
      <c r="C979">
        <v>225.86000100000001</v>
      </c>
      <c r="D979">
        <v>218.63000500000001</v>
      </c>
      <c r="E979">
        <v>222.46000699999999</v>
      </c>
      <c r="F979">
        <v>220.40183999999999</v>
      </c>
      <c r="G979">
        <v>9076000</v>
      </c>
    </row>
    <row r="980" spans="1:7" x14ac:dyDescent="0.2">
      <c r="A980" s="1">
        <v>44483</v>
      </c>
      <c r="B980">
        <v>224.11999499999999</v>
      </c>
      <c r="C980">
        <v>225.64999399999999</v>
      </c>
      <c r="D980">
        <v>223.05999800000001</v>
      </c>
      <c r="E980">
        <v>225.179993</v>
      </c>
      <c r="F980">
        <v>223.096664</v>
      </c>
      <c r="G980">
        <v>5590500</v>
      </c>
    </row>
    <row r="981" spans="1:7" x14ac:dyDescent="0.2">
      <c r="A981" s="1">
        <v>44484</v>
      </c>
      <c r="B981">
        <v>227.220001</v>
      </c>
      <c r="C981">
        <v>231.08999600000001</v>
      </c>
      <c r="D981">
        <v>226.729996</v>
      </c>
      <c r="E981">
        <v>230.990005</v>
      </c>
      <c r="F981">
        <v>228.85292100000001</v>
      </c>
      <c r="G981">
        <v>6355100</v>
      </c>
    </row>
    <row r="982" spans="1:7" x14ac:dyDescent="0.2">
      <c r="A982" s="1">
        <v>44487</v>
      </c>
      <c r="B982">
        <v>230.179993</v>
      </c>
      <c r="C982">
        <v>232.759995</v>
      </c>
      <c r="D982">
        <v>228.13999899999999</v>
      </c>
      <c r="E982">
        <v>230.64999399999999</v>
      </c>
      <c r="F982">
        <v>228.51606799999999</v>
      </c>
      <c r="G982">
        <v>5580200</v>
      </c>
    </row>
    <row r="983" spans="1:7" x14ac:dyDescent="0.2">
      <c r="A983" s="1">
        <v>44488</v>
      </c>
      <c r="B983">
        <v>231.949997</v>
      </c>
      <c r="C983">
        <v>233.63999899999999</v>
      </c>
      <c r="D983">
        <v>230.679993</v>
      </c>
      <c r="E983">
        <v>233.520004</v>
      </c>
      <c r="F983">
        <v>231.359512</v>
      </c>
      <c r="G983">
        <v>4409700</v>
      </c>
    </row>
    <row r="984" spans="1:7" x14ac:dyDescent="0.2">
      <c r="A984" s="1">
        <v>44489</v>
      </c>
      <c r="B984">
        <v>233.46000699999999</v>
      </c>
      <c r="C984">
        <v>233.800003</v>
      </c>
      <c r="D984">
        <v>231.30999800000001</v>
      </c>
      <c r="E984">
        <v>231.41999799999999</v>
      </c>
      <c r="F984">
        <v>229.27894599999999</v>
      </c>
      <c r="G984">
        <v>5401800</v>
      </c>
    </row>
    <row r="985" spans="1:7" x14ac:dyDescent="0.2">
      <c r="A985" s="1">
        <v>44490</v>
      </c>
      <c r="B985">
        <v>230.699997</v>
      </c>
      <c r="C985">
        <v>230.83000200000001</v>
      </c>
      <c r="D985">
        <v>226.300003</v>
      </c>
      <c r="E985">
        <v>230.240005</v>
      </c>
      <c r="F985">
        <v>228.10987900000001</v>
      </c>
      <c r="G985">
        <v>5982200</v>
      </c>
    </row>
    <row r="986" spans="1:7" x14ac:dyDescent="0.2">
      <c r="A986" s="1">
        <v>44491</v>
      </c>
      <c r="B986">
        <v>230.28999300000001</v>
      </c>
      <c r="C986">
        <v>232.820007</v>
      </c>
      <c r="D986">
        <v>228.71000699999999</v>
      </c>
      <c r="E986">
        <v>231.229996</v>
      </c>
      <c r="F986">
        <v>229.09072900000001</v>
      </c>
      <c r="G986">
        <v>3788000</v>
      </c>
    </row>
    <row r="987" spans="1:7" x14ac:dyDescent="0.2">
      <c r="A987" s="1">
        <v>44494</v>
      </c>
      <c r="B987">
        <v>233.449997</v>
      </c>
      <c r="C987">
        <v>234.86000100000001</v>
      </c>
      <c r="D987">
        <v>232.28999300000001</v>
      </c>
      <c r="E987">
        <v>233.88000500000001</v>
      </c>
      <c r="F987">
        <v>231.71620200000001</v>
      </c>
      <c r="G987">
        <v>4938700</v>
      </c>
    </row>
    <row r="988" spans="1:7" x14ac:dyDescent="0.2">
      <c r="A988" s="1">
        <v>44495</v>
      </c>
      <c r="B988">
        <v>235.529999</v>
      </c>
      <c r="C988">
        <v>236.96000699999999</v>
      </c>
      <c r="D988">
        <v>231.33000200000001</v>
      </c>
      <c r="E988">
        <v>231.820007</v>
      </c>
      <c r="F988">
        <v>229.675262</v>
      </c>
      <c r="G988">
        <v>7814500</v>
      </c>
    </row>
    <row r="989" spans="1:7" x14ac:dyDescent="0.2">
      <c r="A989" s="1">
        <v>44496</v>
      </c>
      <c r="B989">
        <v>224.75</v>
      </c>
      <c r="C989">
        <v>224.75</v>
      </c>
      <c r="D989">
        <v>215.66000399999999</v>
      </c>
      <c r="E989">
        <v>215.779999</v>
      </c>
      <c r="F989">
        <v>213.783661</v>
      </c>
      <c r="G989">
        <v>22958100</v>
      </c>
    </row>
    <row r="990" spans="1:7" x14ac:dyDescent="0.2">
      <c r="A990" s="1">
        <v>44497</v>
      </c>
      <c r="B990">
        <v>219.25</v>
      </c>
      <c r="C990">
        <v>219.990005</v>
      </c>
      <c r="D990">
        <v>209.009995</v>
      </c>
      <c r="E990">
        <v>209.83999600000001</v>
      </c>
      <c r="F990">
        <v>207.898605</v>
      </c>
      <c r="G990">
        <v>23199400</v>
      </c>
    </row>
    <row r="991" spans="1:7" x14ac:dyDescent="0.2">
      <c r="A991" s="1">
        <v>44498</v>
      </c>
      <c r="B991">
        <v>209.21000699999999</v>
      </c>
      <c r="C991">
        <v>213.66999799999999</v>
      </c>
      <c r="D991">
        <v>208.53999300000001</v>
      </c>
      <c r="E991">
        <v>211.770004</v>
      </c>
      <c r="F991">
        <v>209.81075999999999</v>
      </c>
      <c r="G991">
        <v>14329800</v>
      </c>
    </row>
    <row r="992" spans="1:7" x14ac:dyDescent="0.2">
      <c r="A992" s="1">
        <v>44501</v>
      </c>
      <c r="B992">
        <v>213.490005</v>
      </c>
      <c r="C992">
        <v>215.25</v>
      </c>
      <c r="D992">
        <v>211.449997</v>
      </c>
      <c r="E992">
        <v>212.46000699999999</v>
      </c>
      <c r="F992">
        <v>210.49437</v>
      </c>
      <c r="G992">
        <v>13210300</v>
      </c>
    </row>
    <row r="993" spans="1:7" x14ac:dyDescent="0.2">
      <c r="A993" s="1">
        <v>44502</v>
      </c>
      <c r="B993">
        <v>213.16000399999999</v>
      </c>
      <c r="C993">
        <v>213.35000600000001</v>
      </c>
      <c r="D993">
        <v>207.820007</v>
      </c>
      <c r="E993">
        <v>209.13999899999999</v>
      </c>
      <c r="F993">
        <v>207.20509300000001</v>
      </c>
      <c r="G993">
        <v>14688700</v>
      </c>
    </row>
    <row r="994" spans="1:7" x14ac:dyDescent="0.2">
      <c r="A994" s="1">
        <v>44503</v>
      </c>
      <c r="B994">
        <v>209.69000199999999</v>
      </c>
      <c r="C994">
        <v>210.14999399999999</v>
      </c>
      <c r="D994">
        <v>206.729996</v>
      </c>
      <c r="E994">
        <v>208.10000600000001</v>
      </c>
      <c r="F994">
        <v>206.17469800000001</v>
      </c>
      <c r="G994">
        <v>11486700</v>
      </c>
    </row>
    <row r="995" spans="1:7" x14ac:dyDescent="0.2">
      <c r="A995" s="1">
        <v>44504</v>
      </c>
      <c r="B995">
        <v>209.16000399999999</v>
      </c>
      <c r="C995">
        <v>212.36000100000001</v>
      </c>
      <c r="D995">
        <v>207.86999499999999</v>
      </c>
      <c r="E995">
        <v>208.779999</v>
      </c>
      <c r="F995">
        <v>206.84841900000001</v>
      </c>
      <c r="G995">
        <v>11368200</v>
      </c>
    </row>
    <row r="996" spans="1:7" x14ac:dyDescent="0.2">
      <c r="A996" s="1">
        <v>44505</v>
      </c>
      <c r="B996">
        <v>211.949997</v>
      </c>
      <c r="C996">
        <v>217.63000500000001</v>
      </c>
      <c r="D996">
        <v>211.36000100000001</v>
      </c>
      <c r="E996">
        <v>216.66999799999999</v>
      </c>
      <c r="F996">
        <v>214.66542100000001</v>
      </c>
      <c r="G996">
        <v>14273600</v>
      </c>
    </row>
    <row r="997" spans="1:7" x14ac:dyDescent="0.2">
      <c r="A997" s="1">
        <v>44508</v>
      </c>
      <c r="B997">
        <v>218.36999499999999</v>
      </c>
      <c r="C997">
        <v>221.61000100000001</v>
      </c>
      <c r="D997">
        <v>218.14999399999999</v>
      </c>
      <c r="E997">
        <v>220.490005</v>
      </c>
      <c r="F997">
        <v>218.450073</v>
      </c>
      <c r="G997">
        <v>13500100</v>
      </c>
    </row>
    <row r="998" spans="1:7" x14ac:dyDescent="0.2">
      <c r="A998" s="1">
        <v>44509</v>
      </c>
      <c r="B998">
        <v>219.69000199999999</v>
      </c>
      <c r="C998">
        <v>220.41000399999999</v>
      </c>
      <c r="D998">
        <v>212.91999799999999</v>
      </c>
      <c r="E998">
        <v>213.38999899999999</v>
      </c>
      <c r="F998">
        <v>211.41575599999999</v>
      </c>
      <c r="G998">
        <v>11535000</v>
      </c>
    </row>
    <row r="999" spans="1:7" x14ac:dyDescent="0.2">
      <c r="A999" s="1">
        <v>44510</v>
      </c>
      <c r="B999">
        <v>213.550003</v>
      </c>
      <c r="C999">
        <v>216.949997</v>
      </c>
      <c r="D999">
        <v>213.33000200000001</v>
      </c>
      <c r="E999">
        <v>215.55999800000001</v>
      </c>
      <c r="F999">
        <v>213.94165000000001</v>
      </c>
      <c r="G999">
        <v>10063600</v>
      </c>
    </row>
    <row r="1000" spans="1:7" x14ac:dyDescent="0.2">
      <c r="A1000" s="1">
        <v>44511</v>
      </c>
      <c r="B1000">
        <v>216.470001</v>
      </c>
      <c r="C1000">
        <v>216.779999</v>
      </c>
      <c r="D1000">
        <v>210.16000399999999</v>
      </c>
      <c r="E1000">
        <v>210.41999799999999</v>
      </c>
      <c r="F1000">
        <v>208.840225</v>
      </c>
      <c r="G1000">
        <v>13546900</v>
      </c>
    </row>
    <row r="1001" spans="1:7" x14ac:dyDescent="0.2">
      <c r="A1001" s="1">
        <v>44512</v>
      </c>
      <c r="B1001">
        <v>211.5</v>
      </c>
      <c r="C1001">
        <v>213.58000200000001</v>
      </c>
      <c r="D1001">
        <v>211.429993</v>
      </c>
      <c r="E1001">
        <v>212.08999600000001</v>
      </c>
      <c r="F1001">
        <v>210.49771100000001</v>
      </c>
      <c r="G1001">
        <v>7660500</v>
      </c>
    </row>
    <row r="1002" spans="1:7" x14ac:dyDescent="0.2">
      <c r="A1002" s="1">
        <v>44515</v>
      </c>
      <c r="B1002">
        <v>213.61999499999999</v>
      </c>
      <c r="C1002">
        <v>216.39999399999999</v>
      </c>
      <c r="D1002">
        <v>211.80999800000001</v>
      </c>
      <c r="E1002">
        <v>212.300003</v>
      </c>
      <c r="F1002">
        <v>210.70611600000001</v>
      </c>
      <c r="G1002">
        <v>9596900</v>
      </c>
    </row>
    <row r="1003" spans="1:7" x14ac:dyDescent="0.2">
      <c r="A1003" s="1">
        <v>44516</v>
      </c>
      <c r="B1003">
        <v>212.16000399999999</v>
      </c>
      <c r="C1003">
        <v>215.64999399999999</v>
      </c>
      <c r="D1003">
        <v>211.66000399999999</v>
      </c>
      <c r="E1003">
        <v>215.179993</v>
      </c>
      <c r="F1003">
        <v>213.56449900000001</v>
      </c>
      <c r="G1003">
        <v>8719600</v>
      </c>
    </row>
    <row r="1004" spans="1:7" x14ac:dyDescent="0.2">
      <c r="A1004" s="1">
        <v>44517</v>
      </c>
      <c r="B1004">
        <v>205.949997</v>
      </c>
      <c r="C1004">
        <v>207.30999800000001</v>
      </c>
      <c r="D1004">
        <v>199.46000699999999</v>
      </c>
      <c r="E1004">
        <v>205.05999800000001</v>
      </c>
      <c r="F1004">
        <v>203.520477</v>
      </c>
      <c r="G1004">
        <v>38379600</v>
      </c>
    </row>
    <row r="1005" spans="1:7" x14ac:dyDescent="0.2">
      <c r="A1005" s="1">
        <v>44518</v>
      </c>
      <c r="B1005">
        <v>206.5</v>
      </c>
      <c r="C1005">
        <v>207.86999499999999</v>
      </c>
      <c r="D1005">
        <v>201.270004</v>
      </c>
      <c r="E1005">
        <v>203.33000200000001</v>
      </c>
      <c r="F1005">
        <v>201.80346700000001</v>
      </c>
      <c r="G1005">
        <v>18292200</v>
      </c>
    </row>
    <row r="1006" spans="1:7" x14ac:dyDescent="0.2">
      <c r="A1006" s="1">
        <v>44519</v>
      </c>
      <c r="B1006">
        <v>202.03999300000001</v>
      </c>
      <c r="C1006">
        <v>203.5</v>
      </c>
      <c r="D1006">
        <v>199.85000600000001</v>
      </c>
      <c r="E1006">
        <v>200.86000100000001</v>
      </c>
      <c r="F1006">
        <v>199.35200499999999</v>
      </c>
      <c r="G1006">
        <v>18032600</v>
      </c>
    </row>
    <row r="1007" spans="1:7" x14ac:dyDescent="0.2">
      <c r="A1007" s="1">
        <v>44522</v>
      </c>
      <c r="B1007">
        <v>200</v>
      </c>
      <c r="C1007">
        <v>201.699997</v>
      </c>
      <c r="D1007">
        <v>194.60000600000001</v>
      </c>
      <c r="E1007">
        <v>195.58000200000001</v>
      </c>
      <c r="F1007">
        <v>194.111649</v>
      </c>
      <c r="G1007">
        <v>21185800</v>
      </c>
    </row>
    <row r="1008" spans="1:7" x14ac:dyDescent="0.2">
      <c r="A1008" s="1">
        <v>44523</v>
      </c>
      <c r="B1008">
        <v>196.970001</v>
      </c>
      <c r="C1008">
        <v>198.91999799999999</v>
      </c>
      <c r="D1008">
        <v>194.38000500000001</v>
      </c>
      <c r="E1008">
        <v>198.490005</v>
      </c>
      <c r="F1008">
        <v>196.99981700000001</v>
      </c>
      <c r="G1008">
        <v>14742700</v>
      </c>
    </row>
    <row r="1009" spans="1:7" x14ac:dyDescent="0.2">
      <c r="A1009" s="1">
        <v>44524</v>
      </c>
      <c r="B1009">
        <v>198.16999799999999</v>
      </c>
      <c r="C1009">
        <v>203.949997</v>
      </c>
      <c r="D1009">
        <v>197.63999899999999</v>
      </c>
      <c r="E1009">
        <v>203.25</v>
      </c>
      <c r="F1009">
        <v>201.72406000000001</v>
      </c>
      <c r="G1009">
        <v>12026800</v>
      </c>
    </row>
    <row r="1010" spans="1:7" x14ac:dyDescent="0.2">
      <c r="A1010" s="1">
        <v>44526</v>
      </c>
      <c r="B1010">
        <v>193.320007</v>
      </c>
      <c r="C1010">
        <v>199.19000199999999</v>
      </c>
      <c r="D1010">
        <v>192.550003</v>
      </c>
      <c r="E1010">
        <v>197.64999399999999</v>
      </c>
      <c r="F1010">
        <v>196.16610700000001</v>
      </c>
      <c r="G1010">
        <v>10987600</v>
      </c>
    </row>
    <row r="1011" spans="1:7" x14ac:dyDescent="0.2">
      <c r="A1011" s="1">
        <v>44529</v>
      </c>
      <c r="B1011">
        <v>201</v>
      </c>
      <c r="C1011">
        <v>201.25</v>
      </c>
      <c r="D1011">
        <v>195.36000100000001</v>
      </c>
      <c r="E1011">
        <v>196.28999300000001</v>
      </c>
      <c r="F1011">
        <v>194.81632999999999</v>
      </c>
      <c r="G1011">
        <v>14633500</v>
      </c>
    </row>
    <row r="1012" spans="1:7" x14ac:dyDescent="0.2">
      <c r="A1012" s="1">
        <v>44530</v>
      </c>
      <c r="B1012">
        <v>195.270004</v>
      </c>
      <c r="C1012">
        <v>197.66000399999999</v>
      </c>
      <c r="D1012">
        <v>192.55999800000001</v>
      </c>
      <c r="E1012">
        <v>193.770004</v>
      </c>
      <c r="F1012">
        <v>192.315247</v>
      </c>
      <c r="G1012">
        <v>16023000</v>
      </c>
    </row>
    <row r="1013" spans="1:7" x14ac:dyDescent="0.2">
      <c r="A1013" s="1">
        <v>44531</v>
      </c>
      <c r="B1013">
        <v>196.029999</v>
      </c>
      <c r="C1013">
        <v>196.80999800000001</v>
      </c>
      <c r="D1013">
        <v>190.10000600000001</v>
      </c>
      <c r="E1013">
        <v>190.16000399999999</v>
      </c>
      <c r="F1013">
        <v>188.73234600000001</v>
      </c>
      <c r="G1013">
        <v>13204900</v>
      </c>
    </row>
    <row r="1014" spans="1:7" x14ac:dyDescent="0.2">
      <c r="A1014" s="1">
        <v>44532</v>
      </c>
      <c r="B1014">
        <v>192</v>
      </c>
      <c r="C1014">
        <v>199.44000199999999</v>
      </c>
      <c r="D1014">
        <v>191.85000600000001</v>
      </c>
      <c r="E1014">
        <v>198.28999300000001</v>
      </c>
      <c r="F1014">
        <v>196.8013</v>
      </c>
      <c r="G1014">
        <v>13976300</v>
      </c>
    </row>
    <row r="1015" spans="1:7" x14ac:dyDescent="0.2">
      <c r="A1015" s="1">
        <v>44533</v>
      </c>
      <c r="B1015">
        <v>198.270004</v>
      </c>
      <c r="C1015">
        <v>198.470001</v>
      </c>
      <c r="D1015">
        <v>194.03999300000001</v>
      </c>
      <c r="E1015">
        <v>196.320007</v>
      </c>
      <c r="F1015">
        <v>194.84610000000001</v>
      </c>
      <c r="G1015">
        <v>10660500</v>
      </c>
    </row>
    <row r="1016" spans="1:7" x14ac:dyDescent="0.2">
      <c r="A1016" s="1">
        <v>44536</v>
      </c>
      <c r="B1016">
        <v>198.770004</v>
      </c>
      <c r="C1016">
        <v>204.220001</v>
      </c>
      <c r="D1016">
        <v>197.740005</v>
      </c>
      <c r="E1016">
        <v>202.679993</v>
      </c>
      <c r="F1016">
        <v>201.15834000000001</v>
      </c>
      <c r="G1016">
        <v>10722100</v>
      </c>
    </row>
    <row r="1017" spans="1:7" x14ac:dyDescent="0.2">
      <c r="A1017" s="1">
        <v>44537</v>
      </c>
      <c r="B1017">
        <v>206</v>
      </c>
      <c r="C1017">
        <v>207.94000199999999</v>
      </c>
      <c r="D1017">
        <v>205.88999899999999</v>
      </c>
      <c r="E1017">
        <v>207.36999499999999</v>
      </c>
      <c r="F1017">
        <v>205.813141</v>
      </c>
      <c r="G1017">
        <v>11897200</v>
      </c>
    </row>
    <row r="1018" spans="1:7" x14ac:dyDescent="0.2">
      <c r="A1018" s="1">
        <v>44538</v>
      </c>
      <c r="B1018">
        <v>207.66000399999999</v>
      </c>
      <c r="C1018">
        <v>209.479996</v>
      </c>
      <c r="D1018">
        <v>205.71000699999999</v>
      </c>
      <c r="E1018">
        <v>208.990005</v>
      </c>
      <c r="F1018">
        <v>207.42098999999999</v>
      </c>
      <c r="G1018">
        <v>11749200</v>
      </c>
    </row>
    <row r="1019" spans="1:7" x14ac:dyDescent="0.2">
      <c r="A1019" s="1">
        <v>44539</v>
      </c>
      <c r="B1019">
        <v>208.520004</v>
      </c>
      <c r="C1019">
        <v>212.199997</v>
      </c>
      <c r="D1019">
        <v>207.16999799999999</v>
      </c>
      <c r="E1019">
        <v>211.38999899999999</v>
      </c>
      <c r="F1019">
        <v>209.80294799999999</v>
      </c>
      <c r="G1019">
        <v>10176800</v>
      </c>
    </row>
    <row r="1020" spans="1:7" x14ac:dyDescent="0.2">
      <c r="A1020" s="1">
        <v>44540</v>
      </c>
      <c r="B1020">
        <v>211.89999399999999</v>
      </c>
      <c r="C1020">
        <v>214.25</v>
      </c>
      <c r="D1020">
        <v>210.86000100000001</v>
      </c>
      <c r="E1020">
        <v>213.39999399999999</v>
      </c>
      <c r="F1020">
        <v>211.79785200000001</v>
      </c>
      <c r="G1020">
        <v>8882700</v>
      </c>
    </row>
    <row r="1021" spans="1:7" x14ac:dyDescent="0.2">
      <c r="A1021" s="1">
        <v>44543</v>
      </c>
      <c r="B1021">
        <v>212.449997</v>
      </c>
      <c r="C1021">
        <v>213.320007</v>
      </c>
      <c r="D1021">
        <v>209.979996</v>
      </c>
      <c r="E1021">
        <v>211.020004</v>
      </c>
      <c r="F1021">
        <v>209.43573000000001</v>
      </c>
      <c r="G1021">
        <v>8844300</v>
      </c>
    </row>
    <row r="1022" spans="1:7" x14ac:dyDescent="0.2">
      <c r="A1022" s="1">
        <v>44544</v>
      </c>
      <c r="B1022">
        <v>210.729996</v>
      </c>
      <c r="C1022">
        <v>213.36999499999999</v>
      </c>
      <c r="D1022">
        <v>208.449997</v>
      </c>
      <c r="E1022">
        <v>209.979996</v>
      </c>
      <c r="F1022">
        <v>208.40351899999999</v>
      </c>
      <c r="G1022">
        <v>9832300</v>
      </c>
    </row>
    <row r="1023" spans="1:7" x14ac:dyDescent="0.2">
      <c r="A1023" s="1">
        <v>44545</v>
      </c>
      <c r="B1023">
        <v>209.39999399999999</v>
      </c>
      <c r="C1023">
        <v>212.490005</v>
      </c>
      <c r="D1023">
        <v>207.86000100000001</v>
      </c>
      <c r="E1023">
        <v>212.30999800000001</v>
      </c>
      <c r="F1023">
        <v>210.716049</v>
      </c>
      <c r="G1023">
        <v>10892500</v>
      </c>
    </row>
    <row r="1024" spans="1:7" x14ac:dyDescent="0.2">
      <c r="A1024" s="1">
        <v>44546</v>
      </c>
      <c r="B1024">
        <v>215.28999300000001</v>
      </c>
      <c r="C1024">
        <v>216.270004</v>
      </c>
      <c r="D1024">
        <v>211.61000100000001</v>
      </c>
      <c r="E1024">
        <v>214.36999499999999</v>
      </c>
      <c r="F1024">
        <v>212.76057399999999</v>
      </c>
      <c r="G1024">
        <v>8548400</v>
      </c>
    </row>
    <row r="1025" spans="1:7" x14ac:dyDescent="0.2">
      <c r="A1025" s="1">
        <v>44547</v>
      </c>
      <c r="B1025">
        <v>212.800003</v>
      </c>
      <c r="C1025">
        <v>213.21000699999999</v>
      </c>
      <c r="D1025">
        <v>207.78999300000001</v>
      </c>
      <c r="E1025">
        <v>211.88000500000001</v>
      </c>
      <c r="F1025">
        <v>210.28929099999999</v>
      </c>
      <c r="G1025">
        <v>11578400</v>
      </c>
    </row>
    <row r="1026" spans="1:7" x14ac:dyDescent="0.2">
      <c r="A1026" s="1">
        <v>44550</v>
      </c>
      <c r="B1026">
        <v>209.08999600000001</v>
      </c>
      <c r="C1026">
        <v>209.770004</v>
      </c>
      <c r="D1026">
        <v>206.86000100000001</v>
      </c>
      <c r="E1026">
        <v>208.740005</v>
      </c>
      <c r="F1026">
        <v>207.17285200000001</v>
      </c>
      <c r="G1026">
        <v>9434400</v>
      </c>
    </row>
    <row r="1027" spans="1:7" x14ac:dyDescent="0.2">
      <c r="A1027" s="1">
        <v>44551</v>
      </c>
      <c r="B1027">
        <v>210.61000100000001</v>
      </c>
      <c r="C1027">
        <v>216.16000399999999</v>
      </c>
      <c r="D1027">
        <v>210.36000100000001</v>
      </c>
      <c r="E1027">
        <v>215.38000500000001</v>
      </c>
      <c r="F1027">
        <v>213.76301599999999</v>
      </c>
      <c r="G1027">
        <v>6993700</v>
      </c>
    </row>
    <row r="1028" spans="1:7" x14ac:dyDescent="0.2">
      <c r="A1028" s="1">
        <v>44552</v>
      </c>
      <c r="B1028">
        <v>213.85000600000001</v>
      </c>
      <c r="C1028">
        <v>218.94000199999999</v>
      </c>
      <c r="D1028">
        <v>213.85000600000001</v>
      </c>
      <c r="E1028">
        <v>217.96000699999999</v>
      </c>
      <c r="F1028">
        <v>216.32363900000001</v>
      </c>
      <c r="G1028">
        <v>6003400</v>
      </c>
    </row>
    <row r="1029" spans="1:7" x14ac:dyDescent="0.2">
      <c r="A1029" s="1">
        <v>44553</v>
      </c>
      <c r="B1029">
        <v>218.44000199999999</v>
      </c>
      <c r="C1029">
        <v>218.520004</v>
      </c>
      <c r="D1029">
        <v>216.61999499999999</v>
      </c>
      <c r="E1029">
        <v>216.61999499999999</v>
      </c>
      <c r="F1029">
        <v>214.99369799999999</v>
      </c>
      <c r="G1029">
        <v>4798200</v>
      </c>
    </row>
    <row r="1030" spans="1:7" x14ac:dyDescent="0.2">
      <c r="A1030" s="1">
        <v>44557</v>
      </c>
      <c r="B1030">
        <v>217.679993</v>
      </c>
      <c r="C1030">
        <v>218.11999499999999</v>
      </c>
      <c r="D1030">
        <v>214.88000500000001</v>
      </c>
      <c r="E1030">
        <v>217.63000500000001</v>
      </c>
      <c r="F1030">
        <v>215.99612400000001</v>
      </c>
      <c r="G1030">
        <v>4818400</v>
      </c>
    </row>
    <row r="1031" spans="1:7" x14ac:dyDescent="0.2">
      <c r="A1031" s="1">
        <v>44558</v>
      </c>
      <c r="B1031">
        <v>216.009995</v>
      </c>
      <c r="C1031">
        <v>219.729996</v>
      </c>
      <c r="D1031">
        <v>215.58000200000001</v>
      </c>
      <c r="E1031">
        <v>218.050003</v>
      </c>
      <c r="F1031">
        <v>216.412949</v>
      </c>
      <c r="G1031">
        <v>4279800</v>
      </c>
    </row>
    <row r="1032" spans="1:7" x14ac:dyDescent="0.2">
      <c r="A1032" s="1">
        <v>44559</v>
      </c>
      <c r="B1032">
        <v>217.759995</v>
      </c>
      <c r="C1032">
        <v>218.94000199999999</v>
      </c>
      <c r="D1032">
        <v>217.33000200000001</v>
      </c>
      <c r="E1032">
        <v>218.16999799999999</v>
      </c>
      <c r="F1032">
        <v>216.532059</v>
      </c>
      <c r="G1032">
        <v>3223100</v>
      </c>
    </row>
    <row r="1033" spans="1:7" x14ac:dyDescent="0.2">
      <c r="A1033" s="1">
        <v>44560</v>
      </c>
      <c r="B1033">
        <v>217.970001</v>
      </c>
      <c r="C1033">
        <v>219.14999399999999</v>
      </c>
      <c r="D1033">
        <v>217.14999399999999</v>
      </c>
      <c r="E1033">
        <v>217.86999499999999</v>
      </c>
      <c r="F1033">
        <v>216.23429899999999</v>
      </c>
      <c r="G1033">
        <v>3812800</v>
      </c>
    </row>
    <row r="1034" spans="1:7" x14ac:dyDescent="0.2">
      <c r="A1034" s="1">
        <v>44561</v>
      </c>
      <c r="B1034">
        <v>216.80999800000001</v>
      </c>
      <c r="C1034">
        <v>217.979996</v>
      </c>
      <c r="D1034">
        <v>215.490005</v>
      </c>
      <c r="E1034">
        <v>216.71000699999999</v>
      </c>
      <c r="F1034">
        <v>215.08300800000001</v>
      </c>
      <c r="G1034">
        <v>4723300</v>
      </c>
    </row>
    <row r="1035" spans="1:7" x14ac:dyDescent="0.2">
      <c r="A1035" s="1">
        <v>44564</v>
      </c>
      <c r="B1035">
        <v>217.520004</v>
      </c>
      <c r="C1035">
        <v>222.05999800000001</v>
      </c>
      <c r="D1035">
        <v>217.009995</v>
      </c>
      <c r="E1035">
        <v>221.429993</v>
      </c>
      <c r="F1035">
        <v>219.76757799999999</v>
      </c>
      <c r="G1035">
        <v>7694500</v>
      </c>
    </row>
    <row r="1036" spans="1:7" x14ac:dyDescent="0.2">
      <c r="A1036" s="1">
        <v>44565</v>
      </c>
      <c r="B1036">
        <v>222</v>
      </c>
      <c r="C1036">
        <v>226.78999300000001</v>
      </c>
      <c r="D1036">
        <v>221.80999800000001</v>
      </c>
      <c r="E1036">
        <v>222.46000699999999</v>
      </c>
      <c r="F1036">
        <v>220.789841</v>
      </c>
      <c r="G1036">
        <v>10629300</v>
      </c>
    </row>
    <row r="1037" spans="1:7" x14ac:dyDescent="0.2">
      <c r="A1037" s="1">
        <v>44566</v>
      </c>
      <c r="B1037">
        <v>222.63999899999999</v>
      </c>
      <c r="C1037">
        <v>225.270004</v>
      </c>
      <c r="D1037">
        <v>219.91999799999999</v>
      </c>
      <c r="E1037">
        <v>220</v>
      </c>
      <c r="F1037">
        <v>218.34831199999999</v>
      </c>
      <c r="G1037">
        <v>9594600</v>
      </c>
    </row>
    <row r="1038" spans="1:7" x14ac:dyDescent="0.2">
      <c r="A1038" s="1">
        <v>44567</v>
      </c>
      <c r="B1038">
        <v>217.800003</v>
      </c>
      <c r="C1038">
        <v>221.91000399999999</v>
      </c>
      <c r="D1038">
        <v>217.550003</v>
      </c>
      <c r="E1038">
        <v>219.75</v>
      </c>
      <c r="F1038">
        <v>218.100189</v>
      </c>
      <c r="G1038">
        <v>7877500</v>
      </c>
    </row>
    <row r="1039" spans="1:7" x14ac:dyDescent="0.2">
      <c r="A1039" s="1">
        <v>44568</v>
      </c>
      <c r="B1039">
        <v>217.30999800000001</v>
      </c>
      <c r="C1039">
        <v>220.199997</v>
      </c>
      <c r="D1039">
        <v>215.63999899999999</v>
      </c>
      <c r="E1039">
        <v>216.96000699999999</v>
      </c>
      <c r="F1039">
        <v>215.33114599999999</v>
      </c>
      <c r="G1039">
        <v>10702100</v>
      </c>
    </row>
    <row r="1040" spans="1:7" x14ac:dyDescent="0.2">
      <c r="A1040" s="1">
        <v>44571</v>
      </c>
      <c r="B1040">
        <v>213.979996</v>
      </c>
      <c r="C1040">
        <v>214.199997</v>
      </c>
      <c r="D1040">
        <v>206.5</v>
      </c>
      <c r="E1040">
        <v>211.970001</v>
      </c>
      <c r="F1040">
        <v>210.378601</v>
      </c>
      <c r="G1040">
        <v>11978600</v>
      </c>
    </row>
    <row r="1041" spans="1:7" x14ac:dyDescent="0.2">
      <c r="A1041" s="1">
        <v>44572</v>
      </c>
      <c r="B1041">
        <v>211.41999799999999</v>
      </c>
      <c r="C1041">
        <v>214.949997</v>
      </c>
      <c r="D1041">
        <v>208.740005</v>
      </c>
      <c r="E1041">
        <v>214.38000500000001</v>
      </c>
      <c r="F1041">
        <v>212.770523</v>
      </c>
      <c r="G1041">
        <v>8803100</v>
      </c>
    </row>
    <row r="1042" spans="1:7" x14ac:dyDescent="0.2">
      <c r="A1042" s="1">
        <v>44573</v>
      </c>
      <c r="B1042">
        <v>214.479996</v>
      </c>
      <c r="C1042">
        <v>217.58000200000001</v>
      </c>
      <c r="D1042">
        <v>213.80999800000001</v>
      </c>
      <c r="E1042">
        <v>215.71000699999999</v>
      </c>
      <c r="F1042">
        <v>214.09053</v>
      </c>
      <c r="G1042">
        <v>6923300</v>
      </c>
    </row>
    <row r="1043" spans="1:7" x14ac:dyDescent="0.2">
      <c r="A1043" s="1">
        <v>44574</v>
      </c>
      <c r="B1043">
        <v>216.85000600000001</v>
      </c>
      <c r="C1043">
        <v>220.479996</v>
      </c>
      <c r="D1043">
        <v>214.66000399999999</v>
      </c>
      <c r="E1043">
        <v>215</v>
      </c>
      <c r="F1043">
        <v>213.385864</v>
      </c>
      <c r="G1043">
        <v>8867700</v>
      </c>
    </row>
    <row r="1044" spans="1:7" x14ac:dyDescent="0.2">
      <c r="A1044" s="1">
        <v>44575</v>
      </c>
      <c r="B1044">
        <v>214.16999799999999</v>
      </c>
      <c r="C1044">
        <v>218.25</v>
      </c>
      <c r="D1044">
        <v>213.71000699999999</v>
      </c>
      <c r="E1044">
        <v>214.66999799999999</v>
      </c>
      <c r="F1044">
        <v>213.058334</v>
      </c>
      <c r="G1044">
        <v>8838100</v>
      </c>
    </row>
    <row r="1045" spans="1:7" x14ac:dyDescent="0.2">
      <c r="A1045" s="1">
        <v>44579</v>
      </c>
      <c r="B1045">
        <v>215.88000500000001</v>
      </c>
      <c r="C1045">
        <v>216.91000399999999</v>
      </c>
      <c r="D1045">
        <v>214.33000200000001</v>
      </c>
      <c r="E1045">
        <v>215.71000699999999</v>
      </c>
      <c r="F1045">
        <v>214.09053</v>
      </c>
      <c r="G1045">
        <v>9099300</v>
      </c>
    </row>
    <row r="1046" spans="1:7" x14ac:dyDescent="0.2">
      <c r="A1046" s="1">
        <v>44580</v>
      </c>
      <c r="B1046">
        <v>213</v>
      </c>
      <c r="C1046">
        <v>218.229996</v>
      </c>
      <c r="D1046">
        <v>212.11000100000001</v>
      </c>
      <c r="E1046">
        <v>214.679993</v>
      </c>
      <c r="F1046">
        <v>213.068253</v>
      </c>
      <c r="G1046">
        <v>9399800</v>
      </c>
    </row>
    <row r="1047" spans="1:7" x14ac:dyDescent="0.2">
      <c r="A1047" s="1">
        <v>44581</v>
      </c>
      <c r="B1047">
        <v>214.720001</v>
      </c>
      <c r="C1047">
        <v>219.60000600000001</v>
      </c>
      <c r="D1047">
        <v>213.94000199999999</v>
      </c>
      <c r="E1047">
        <v>214.35000600000001</v>
      </c>
      <c r="F1047">
        <v>212.74073799999999</v>
      </c>
      <c r="G1047">
        <v>8532700</v>
      </c>
    </row>
    <row r="1048" spans="1:7" x14ac:dyDescent="0.2">
      <c r="A1048" s="1">
        <v>44582</v>
      </c>
      <c r="B1048">
        <v>215.46000699999999</v>
      </c>
      <c r="C1048">
        <v>215.60000600000001</v>
      </c>
      <c r="D1048">
        <v>205.820007</v>
      </c>
      <c r="E1048">
        <v>205.929993</v>
      </c>
      <c r="F1048">
        <v>204.38394199999999</v>
      </c>
      <c r="G1048">
        <v>16200200</v>
      </c>
    </row>
    <row r="1049" spans="1:7" x14ac:dyDescent="0.2">
      <c r="A1049" s="1">
        <v>44585</v>
      </c>
      <c r="B1049">
        <v>202.179993</v>
      </c>
      <c r="C1049">
        <v>202.720001</v>
      </c>
      <c r="D1049">
        <v>195.64999399999999</v>
      </c>
      <c r="E1049">
        <v>201.85000600000001</v>
      </c>
      <c r="F1049">
        <v>200.33457899999999</v>
      </c>
      <c r="G1049">
        <v>16054000</v>
      </c>
    </row>
    <row r="1050" spans="1:7" x14ac:dyDescent="0.2">
      <c r="A1050" s="1">
        <v>44586</v>
      </c>
      <c r="B1050">
        <v>199.61999499999999</v>
      </c>
      <c r="C1050">
        <v>205.38000500000001</v>
      </c>
      <c r="D1050">
        <v>196.990005</v>
      </c>
      <c r="E1050">
        <v>202</v>
      </c>
      <c r="F1050">
        <v>200.48345900000001</v>
      </c>
      <c r="G1050">
        <v>12125500</v>
      </c>
    </row>
    <row r="1051" spans="1:7" x14ac:dyDescent="0.2">
      <c r="A1051" s="1">
        <v>44587</v>
      </c>
      <c r="B1051">
        <v>204.279999</v>
      </c>
      <c r="C1051">
        <v>210.86000100000001</v>
      </c>
      <c r="D1051">
        <v>203.66999799999999</v>
      </c>
      <c r="E1051">
        <v>205.86999499999999</v>
      </c>
      <c r="F1051">
        <v>204.32440199999999</v>
      </c>
      <c r="G1051">
        <v>10817600</v>
      </c>
    </row>
    <row r="1052" spans="1:7" x14ac:dyDescent="0.2">
      <c r="A1052" s="1">
        <v>44588</v>
      </c>
      <c r="B1052">
        <v>209.5</v>
      </c>
      <c r="C1052">
        <v>210.96000699999999</v>
      </c>
      <c r="D1052">
        <v>205.85000600000001</v>
      </c>
      <c r="E1052">
        <v>206.14999399999999</v>
      </c>
      <c r="F1052">
        <v>204.60228000000001</v>
      </c>
      <c r="G1052">
        <v>12009800</v>
      </c>
    </row>
    <row r="1053" spans="1:7" x14ac:dyDescent="0.2">
      <c r="A1053" s="1">
        <v>44589</v>
      </c>
      <c r="B1053">
        <v>220.63999899999999</v>
      </c>
      <c r="C1053">
        <v>228.11999499999999</v>
      </c>
      <c r="D1053">
        <v>216.10000600000001</v>
      </c>
      <c r="E1053">
        <v>228</v>
      </c>
      <c r="F1053">
        <v>226.28826900000001</v>
      </c>
      <c r="G1053">
        <v>26425300</v>
      </c>
    </row>
    <row r="1054" spans="1:7" x14ac:dyDescent="0.2">
      <c r="A1054" s="1">
        <v>44592</v>
      </c>
      <c r="B1054">
        <v>225.550003</v>
      </c>
      <c r="C1054">
        <v>226.38000500000001</v>
      </c>
      <c r="D1054">
        <v>222.050003</v>
      </c>
      <c r="E1054">
        <v>226.16999799999999</v>
      </c>
      <c r="F1054">
        <v>224.47200000000001</v>
      </c>
      <c r="G1054">
        <v>12380600</v>
      </c>
    </row>
    <row r="1055" spans="1:7" x14ac:dyDescent="0.2">
      <c r="A1055" s="1">
        <v>44593</v>
      </c>
      <c r="B1055">
        <v>226.89999399999999</v>
      </c>
      <c r="C1055">
        <v>234.61000100000001</v>
      </c>
      <c r="D1055">
        <v>226.41999799999999</v>
      </c>
      <c r="E1055">
        <v>232.36000100000001</v>
      </c>
      <c r="F1055">
        <v>230.61552399999999</v>
      </c>
      <c r="G1055">
        <v>12247200</v>
      </c>
    </row>
    <row r="1056" spans="1:7" x14ac:dyDescent="0.2">
      <c r="A1056" s="1">
        <v>44594</v>
      </c>
      <c r="B1056">
        <v>231.300003</v>
      </c>
      <c r="C1056">
        <v>235.85000600000001</v>
      </c>
      <c r="D1056">
        <v>230.009995</v>
      </c>
      <c r="E1056">
        <v>235.41999799999999</v>
      </c>
      <c r="F1056">
        <v>233.65254200000001</v>
      </c>
      <c r="G1056">
        <v>10590500</v>
      </c>
    </row>
    <row r="1057" spans="1:7" x14ac:dyDescent="0.2">
      <c r="A1057" s="1">
        <v>44595</v>
      </c>
      <c r="B1057">
        <v>233.03999300000001</v>
      </c>
      <c r="C1057">
        <v>233.490005</v>
      </c>
      <c r="D1057">
        <v>230.550003</v>
      </c>
      <c r="E1057">
        <v>231.53999300000001</v>
      </c>
      <c r="F1057">
        <v>229.801682</v>
      </c>
      <c r="G1057">
        <v>9968000</v>
      </c>
    </row>
    <row r="1058" spans="1:7" x14ac:dyDescent="0.2">
      <c r="A1058" s="1">
        <v>44596</v>
      </c>
      <c r="B1058">
        <v>228.5</v>
      </c>
      <c r="C1058">
        <v>230.220001</v>
      </c>
      <c r="D1058">
        <v>224.949997</v>
      </c>
      <c r="E1058">
        <v>228.38999899999999</v>
      </c>
      <c r="F1058">
        <v>226.67532299999999</v>
      </c>
      <c r="G1058">
        <v>10848100</v>
      </c>
    </row>
    <row r="1059" spans="1:7" x14ac:dyDescent="0.2">
      <c r="A1059" s="1">
        <v>44599</v>
      </c>
      <c r="B1059">
        <v>228</v>
      </c>
      <c r="C1059">
        <v>229.91999799999999</v>
      </c>
      <c r="D1059">
        <v>226.009995</v>
      </c>
      <c r="E1059">
        <v>227.16000399999999</v>
      </c>
      <c r="F1059">
        <v>225.45457500000001</v>
      </c>
      <c r="G1059">
        <v>5984500</v>
      </c>
    </row>
    <row r="1060" spans="1:7" x14ac:dyDescent="0.2">
      <c r="A1060" s="1">
        <v>44600</v>
      </c>
      <c r="B1060">
        <v>226.259995</v>
      </c>
      <c r="C1060">
        <v>228.5</v>
      </c>
      <c r="D1060">
        <v>224.75</v>
      </c>
      <c r="E1060">
        <v>227.94000199999999</v>
      </c>
      <c r="F1060">
        <v>226.228714</v>
      </c>
      <c r="G1060">
        <v>7542000</v>
      </c>
    </row>
    <row r="1061" spans="1:7" x14ac:dyDescent="0.2">
      <c r="A1061" s="1">
        <v>44601</v>
      </c>
      <c r="B1061">
        <v>230.13000500000001</v>
      </c>
      <c r="C1061">
        <v>233.14999399999999</v>
      </c>
      <c r="D1061">
        <v>230.11999499999999</v>
      </c>
      <c r="E1061">
        <v>230.86999499999999</v>
      </c>
      <c r="F1061">
        <v>229.13668799999999</v>
      </c>
      <c r="G1061">
        <v>7772800</v>
      </c>
    </row>
    <row r="1062" spans="1:7" x14ac:dyDescent="0.2">
      <c r="A1062" s="1">
        <v>44602</v>
      </c>
      <c r="B1062">
        <v>228.029999</v>
      </c>
      <c r="C1062">
        <v>229.949997</v>
      </c>
      <c r="D1062">
        <v>224.86999499999999</v>
      </c>
      <c r="E1062">
        <v>225.58999600000001</v>
      </c>
      <c r="F1062">
        <v>224.260605</v>
      </c>
      <c r="G1062">
        <v>6794600</v>
      </c>
    </row>
    <row r="1063" spans="1:7" x14ac:dyDescent="0.2">
      <c r="A1063" s="1">
        <v>44603</v>
      </c>
      <c r="B1063">
        <v>227.25</v>
      </c>
      <c r="C1063">
        <v>229.10000600000001</v>
      </c>
      <c r="D1063">
        <v>223.53999300000001</v>
      </c>
      <c r="E1063">
        <v>224.69000199999999</v>
      </c>
      <c r="F1063">
        <v>223.365936</v>
      </c>
      <c r="G1063">
        <v>7535200</v>
      </c>
    </row>
    <row r="1064" spans="1:7" x14ac:dyDescent="0.2">
      <c r="A1064" s="1">
        <v>44606</v>
      </c>
      <c r="B1064">
        <v>223.28999300000001</v>
      </c>
      <c r="C1064">
        <v>227.259995</v>
      </c>
      <c r="D1064">
        <v>222.80999800000001</v>
      </c>
      <c r="E1064">
        <v>225.33999600000001</v>
      </c>
      <c r="F1064">
        <v>224.01206999999999</v>
      </c>
      <c r="G1064">
        <v>8280800</v>
      </c>
    </row>
    <row r="1065" spans="1:7" x14ac:dyDescent="0.2">
      <c r="A1065" s="1">
        <v>44607</v>
      </c>
      <c r="B1065">
        <v>227.270004</v>
      </c>
      <c r="C1065">
        <v>229.28999300000001</v>
      </c>
      <c r="D1065">
        <v>224.91000399999999</v>
      </c>
      <c r="E1065">
        <v>227.820007</v>
      </c>
      <c r="F1065">
        <v>226.47749300000001</v>
      </c>
      <c r="G1065">
        <v>9461700</v>
      </c>
    </row>
    <row r="1066" spans="1:7" x14ac:dyDescent="0.2">
      <c r="A1066" s="1">
        <v>44608</v>
      </c>
      <c r="B1066">
        <v>227.5</v>
      </c>
      <c r="C1066">
        <v>229.88000500000001</v>
      </c>
      <c r="D1066">
        <v>225.60000600000001</v>
      </c>
      <c r="E1066">
        <v>228.820007</v>
      </c>
      <c r="F1066">
        <v>227.471588</v>
      </c>
      <c r="G1066">
        <v>9561300</v>
      </c>
    </row>
    <row r="1067" spans="1:7" x14ac:dyDescent="0.2">
      <c r="A1067" s="1">
        <v>44609</v>
      </c>
      <c r="B1067">
        <v>228.39999399999999</v>
      </c>
      <c r="C1067">
        <v>228.80999800000001</v>
      </c>
      <c r="D1067">
        <v>224.16999799999999</v>
      </c>
      <c r="E1067">
        <v>224.61000100000001</v>
      </c>
      <c r="F1067">
        <v>223.28639200000001</v>
      </c>
      <c r="G1067">
        <v>8131200</v>
      </c>
    </row>
    <row r="1068" spans="1:7" x14ac:dyDescent="0.2">
      <c r="A1068" s="1">
        <v>44610</v>
      </c>
      <c r="B1068">
        <v>224.60000600000001</v>
      </c>
      <c r="C1068">
        <v>225.740005</v>
      </c>
      <c r="D1068">
        <v>221.83999600000001</v>
      </c>
      <c r="E1068">
        <v>222.69000199999999</v>
      </c>
      <c r="F1068">
        <v>221.377701</v>
      </c>
      <c r="G1068">
        <v>8121200</v>
      </c>
    </row>
    <row r="1069" spans="1:7" x14ac:dyDescent="0.2">
      <c r="A1069" s="1">
        <v>44614</v>
      </c>
      <c r="B1069">
        <v>221.020004</v>
      </c>
      <c r="C1069">
        <v>224.33999600000001</v>
      </c>
      <c r="D1069">
        <v>219.91999799999999</v>
      </c>
      <c r="E1069">
        <v>221.320007</v>
      </c>
      <c r="F1069">
        <v>220.01577800000001</v>
      </c>
      <c r="G1069">
        <v>9928800</v>
      </c>
    </row>
    <row r="1070" spans="1:7" x14ac:dyDescent="0.2">
      <c r="A1070" s="1">
        <v>44615</v>
      </c>
      <c r="B1070">
        <v>222.83999600000001</v>
      </c>
      <c r="C1070">
        <v>224.279999</v>
      </c>
      <c r="D1070">
        <v>215.41999799999999</v>
      </c>
      <c r="E1070">
        <v>215.949997</v>
      </c>
      <c r="F1070">
        <v>214.67739900000001</v>
      </c>
      <c r="G1070">
        <v>8669900</v>
      </c>
    </row>
    <row r="1071" spans="1:7" x14ac:dyDescent="0.2">
      <c r="A1071" s="1">
        <v>44616</v>
      </c>
      <c r="B1071">
        <v>203.36999499999999</v>
      </c>
      <c r="C1071">
        <v>217.86000100000001</v>
      </c>
      <c r="D1071">
        <v>201.449997</v>
      </c>
      <c r="E1071">
        <v>217.300003</v>
      </c>
      <c r="F1071">
        <v>216.01947000000001</v>
      </c>
      <c r="G1071">
        <v>13463400</v>
      </c>
    </row>
    <row r="1072" spans="1:7" x14ac:dyDescent="0.2">
      <c r="A1072" s="1">
        <v>44617</v>
      </c>
      <c r="B1072">
        <v>217.28999300000001</v>
      </c>
      <c r="C1072">
        <v>220.679993</v>
      </c>
      <c r="D1072">
        <v>214.25</v>
      </c>
      <c r="E1072">
        <v>219.270004</v>
      </c>
      <c r="F1072">
        <v>217.977859</v>
      </c>
      <c r="G1072">
        <v>8463600</v>
      </c>
    </row>
    <row r="1073" spans="1:7" x14ac:dyDescent="0.2">
      <c r="A1073" s="1">
        <v>44620</v>
      </c>
      <c r="B1073">
        <v>216</v>
      </c>
      <c r="C1073">
        <v>218.64999399999999</v>
      </c>
      <c r="D1073">
        <v>213.240005</v>
      </c>
      <c r="E1073">
        <v>216.11999499999999</v>
      </c>
      <c r="F1073">
        <v>214.84641999999999</v>
      </c>
      <c r="G1073">
        <v>8409400</v>
      </c>
    </row>
    <row r="1074" spans="1:7" x14ac:dyDescent="0.2">
      <c r="A1074" s="1">
        <v>44621</v>
      </c>
      <c r="B1074">
        <v>214.479996</v>
      </c>
      <c r="C1074">
        <v>215.14999399999999</v>
      </c>
      <c r="D1074">
        <v>207.279999</v>
      </c>
      <c r="E1074">
        <v>208.970001</v>
      </c>
      <c r="F1074">
        <v>207.73855599999999</v>
      </c>
      <c r="G1074">
        <v>9317800</v>
      </c>
    </row>
    <row r="1075" spans="1:7" x14ac:dyDescent="0.2">
      <c r="A1075" s="1">
        <v>44622</v>
      </c>
      <c r="B1075">
        <v>206.89999399999999</v>
      </c>
      <c r="C1075">
        <v>210.53999300000001</v>
      </c>
      <c r="D1075">
        <v>206.19000199999999</v>
      </c>
      <c r="E1075">
        <v>208.479996</v>
      </c>
      <c r="F1075">
        <v>207.25143399999999</v>
      </c>
      <c r="G1075">
        <v>8865700</v>
      </c>
    </row>
    <row r="1076" spans="1:7" x14ac:dyDescent="0.2">
      <c r="A1076" s="1">
        <v>44623</v>
      </c>
      <c r="B1076">
        <v>210.550003</v>
      </c>
      <c r="C1076">
        <v>211.5</v>
      </c>
      <c r="D1076">
        <v>206.55999800000001</v>
      </c>
      <c r="E1076">
        <v>207.229996</v>
      </c>
      <c r="F1076">
        <v>206.008804</v>
      </c>
      <c r="G1076">
        <v>8610000</v>
      </c>
    </row>
    <row r="1077" spans="1:7" x14ac:dyDescent="0.2">
      <c r="A1077" s="1">
        <v>44624</v>
      </c>
      <c r="B1077">
        <v>205</v>
      </c>
      <c r="C1077">
        <v>206.36999499999999</v>
      </c>
      <c r="D1077">
        <v>196.86000100000001</v>
      </c>
      <c r="E1077">
        <v>200.28999300000001</v>
      </c>
      <c r="F1077">
        <v>199.10969499999999</v>
      </c>
      <c r="G1077">
        <v>10912300</v>
      </c>
    </row>
    <row r="1078" spans="1:7" x14ac:dyDescent="0.2">
      <c r="A1078" s="1">
        <v>44627</v>
      </c>
      <c r="B1078">
        <v>199.83999600000001</v>
      </c>
      <c r="C1078">
        <v>200.179993</v>
      </c>
      <c r="D1078">
        <v>190.050003</v>
      </c>
      <c r="E1078">
        <v>190.699997</v>
      </c>
      <c r="F1078">
        <v>189.57621800000001</v>
      </c>
      <c r="G1078">
        <v>13412400</v>
      </c>
    </row>
    <row r="1079" spans="1:7" x14ac:dyDescent="0.2">
      <c r="A1079" s="1">
        <v>44628</v>
      </c>
      <c r="B1079">
        <v>190.009995</v>
      </c>
      <c r="C1079">
        <v>196.41999799999999</v>
      </c>
      <c r="D1079">
        <v>186.66999799999999</v>
      </c>
      <c r="E1079">
        <v>191.71000699999999</v>
      </c>
      <c r="F1079">
        <v>190.580276</v>
      </c>
      <c r="G1079">
        <v>11070900</v>
      </c>
    </row>
    <row r="1080" spans="1:7" x14ac:dyDescent="0.2">
      <c r="A1080" s="1">
        <v>44629</v>
      </c>
      <c r="B1080">
        <v>196.5</v>
      </c>
      <c r="C1080">
        <v>200.5</v>
      </c>
      <c r="D1080">
        <v>195.240005</v>
      </c>
      <c r="E1080">
        <v>199.759995</v>
      </c>
      <c r="F1080">
        <v>198.58282500000001</v>
      </c>
      <c r="G1080">
        <v>8457600</v>
      </c>
    </row>
    <row r="1081" spans="1:7" x14ac:dyDescent="0.2">
      <c r="A1081" s="1">
        <v>44630</v>
      </c>
      <c r="B1081">
        <v>196.89999399999999</v>
      </c>
      <c r="C1081">
        <v>199.94000199999999</v>
      </c>
      <c r="D1081">
        <v>196.300003</v>
      </c>
      <c r="E1081">
        <v>197.970001</v>
      </c>
      <c r="F1081">
        <v>196.803391</v>
      </c>
      <c r="G1081">
        <v>7061600</v>
      </c>
    </row>
    <row r="1082" spans="1:7" x14ac:dyDescent="0.2">
      <c r="A1082" s="1">
        <v>44631</v>
      </c>
      <c r="B1082">
        <v>200.75</v>
      </c>
      <c r="C1082">
        <v>200.83999600000001</v>
      </c>
      <c r="D1082">
        <v>196.46000699999999</v>
      </c>
      <c r="E1082">
        <v>196.71000699999999</v>
      </c>
      <c r="F1082">
        <v>195.55079699999999</v>
      </c>
      <c r="G1082">
        <v>5432100</v>
      </c>
    </row>
    <row r="1083" spans="1:7" x14ac:dyDescent="0.2">
      <c r="A1083" s="1">
        <v>44634</v>
      </c>
      <c r="B1083">
        <v>198.41999799999999</v>
      </c>
      <c r="C1083">
        <v>204.429993</v>
      </c>
      <c r="D1083">
        <v>198.16000399999999</v>
      </c>
      <c r="E1083">
        <v>200.33000200000001</v>
      </c>
      <c r="F1083">
        <v>199.149475</v>
      </c>
      <c r="G1083">
        <v>7994700</v>
      </c>
    </row>
    <row r="1084" spans="1:7" x14ac:dyDescent="0.2">
      <c r="A1084" s="1">
        <v>44635</v>
      </c>
      <c r="B1084">
        <v>202.08999600000001</v>
      </c>
      <c r="C1084">
        <v>206.41000399999999</v>
      </c>
      <c r="D1084">
        <v>201.39999399999999</v>
      </c>
      <c r="E1084">
        <v>206.13999899999999</v>
      </c>
      <c r="F1084">
        <v>204.92523199999999</v>
      </c>
      <c r="G1084">
        <v>8277700</v>
      </c>
    </row>
    <row r="1085" spans="1:7" x14ac:dyDescent="0.2">
      <c r="A1085" s="1">
        <v>44636</v>
      </c>
      <c r="B1085">
        <v>210</v>
      </c>
      <c r="C1085">
        <v>213.66999799999999</v>
      </c>
      <c r="D1085">
        <v>207</v>
      </c>
      <c r="E1085">
        <v>211.86999499999999</v>
      </c>
      <c r="F1085">
        <v>210.62146000000001</v>
      </c>
      <c r="G1085">
        <v>9232300</v>
      </c>
    </row>
    <row r="1086" spans="1:7" x14ac:dyDescent="0.2">
      <c r="A1086" s="1">
        <v>44637</v>
      </c>
      <c r="B1086">
        <v>209.929993</v>
      </c>
      <c r="C1086">
        <v>213.53999300000001</v>
      </c>
      <c r="D1086">
        <v>208.720001</v>
      </c>
      <c r="E1086">
        <v>213.449997</v>
      </c>
      <c r="F1086">
        <v>212.192139</v>
      </c>
      <c r="G1086">
        <v>6668500</v>
      </c>
    </row>
    <row r="1087" spans="1:7" x14ac:dyDescent="0.2">
      <c r="A1087" s="1">
        <v>44638</v>
      </c>
      <c r="B1087">
        <v>211.699997</v>
      </c>
      <c r="C1087">
        <v>219.259995</v>
      </c>
      <c r="D1087">
        <v>210.28999300000001</v>
      </c>
      <c r="E1087">
        <v>219.11000100000001</v>
      </c>
      <c r="F1087">
        <v>217.81880200000001</v>
      </c>
      <c r="G1087">
        <v>14620800</v>
      </c>
    </row>
    <row r="1088" spans="1:7" x14ac:dyDescent="0.2">
      <c r="A1088" s="1">
        <v>44641</v>
      </c>
      <c r="B1088">
        <v>216.33999600000001</v>
      </c>
      <c r="C1088">
        <v>218.05999800000001</v>
      </c>
      <c r="D1088">
        <v>214.550003</v>
      </c>
      <c r="E1088">
        <v>217.03999300000001</v>
      </c>
      <c r="F1088">
        <v>215.760986</v>
      </c>
      <c r="G1088">
        <v>6101500</v>
      </c>
    </row>
    <row r="1089" spans="1:7" x14ac:dyDescent="0.2">
      <c r="A1089" s="1">
        <v>44642</v>
      </c>
      <c r="B1089">
        <v>217.83999600000001</v>
      </c>
      <c r="C1089">
        <v>219.570007</v>
      </c>
      <c r="D1089">
        <v>217.179993</v>
      </c>
      <c r="E1089">
        <v>218.470001</v>
      </c>
      <c r="F1089">
        <v>217.182571</v>
      </c>
      <c r="G1089">
        <v>6259900</v>
      </c>
    </row>
    <row r="1090" spans="1:7" x14ac:dyDescent="0.2">
      <c r="A1090" s="1">
        <v>44643</v>
      </c>
      <c r="B1090">
        <v>215.300003</v>
      </c>
      <c r="C1090">
        <v>217.28999300000001</v>
      </c>
      <c r="D1090">
        <v>214.199997</v>
      </c>
      <c r="E1090">
        <v>214.679993</v>
      </c>
      <c r="F1090">
        <v>213.414886</v>
      </c>
      <c r="G1090">
        <v>6008000</v>
      </c>
    </row>
    <row r="1091" spans="1:7" x14ac:dyDescent="0.2">
      <c r="A1091" s="1">
        <v>44644</v>
      </c>
      <c r="B1091">
        <v>214.990005</v>
      </c>
      <c r="C1091">
        <v>217.66000399999999</v>
      </c>
      <c r="D1091">
        <v>214</v>
      </c>
      <c r="E1091">
        <v>217.30999800000001</v>
      </c>
      <c r="F1091">
        <v>216.029404</v>
      </c>
      <c r="G1091">
        <v>5487000</v>
      </c>
    </row>
    <row r="1092" spans="1:7" x14ac:dyDescent="0.2">
      <c r="A1092" s="1">
        <v>44645</v>
      </c>
      <c r="B1092">
        <v>218.41999799999999</v>
      </c>
      <c r="C1092">
        <v>218.929993</v>
      </c>
      <c r="D1092">
        <v>215.69000199999999</v>
      </c>
      <c r="E1092">
        <v>218.429993</v>
      </c>
      <c r="F1092">
        <v>217.142807</v>
      </c>
      <c r="G1092">
        <v>5051400</v>
      </c>
    </row>
    <row r="1093" spans="1:7" x14ac:dyDescent="0.2">
      <c r="A1093" s="1">
        <v>44648</v>
      </c>
      <c r="B1093">
        <v>218.5</v>
      </c>
      <c r="C1093">
        <v>220.979996</v>
      </c>
      <c r="D1093">
        <v>217.509995</v>
      </c>
      <c r="E1093">
        <v>220.770004</v>
      </c>
      <c r="F1093">
        <v>219.46902499999999</v>
      </c>
      <c r="G1093">
        <v>4316800</v>
      </c>
    </row>
    <row r="1094" spans="1:7" x14ac:dyDescent="0.2">
      <c r="A1094" s="1">
        <v>44649</v>
      </c>
      <c r="B1094">
        <v>224.83999600000001</v>
      </c>
      <c r="C1094">
        <v>228.80999800000001</v>
      </c>
      <c r="D1094">
        <v>223.779999</v>
      </c>
      <c r="E1094">
        <v>228.11999499999999</v>
      </c>
      <c r="F1094">
        <v>226.77569600000001</v>
      </c>
      <c r="G1094">
        <v>8032500</v>
      </c>
    </row>
    <row r="1095" spans="1:7" x14ac:dyDescent="0.2">
      <c r="A1095" s="1">
        <v>44650</v>
      </c>
      <c r="B1095">
        <v>225.83999600000001</v>
      </c>
      <c r="C1095">
        <v>226.16000399999999</v>
      </c>
      <c r="D1095">
        <v>222.729996</v>
      </c>
      <c r="E1095">
        <v>223.949997</v>
      </c>
      <c r="F1095">
        <v>222.63026400000001</v>
      </c>
      <c r="G1095">
        <v>7084000</v>
      </c>
    </row>
    <row r="1096" spans="1:7" x14ac:dyDescent="0.2">
      <c r="A1096" s="1">
        <v>44651</v>
      </c>
      <c r="B1096">
        <v>223.91000399999999</v>
      </c>
      <c r="C1096">
        <v>225.91999799999999</v>
      </c>
      <c r="D1096">
        <v>220.44000199999999</v>
      </c>
      <c r="E1096">
        <v>221.770004</v>
      </c>
      <c r="F1096">
        <v>220.46312</v>
      </c>
      <c r="G1096">
        <v>10759500</v>
      </c>
    </row>
    <row r="1097" spans="1:7" x14ac:dyDescent="0.2">
      <c r="A1097" s="1">
        <v>44652</v>
      </c>
      <c r="B1097">
        <v>223.08000200000001</v>
      </c>
      <c r="C1097">
        <v>226.63000500000001</v>
      </c>
      <c r="D1097">
        <v>222.229996</v>
      </c>
      <c r="E1097">
        <v>226.36000100000001</v>
      </c>
      <c r="F1097">
        <v>225.02607699999999</v>
      </c>
      <c r="G1097">
        <v>6559600</v>
      </c>
    </row>
    <row r="1098" spans="1:7" x14ac:dyDescent="0.2">
      <c r="A1098" s="1">
        <v>44655</v>
      </c>
      <c r="B1098">
        <v>225.759995</v>
      </c>
      <c r="C1098">
        <v>229.240005</v>
      </c>
      <c r="D1098">
        <v>224.96000699999999</v>
      </c>
      <c r="E1098">
        <v>227.740005</v>
      </c>
      <c r="F1098">
        <v>226.397964</v>
      </c>
      <c r="G1098">
        <v>8521200</v>
      </c>
    </row>
    <row r="1099" spans="1:7" x14ac:dyDescent="0.2">
      <c r="A1099" s="1">
        <v>44656</v>
      </c>
      <c r="B1099">
        <v>226.83000200000001</v>
      </c>
      <c r="C1099">
        <v>228.990005</v>
      </c>
      <c r="D1099">
        <v>225.30999800000001</v>
      </c>
      <c r="E1099">
        <v>226.08999600000001</v>
      </c>
      <c r="F1099">
        <v>224.75767500000001</v>
      </c>
      <c r="G1099">
        <v>4658000</v>
      </c>
    </row>
    <row r="1100" spans="1:7" x14ac:dyDescent="0.2">
      <c r="A1100" s="1">
        <v>44657</v>
      </c>
      <c r="B1100">
        <v>222.779999</v>
      </c>
      <c r="C1100">
        <v>222.86999499999999</v>
      </c>
      <c r="D1100">
        <v>218.61999499999999</v>
      </c>
      <c r="E1100">
        <v>219.009995</v>
      </c>
      <c r="F1100">
        <v>217.71937600000001</v>
      </c>
      <c r="G1100">
        <v>7430000</v>
      </c>
    </row>
    <row r="1101" spans="1:7" x14ac:dyDescent="0.2">
      <c r="A1101" s="1">
        <v>44658</v>
      </c>
      <c r="B1101">
        <v>218.30999800000001</v>
      </c>
      <c r="C1101">
        <v>218.679993</v>
      </c>
      <c r="D1101">
        <v>213.679993</v>
      </c>
      <c r="E1101">
        <v>216.14999399999999</v>
      </c>
      <c r="F1101">
        <v>214.87622099999999</v>
      </c>
      <c r="G1101">
        <v>6995100</v>
      </c>
    </row>
    <row r="1102" spans="1:7" x14ac:dyDescent="0.2">
      <c r="A1102" s="1">
        <v>44659</v>
      </c>
      <c r="B1102">
        <v>214.80999800000001</v>
      </c>
      <c r="C1102">
        <v>219.41000399999999</v>
      </c>
      <c r="D1102">
        <v>213.08000200000001</v>
      </c>
      <c r="E1102">
        <v>216.979996</v>
      </c>
      <c r="F1102">
        <v>215.70133999999999</v>
      </c>
      <c r="G1102">
        <v>5438600</v>
      </c>
    </row>
    <row r="1103" spans="1:7" x14ac:dyDescent="0.2">
      <c r="A1103" s="1">
        <v>44662</v>
      </c>
      <c r="B1103">
        <v>215.25</v>
      </c>
      <c r="C1103">
        <v>217.300003</v>
      </c>
      <c r="D1103">
        <v>213.41000399999999</v>
      </c>
      <c r="E1103">
        <v>214.75</v>
      </c>
      <c r="F1103">
        <v>213.48448200000001</v>
      </c>
      <c r="G1103">
        <v>6942700</v>
      </c>
    </row>
    <row r="1104" spans="1:7" x14ac:dyDescent="0.2">
      <c r="A1104" s="1">
        <v>44663</v>
      </c>
      <c r="B1104">
        <v>216.5</v>
      </c>
      <c r="C1104">
        <v>216.990005</v>
      </c>
      <c r="D1104">
        <v>210.699997</v>
      </c>
      <c r="E1104">
        <v>211.39999399999999</v>
      </c>
      <c r="F1104">
        <v>210.154236</v>
      </c>
      <c r="G1104">
        <v>7446600</v>
      </c>
    </row>
    <row r="1105" spans="1:7" x14ac:dyDescent="0.2">
      <c r="A1105" s="1">
        <v>44664</v>
      </c>
      <c r="B1105">
        <v>210.429993</v>
      </c>
      <c r="C1105">
        <v>213.85000600000001</v>
      </c>
      <c r="D1105">
        <v>207.16999799999999</v>
      </c>
      <c r="E1105">
        <v>213.270004</v>
      </c>
      <c r="F1105">
        <v>212.013214</v>
      </c>
      <c r="G1105">
        <v>8052900</v>
      </c>
    </row>
    <row r="1106" spans="1:7" x14ac:dyDescent="0.2">
      <c r="A1106" s="1">
        <v>44665</v>
      </c>
      <c r="B1106">
        <v>214.270004</v>
      </c>
      <c r="C1106">
        <v>215.949997</v>
      </c>
      <c r="D1106">
        <v>212.529999</v>
      </c>
      <c r="E1106">
        <v>212.78999300000001</v>
      </c>
      <c r="F1106">
        <v>211.53604100000001</v>
      </c>
      <c r="G1106">
        <v>8191600</v>
      </c>
    </row>
    <row r="1107" spans="1:7" x14ac:dyDescent="0.2">
      <c r="A1107" s="1">
        <v>44669</v>
      </c>
      <c r="B1107">
        <v>211.66999799999999</v>
      </c>
      <c r="C1107">
        <v>215.83000200000001</v>
      </c>
      <c r="D1107">
        <v>211.520004</v>
      </c>
      <c r="E1107">
        <v>213.16999799999999</v>
      </c>
      <c r="F1107">
        <v>211.913803</v>
      </c>
      <c r="G1107">
        <v>4744400</v>
      </c>
    </row>
    <row r="1108" spans="1:7" x14ac:dyDescent="0.2">
      <c r="A1108" s="1">
        <v>44670</v>
      </c>
      <c r="B1108">
        <v>213.10000600000001</v>
      </c>
      <c r="C1108">
        <v>216.509995</v>
      </c>
      <c r="D1108">
        <v>212.44000199999999</v>
      </c>
      <c r="E1108">
        <v>215.699997</v>
      </c>
      <c r="F1108">
        <v>214.42889400000001</v>
      </c>
      <c r="G1108">
        <v>5028800</v>
      </c>
    </row>
    <row r="1109" spans="1:7" x14ac:dyDescent="0.2">
      <c r="A1109" s="1">
        <v>44671</v>
      </c>
      <c r="B1109">
        <v>218.66000399999999</v>
      </c>
      <c r="C1109">
        <v>220.820007</v>
      </c>
      <c r="D1109">
        <v>217.38999899999999</v>
      </c>
      <c r="E1109">
        <v>217.78999300000001</v>
      </c>
      <c r="F1109">
        <v>216.50657699999999</v>
      </c>
      <c r="G1109">
        <v>7178300</v>
      </c>
    </row>
    <row r="1110" spans="1:7" x14ac:dyDescent="0.2">
      <c r="A1110" s="1">
        <v>44672</v>
      </c>
      <c r="B1110">
        <v>219.509995</v>
      </c>
      <c r="C1110">
        <v>223.91999799999999</v>
      </c>
      <c r="D1110">
        <v>215.35000600000001</v>
      </c>
      <c r="E1110">
        <v>216.449997</v>
      </c>
      <c r="F1110">
        <v>215.17448400000001</v>
      </c>
      <c r="G1110">
        <v>8850300</v>
      </c>
    </row>
    <row r="1111" spans="1:7" x14ac:dyDescent="0.2">
      <c r="A1111" s="1">
        <v>44673</v>
      </c>
      <c r="B1111">
        <v>216.240005</v>
      </c>
      <c r="C1111">
        <v>216.55999800000001</v>
      </c>
      <c r="D1111">
        <v>207.949997</v>
      </c>
      <c r="E1111">
        <v>208.16999799999999</v>
      </c>
      <c r="F1111">
        <v>206.943253</v>
      </c>
      <c r="G1111">
        <v>6201100</v>
      </c>
    </row>
    <row r="1112" spans="1:7" x14ac:dyDescent="0.2">
      <c r="A1112" s="1">
        <v>44676</v>
      </c>
      <c r="B1112">
        <v>206.35000600000001</v>
      </c>
      <c r="C1112">
        <v>210.529999</v>
      </c>
      <c r="D1112">
        <v>205.33000200000001</v>
      </c>
      <c r="E1112">
        <v>209.949997</v>
      </c>
      <c r="F1112">
        <v>208.71276900000001</v>
      </c>
      <c r="G1112">
        <v>6839400</v>
      </c>
    </row>
    <row r="1113" spans="1:7" x14ac:dyDescent="0.2">
      <c r="A1113" s="1">
        <v>44677</v>
      </c>
      <c r="B1113">
        <v>206.979996</v>
      </c>
      <c r="C1113">
        <v>208.55999800000001</v>
      </c>
      <c r="D1113">
        <v>201.10000600000001</v>
      </c>
      <c r="E1113">
        <v>201.10000600000001</v>
      </c>
      <c r="F1113">
        <v>199.91494800000001</v>
      </c>
      <c r="G1113">
        <v>8155300</v>
      </c>
    </row>
    <row r="1114" spans="1:7" x14ac:dyDescent="0.2">
      <c r="A1114" s="1">
        <v>44678</v>
      </c>
      <c r="B1114">
        <v>217.36999499999999</v>
      </c>
      <c r="C1114">
        <v>221.800003</v>
      </c>
      <c r="D1114">
        <v>213.050003</v>
      </c>
      <c r="E1114">
        <v>214.11000100000001</v>
      </c>
      <c r="F1114">
        <v>212.848251</v>
      </c>
      <c r="G1114">
        <v>15955800</v>
      </c>
    </row>
    <row r="1115" spans="1:7" x14ac:dyDescent="0.2">
      <c r="A1115" s="1">
        <v>44679</v>
      </c>
      <c r="B1115">
        <v>220.39999399999999</v>
      </c>
      <c r="C1115">
        <v>224.929993</v>
      </c>
      <c r="D1115">
        <v>219.270004</v>
      </c>
      <c r="E1115">
        <v>220.66000399999999</v>
      </c>
      <c r="F1115">
        <v>219.35968</v>
      </c>
      <c r="G1115">
        <v>10799100</v>
      </c>
    </row>
    <row r="1116" spans="1:7" x14ac:dyDescent="0.2">
      <c r="A1116" s="1">
        <v>44680</v>
      </c>
      <c r="B1116">
        <v>218.61999499999999</v>
      </c>
      <c r="C1116">
        <v>221.199997</v>
      </c>
      <c r="D1116">
        <v>212.35000600000001</v>
      </c>
      <c r="E1116">
        <v>213.13000500000001</v>
      </c>
      <c r="F1116">
        <v>211.87403900000001</v>
      </c>
      <c r="G1116">
        <v>7965000</v>
      </c>
    </row>
    <row r="1117" spans="1:7" x14ac:dyDescent="0.2">
      <c r="A1117" s="1">
        <v>44683</v>
      </c>
      <c r="B1117">
        <v>211.770004</v>
      </c>
      <c r="C1117">
        <v>212.13999899999999</v>
      </c>
      <c r="D1117">
        <v>206.96000699999999</v>
      </c>
      <c r="E1117">
        <v>211.529999</v>
      </c>
      <c r="F1117">
        <v>210.283478</v>
      </c>
      <c r="G1117">
        <v>8803700</v>
      </c>
    </row>
    <row r="1118" spans="1:7" x14ac:dyDescent="0.2">
      <c r="A1118" s="1">
        <v>44684</v>
      </c>
      <c r="B1118">
        <v>213.61000100000001</v>
      </c>
      <c r="C1118">
        <v>213.61000100000001</v>
      </c>
      <c r="D1118">
        <v>206.270004</v>
      </c>
      <c r="E1118">
        <v>208.55999800000001</v>
      </c>
      <c r="F1118">
        <v>207.33097799999999</v>
      </c>
      <c r="G1118">
        <v>6616900</v>
      </c>
    </row>
    <row r="1119" spans="1:7" x14ac:dyDescent="0.2">
      <c r="A1119" s="1">
        <v>44685</v>
      </c>
      <c r="B1119">
        <v>209.35000600000001</v>
      </c>
      <c r="C1119">
        <v>214.800003</v>
      </c>
      <c r="D1119">
        <v>205.33000200000001</v>
      </c>
      <c r="E1119">
        <v>214.520004</v>
      </c>
      <c r="F1119">
        <v>213.25585899999999</v>
      </c>
      <c r="G1119">
        <v>7191100</v>
      </c>
    </row>
    <row r="1120" spans="1:7" x14ac:dyDescent="0.2">
      <c r="A1120" s="1">
        <v>44686</v>
      </c>
      <c r="B1120">
        <v>212.270004</v>
      </c>
      <c r="C1120">
        <v>214.58000200000001</v>
      </c>
      <c r="D1120">
        <v>203.070007</v>
      </c>
      <c r="E1120">
        <v>205.240005</v>
      </c>
      <c r="F1120">
        <v>204.03053299999999</v>
      </c>
      <c r="G1120">
        <v>7749600</v>
      </c>
    </row>
    <row r="1121" spans="1:7" x14ac:dyDescent="0.2">
      <c r="A1121" s="1">
        <v>44687</v>
      </c>
      <c r="B1121">
        <v>203.75</v>
      </c>
      <c r="C1121">
        <v>205.720001</v>
      </c>
      <c r="D1121">
        <v>200.220001</v>
      </c>
      <c r="E1121">
        <v>202.820007</v>
      </c>
      <c r="F1121">
        <v>201.62480199999999</v>
      </c>
      <c r="G1121">
        <v>8825300</v>
      </c>
    </row>
    <row r="1122" spans="1:7" x14ac:dyDescent="0.2">
      <c r="A1122" s="1">
        <v>44690</v>
      </c>
      <c r="B1122">
        <v>200.050003</v>
      </c>
      <c r="C1122">
        <v>200.75</v>
      </c>
      <c r="D1122">
        <v>192.08000200000001</v>
      </c>
      <c r="E1122">
        <v>193</v>
      </c>
      <c r="F1122">
        <v>191.86267100000001</v>
      </c>
      <c r="G1122">
        <v>10314100</v>
      </c>
    </row>
    <row r="1123" spans="1:7" x14ac:dyDescent="0.2">
      <c r="A1123" s="1">
        <v>44691</v>
      </c>
      <c r="B1123">
        <v>196.71000699999999</v>
      </c>
      <c r="C1123">
        <v>197.75</v>
      </c>
      <c r="D1123">
        <v>190.970001</v>
      </c>
      <c r="E1123">
        <v>193.58000200000001</v>
      </c>
      <c r="F1123">
        <v>192.43924000000001</v>
      </c>
      <c r="G1123">
        <v>11016500</v>
      </c>
    </row>
    <row r="1124" spans="1:7" x14ac:dyDescent="0.2">
      <c r="A1124" s="1">
        <v>44692</v>
      </c>
      <c r="B1124">
        <v>193.490005</v>
      </c>
      <c r="C1124">
        <v>198.320007</v>
      </c>
      <c r="D1124">
        <v>191.39999399999999</v>
      </c>
      <c r="E1124">
        <v>196.720001</v>
      </c>
      <c r="F1124">
        <v>195.560745</v>
      </c>
      <c r="G1124">
        <v>9427300</v>
      </c>
    </row>
    <row r="1125" spans="1:7" x14ac:dyDescent="0.2">
      <c r="A1125" s="1">
        <v>44693</v>
      </c>
      <c r="B1125">
        <v>194.529999</v>
      </c>
      <c r="C1125">
        <v>196.05999800000001</v>
      </c>
      <c r="D1125">
        <v>189.949997</v>
      </c>
      <c r="E1125">
        <v>193.970001</v>
      </c>
      <c r="F1125">
        <v>193.195221</v>
      </c>
      <c r="G1125">
        <v>9308600</v>
      </c>
    </row>
    <row r="1126" spans="1:7" x14ac:dyDescent="0.2">
      <c r="A1126" s="1">
        <v>44694</v>
      </c>
      <c r="B1126">
        <v>197</v>
      </c>
      <c r="C1126">
        <v>200.53999300000001</v>
      </c>
      <c r="D1126">
        <v>196.5</v>
      </c>
      <c r="E1126">
        <v>199.229996</v>
      </c>
      <c r="F1126">
        <v>198.43421900000001</v>
      </c>
      <c r="G1126">
        <v>6684500</v>
      </c>
    </row>
    <row r="1127" spans="1:7" x14ac:dyDescent="0.2">
      <c r="A1127" s="1">
        <v>44697</v>
      </c>
      <c r="B1127">
        <v>197.320007</v>
      </c>
      <c r="C1127">
        <v>199.94000199999999</v>
      </c>
      <c r="D1127">
        <v>195.88000500000001</v>
      </c>
      <c r="E1127">
        <v>197.80999800000001</v>
      </c>
      <c r="F1127">
        <v>197.01989699999999</v>
      </c>
      <c r="G1127">
        <v>5161300</v>
      </c>
    </row>
    <row r="1128" spans="1:7" x14ac:dyDescent="0.2">
      <c r="A1128" s="1">
        <v>44698</v>
      </c>
      <c r="B1128">
        <v>202.85000600000001</v>
      </c>
      <c r="C1128">
        <v>204.800003</v>
      </c>
      <c r="D1128">
        <v>200.14999399999999</v>
      </c>
      <c r="E1128">
        <v>204</v>
      </c>
      <c r="F1128">
        <v>203.18516500000001</v>
      </c>
      <c r="G1128">
        <v>7265600</v>
      </c>
    </row>
    <row r="1129" spans="1:7" x14ac:dyDescent="0.2">
      <c r="A1129" s="1">
        <v>44699</v>
      </c>
      <c r="B1129">
        <v>202.820007</v>
      </c>
      <c r="C1129">
        <v>205.46000699999999</v>
      </c>
      <c r="D1129">
        <v>199.13000500000001</v>
      </c>
      <c r="E1129">
        <v>199.990005</v>
      </c>
      <c r="F1129">
        <v>199.191193</v>
      </c>
      <c r="G1129">
        <v>8748200</v>
      </c>
    </row>
    <row r="1130" spans="1:7" x14ac:dyDescent="0.2">
      <c r="A1130" s="1">
        <v>44700</v>
      </c>
      <c r="B1130">
        <v>196.35000600000001</v>
      </c>
      <c r="C1130">
        <v>200.41999799999999</v>
      </c>
      <c r="D1130">
        <v>193.30999800000001</v>
      </c>
      <c r="E1130">
        <v>197.36999499999999</v>
      </c>
      <c r="F1130">
        <v>196.58165</v>
      </c>
      <c r="G1130">
        <v>9012400</v>
      </c>
    </row>
    <row r="1131" spans="1:7" x14ac:dyDescent="0.2">
      <c r="A1131" s="1">
        <v>44701</v>
      </c>
      <c r="B1131">
        <v>199.66999799999999</v>
      </c>
      <c r="C1131">
        <v>201.66000399999999</v>
      </c>
      <c r="D1131">
        <v>194.020004</v>
      </c>
      <c r="E1131">
        <v>199.029999</v>
      </c>
      <c r="F1131">
        <v>198.235016</v>
      </c>
      <c r="G1131">
        <v>6966600</v>
      </c>
    </row>
    <row r="1132" spans="1:7" x14ac:dyDescent="0.2">
      <c r="A1132" s="1">
        <v>44704</v>
      </c>
      <c r="B1132">
        <v>200.88000500000001</v>
      </c>
      <c r="C1132">
        <v>207.96000699999999</v>
      </c>
      <c r="D1132">
        <v>200.770004</v>
      </c>
      <c r="E1132">
        <v>207.55999800000001</v>
      </c>
      <c r="F1132">
        <v>206.730942</v>
      </c>
      <c r="G1132">
        <v>12187400</v>
      </c>
    </row>
    <row r="1133" spans="1:7" x14ac:dyDescent="0.2">
      <c r="A1133" s="1">
        <v>44705</v>
      </c>
      <c r="B1133">
        <v>203.91000399999999</v>
      </c>
      <c r="C1133">
        <v>204.66999799999999</v>
      </c>
      <c r="D1133">
        <v>199.029999</v>
      </c>
      <c r="E1133">
        <v>202.63000500000001</v>
      </c>
      <c r="F1133">
        <v>201.82064800000001</v>
      </c>
      <c r="G1133">
        <v>7458500</v>
      </c>
    </row>
    <row r="1134" spans="1:7" x14ac:dyDescent="0.2">
      <c r="A1134" s="1">
        <v>44706</v>
      </c>
      <c r="B1134">
        <v>200.58999600000001</v>
      </c>
      <c r="C1134">
        <v>204.949997</v>
      </c>
      <c r="D1134">
        <v>200.470001</v>
      </c>
      <c r="E1134">
        <v>203.83999600000001</v>
      </c>
      <c r="F1134">
        <v>203.025803</v>
      </c>
      <c r="G1134">
        <v>5457200</v>
      </c>
    </row>
    <row r="1135" spans="1:7" x14ac:dyDescent="0.2">
      <c r="A1135" s="1">
        <v>44707</v>
      </c>
      <c r="B1135">
        <v>205.11000100000001</v>
      </c>
      <c r="C1135">
        <v>209.740005</v>
      </c>
      <c r="D1135">
        <v>204.66999799999999</v>
      </c>
      <c r="E1135">
        <v>208.550003</v>
      </c>
      <c r="F1135">
        <v>207.716995</v>
      </c>
      <c r="G1135">
        <v>9212300</v>
      </c>
    </row>
    <row r="1136" spans="1:7" x14ac:dyDescent="0.2">
      <c r="A1136" s="1">
        <v>44708</v>
      </c>
      <c r="B1136">
        <v>210</v>
      </c>
      <c r="C1136">
        <v>213.229996</v>
      </c>
      <c r="D1136">
        <v>209.63999899999999</v>
      </c>
      <c r="E1136">
        <v>212.88000500000001</v>
      </c>
      <c r="F1136">
        <v>212.02969400000001</v>
      </c>
      <c r="G1136">
        <v>4897200</v>
      </c>
    </row>
    <row r="1137" spans="1:7" x14ac:dyDescent="0.2">
      <c r="A1137" s="1">
        <v>44712</v>
      </c>
      <c r="B1137">
        <v>210.38000500000001</v>
      </c>
      <c r="C1137">
        <v>214.35000600000001</v>
      </c>
      <c r="D1137">
        <v>209.11000100000001</v>
      </c>
      <c r="E1137">
        <v>212.16999799999999</v>
      </c>
      <c r="F1137">
        <v>211.32254</v>
      </c>
      <c r="G1137">
        <v>9586400</v>
      </c>
    </row>
    <row r="1138" spans="1:7" x14ac:dyDescent="0.2">
      <c r="A1138" s="1">
        <v>44713</v>
      </c>
      <c r="B1138">
        <v>212.050003</v>
      </c>
      <c r="C1138">
        <v>214.11000100000001</v>
      </c>
      <c r="D1138">
        <v>208.820007</v>
      </c>
      <c r="E1138">
        <v>209.929993</v>
      </c>
      <c r="F1138">
        <v>209.091476</v>
      </c>
      <c r="G1138">
        <v>5246100</v>
      </c>
    </row>
    <row r="1139" spans="1:7" x14ac:dyDescent="0.2">
      <c r="A1139" s="1">
        <v>44714</v>
      </c>
      <c r="B1139">
        <v>211.88999899999999</v>
      </c>
      <c r="C1139">
        <v>215.25</v>
      </c>
      <c r="D1139">
        <v>211.08000200000001</v>
      </c>
      <c r="E1139">
        <v>215.050003</v>
      </c>
      <c r="F1139">
        <v>214.19103999999999</v>
      </c>
      <c r="G1139">
        <v>5337200</v>
      </c>
    </row>
    <row r="1140" spans="1:7" x14ac:dyDescent="0.2">
      <c r="A1140" s="1">
        <v>44715</v>
      </c>
      <c r="B1140">
        <v>212.949997</v>
      </c>
      <c r="C1140">
        <v>214.21000699999999</v>
      </c>
      <c r="D1140">
        <v>211.270004</v>
      </c>
      <c r="E1140">
        <v>212.64999399999999</v>
      </c>
      <c r="F1140">
        <v>211.800613</v>
      </c>
      <c r="G1140">
        <v>4352500</v>
      </c>
    </row>
    <row r="1141" spans="1:7" x14ac:dyDescent="0.2">
      <c r="A1141" s="1">
        <v>44718</v>
      </c>
      <c r="B1141">
        <v>215.449997</v>
      </c>
      <c r="C1141">
        <v>217.58000200000001</v>
      </c>
      <c r="D1141">
        <v>212.08999600000001</v>
      </c>
      <c r="E1141">
        <v>212.94000199999999</v>
      </c>
      <c r="F1141">
        <v>212.089462</v>
      </c>
      <c r="G1141">
        <v>3965100</v>
      </c>
    </row>
    <row r="1142" spans="1:7" x14ac:dyDescent="0.2">
      <c r="A1142" s="1">
        <v>44719</v>
      </c>
      <c r="B1142">
        <v>211.11999499999999</v>
      </c>
      <c r="C1142">
        <v>214.970001</v>
      </c>
      <c r="D1142">
        <v>210.720001</v>
      </c>
      <c r="E1142">
        <v>214.5</v>
      </c>
      <c r="F1142">
        <v>213.64323400000001</v>
      </c>
      <c r="G1142">
        <v>4493300</v>
      </c>
    </row>
    <row r="1143" spans="1:7" x14ac:dyDescent="0.2">
      <c r="A1143" s="1">
        <v>44720</v>
      </c>
      <c r="B1143">
        <v>213.759995</v>
      </c>
      <c r="C1143">
        <v>215.570007</v>
      </c>
      <c r="D1143">
        <v>212.83000200000001</v>
      </c>
      <c r="E1143">
        <v>213.5</v>
      </c>
      <c r="F1143">
        <v>212.647232</v>
      </c>
      <c r="G1143">
        <v>3646300</v>
      </c>
    </row>
    <row r="1144" spans="1:7" x14ac:dyDescent="0.2">
      <c r="A1144" s="1">
        <v>44721</v>
      </c>
      <c r="B1144">
        <v>212.58999600000001</v>
      </c>
      <c r="C1144">
        <v>213.71000699999999</v>
      </c>
      <c r="D1144">
        <v>206.020004</v>
      </c>
      <c r="E1144">
        <v>206.11000100000001</v>
      </c>
      <c r="F1144">
        <v>205.286743</v>
      </c>
      <c r="G1144">
        <v>5138600</v>
      </c>
    </row>
    <row r="1145" spans="1:7" x14ac:dyDescent="0.2">
      <c r="A1145" s="1">
        <v>44722</v>
      </c>
      <c r="B1145">
        <v>201.64999399999999</v>
      </c>
      <c r="C1145">
        <v>203.41999799999999</v>
      </c>
      <c r="D1145">
        <v>199.179993</v>
      </c>
      <c r="E1145">
        <v>199.509995</v>
      </c>
      <c r="F1145">
        <v>198.71310399999999</v>
      </c>
      <c r="G1145">
        <v>5162500</v>
      </c>
    </row>
    <row r="1146" spans="1:7" x14ac:dyDescent="0.2">
      <c r="A1146" s="1">
        <v>44725</v>
      </c>
      <c r="B1146">
        <v>192.990005</v>
      </c>
      <c r="C1146">
        <v>195.88999899999999</v>
      </c>
      <c r="D1146">
        <v>191.08000200000001</v>
      </c>
      <c r="E1146">
        <v>192.259995</v>
      </c>
      <c r="F1146">
        <v>191.492065</v>
      </c>
      <c r="G1146">
        <v>7119200</v>
      </c>
    </row>
    <row r="1147" spans="1:7" x14ac:dyDescent="0.2">
      <c r="A1147" s="1">
        <v>44726</v>
      </c>
      <c r="B1147">
        <v>192.720001</v>
      </c>
      <c r="C1147">
        <v>194.33999600000001</v>
      </c>
      <c r="D1147">
        <v>191.75</v>
      </c>
      <c r="E1147">
        <v>193.520004</v>
      </c>
      <c r="F1147">
        <v>192.74704</v>
      </c>
      <c r="G1147">
        <v>6441200</v>
      </c>
    </row>
    <row r="1148" spans="1:7" x14ac:dyDescent="0.2">
      <c r="A1148" s="1">
        <v>44727</v>
      </c>
      <c r="B1148">
        <v>195.979996</v>
      </c>
      <c r="C1148">
        <v>198.83000200000001</v>
      </c>
      <c r="D1148">
        <v>192.229996</v>
      </c>
      <c r="E1148">
        <v>196.16000399999999</v>
      </c>
      <c r="F1148">
        <v>195.37649500000001</v>
      </c>
      <c r="G1148">
        <v>6490000</v>
      </c>
    </row>
    <row r="1149" spans="1:7" x14ac:dyDescent="0.2">
      <c r="A1149" s="1">
        <v>44728</v>
      </c>
      <c r="B1149">
        <v>191.41000399999999</v>
      </c>
      <c r="C1149">
        <v>191.86999499999999</v>
      </c>
      <c r="D1149">
        <v>187.529999</v>
      </c>
      <c r="E1149">
        <v>189.050003</v>
      </c>
      <c r="F1149">
        <v>188.29489100000001</v>
      </c>
      <c r="G1149">
        <v>9887200</v>
      </c>
    </row>
    <row r="1150" spans="1:7" x14ac:dyDescent="0.2">
      <c r="A1150" s="1">
        <v>44729</v>
      </c>
      <c r="B1150">
        <v>186.929993</v>
      </c>
      <c r="C1150">
        <v>191.30999800000001</v>
      </c>
      <c r="D1150">
        <v>185.91000399999999</v>
      </c>
      <c r="E1150">
        <v>190.009995</v>
      </c>
      <c r="F1150">
        <v>189.25103799999999</v>
      </c>
      <c r="G1150">
        <v>15089300</v>
      </c>
    </row>
    <row r="1151" spans="1:7" x14ac:dyDescent="0.2">
      <c r="A1151" s="1">
        <v>44733</v>
      </c>
      <c r="B1151">
        <v>195.71000699999999</v>
      </c>
      <c r="C1151">
        <v>196.729996</v>
      </c>
      <c r="D1151">
        <v>193.729996</v>
      </c>
      <c r="E1151">
        <v>194.38999899999999</v>
      </c>
      <c r="F1151">
        <v>193.61355599999999</v>
      </c>
      <c r="G1151">
        <v>6241600</v>
      </c>
    </row>
    <row r="1152" spans="1:7" x14ac:dyDescent="0.2">
      <c r="A1152" s="1">
        <v>44734</v>
      </c>
      <c r="B1152">
        <v>191.25</v>
      </c>
      <c r="C1152">
        <v>196.38999899999999</v>
      </c>
      <c r="D1152">
        <v>191.029999</v>
      </c>
      <c r="E1152">
        <v>193.820007</v>
      </c>
      <c r="F1152">
        <v>193.04583700000001</v>
      </c>
      <c r="G1152">
        <v>5138500</v>
      </c>
    </row>
    <row r="1153" spans="1:7" x14ac:dyDescent="0.2">
      <c r="A1153" s="1">
        <v>44735</v>
      </c>
      <c r="B1153">
        <v>196.13999899999999</v>
      </c>
      <c r="C1153">
        <v>197.46000699999999</v>
      </c>
      <c r="D1153">
        <v>193.449997</v>
      </c>
      <c r="E1153">
        <v>196.63999899999999</v>
      </c>
      <c r="F1153">
        <v>195.854568</v>
      </c>
      <c r="G1153">
        <v>4752800</v>
      </c>
    </row>
    <row r="1154" spans="1:7" x14ac:dyDescent="0.2">
      <c r="A1154" s="1">
        <v>44736</v>
      </c>
      <c r="B1154">
        <v>197.729996</v>
      </c>
      <c r="C1154">
        <v>205.63999899999999</v>
      </c>
      <c r="D1154">
        <v>197.509995</v>
      </c>
      <c r="E1154">
        <v>205.509995</v>
      </c>
      <c r="F1154">
        <v>204.689133</v>
      </c>
      <c r="G1154">
        <v>7754800</v>
      </c>
    </row>
    <row r="1155" spans="1:7" x14ac:dyDescent="0.2">
      <c r="A1155" s="1">
        <v>44739</v>
      </c>
      <c r="B1155">
        <v>205.75</v>
      </c>
      <c r="C1155">
        <v>207.08999600000001</v>
      </c>
      <c r="D1155">
        <v>202.61000100000001</v>
      </c>
      <c r="E1155">
        <v>203.55999800000001</v>
      </c>
      <c r="F1155">
        <v>202.74691799999999</v>
      </c>
      <c r="G1155">
        <v>6121200</v>
      </c>
    </row>
    <row r="1156" spans="1:7" x14ac:dyDescent="0.2">
      <c r="A1156" s="1">
        <v>44740</v>
      </c>
      <c r="B1156">
        <v>204</v>
      </c>
      <c r="C1156">
        <v>206.78999300000001</v>
      </c>
      <c r="D1156">
        <v>197.5</v>
      </c>
      <c r="E1156">
        <v>198.11999499999999</v>
      </c>
      <c r="F1156">
        <v>197.32865899999999</v>
      </c>
      <c r="G1156">
        <v>4354200</v>
      </c>
    </row>
    <row r="1157" spans="1:7" x14ac:dyDescent="0.2">
      <c r="A1157" s="1">
        <v>44741</v>
      </c>
      <c r="B1157">
        <v>197.320007</v>
      </c>
      <c r="C1157">
        <v>200.63999899999999</v>
      </c>
      <c r="D1157">
        <v>197.320007</v>
      </c>
      <c r="E1157">
        <v>199.5</v>
      </c>
      <c r="F1157">
        <v>198.70313999999999</v>
      </c>
      <c r="G1157">
        <v>4324600</v>
      </c>
    </row>
    <row r="1158" spans="1:7" x14ac:dyDescent="0.2">
      <c r="A1158" s="1">
        <v>44742</v>
      </c>
      <c r="B1158">
        <v>195.36999499999999</v>
      </c>
      <c r="C1158">
        <v>198.85000600000001</v>
      </c>
      <c r="D1158">
        <v>192.85000600000001</v>
      </c>
      <c r="E1158">
        <v>196.88999899999999</v>
      </c>
      <c r="F1158">
        <v>196.10356100000001</v>
      </c>
      <c r="G1158">
        <v>7045200</v>
      </c>
    </row>
    <row r="1159" spans="1:7" x14ac:dyDescent="0.2">
      <c r="A1159" s="1">
        <v>44743</v>
      </c>
      <c r="B1159">
        <v>196.78999300000001</v>
      </c>
      <c r="C1159">
        <v>199.800003</v>
      </c>
      <c r="D1159">
        <v>194.71000699999999</v>
      </c>
      <c r="E1159">
        <v>199.179993</v>
      </c>
      <c r="F1159">
        <v>198.38441499999999</v>
      </c>
      <c r="G1159">
        <v>4131800</v>
      </c>
    </row>
    <row r="1160" spans="1:7" x14ac:dyDescent="0.2">
      <c r="A1160" s="1">
        <v>44747</v>
      </c>
      <c r="B1160">
        <v>196.229996</v>
      </c>
      <c r="C1160">
        <v>200.570007</v>
      </c>
      <c r="D1160">
        <v>194.13999899999999</v>
      </c>
      <c r="E1160">
        <v>200.53999300000001</v>
      </c>
      <c r="F1160">
        <v>199.73898299999999</v>
      </c>
      <c r="G1160">
        <v>4110200</v>
      </c>
    </row>
    <row r="1161" spans="1:7" x14ac:dyDescent="0.2">
      <c r="A1161" s="1">
        <v>44748</v>
      </c>
      <c r="B1161">
        <v>200</v>
      </c>
      <c r="C1161">
        <v>202.509995</v>
      </c>
      <c r="D1161">
        <v>198.66999799999999</v>
      </c>
      <c r="E1161">
        <v>201.11999499999999</v>
      </c>
      <c r="F1161">
        <v>200.316666</v>
      </c>
      <c r="G1161">
        <v>4111200</v>
      </c>
    </row>
    <row r="1162" spans="1:7" x14ac:dyDescent="0.2">
      <c r="A1162" s="1">
        <v>44749</v>
      </c>
      <c r="B1162">
        <v>202.53999300000001</v>
      </c>
      <c r="C1162">
        <v>203.429993</v>
      </c>
      <c r="D1162">
        <v>200.03999300000001</v>
      </c>
      <c r="E1162">
        <v>202.800003</v>
      </c>
      <c r="F1162">
        <v>201.98996</v>
      </c>
      <c r="G1162">
        <v>4650700</v>
      </c>
    </row>
    <row r="1163" spans="1:7" x14ac:dyDescent="0.2">
      <c r="A1163" s="1">
        <v>44750</v>
      </c>
      <c r="B1163">
        <v>202.320007</v>
      </c>
      <c r="C1163">
        <v>204.10000600000001</v>
      </c>
      <c r="D1163">
        <v>200.46000699999999</v>
      </c>
      <c r="E1163">
        <v>203.570007</v>
      </c>
      <c r="F1163">
        <v>202.75689700000001</v>
      </c>
      <c r="G1163">
        <v>3621800</v>
      </c>
    </row>
    <row r="1164" spans="1:7" x14ac:dyDescent="0.2">
      <c r="A1164" s="1">
        <v>44753</v>
      </c>
      <c r="B1164">
        <v>202</v>
      </c>
      <c r="C1164">
        <v>206.740005</v>
      </c>
      <c r="D1164">
        <v>202</v>
      </c>
      <c r="E1164">
        <v>205.05999800000001</v>
      </c>
      <c r="F1164">
        <v>204.24092099999999</v>
      </c>
      <c r="G1164">
        <v>5353600</v>
      </c>
    </row>
    <row r="1165" spans="1:7" x14ac:dyDescent="0.2">
      <c r="A1165" s="1">
        <v>44754</v>
      </c>
      <c r="B1165">
        <v>203.25</v>
      </c>
      <c r="C1165">
        <v>208.11999499999999</v>
      </c>
      <c r="D1165">
        <v>202.759995</v>
      </c>
      <c r="E1165">
        <v>204.820007</v>
      </c>
      <c r="F1165">
        <v>204.001892</v>
      </c>
      <c r="G1165">
        <v>6779500</v>
      </c>
    </row>
    <row r="1166" spans="1:7" x14ac:dyDescent="0.2">
      <c r="A1166" s="1">
        <v>44755</v>
      </c>
      <c r="B1166">
        <v>200.429993</v>
      </c>
      <c r="C1166">
        <v>205.570007</v>
      </c>
      <c r="D1166">
        <v>199.5</v>
      </c>
      <c r="E1166">
        <v>204.14999399999999</v>
      </c>
      <c r="F1166">
        <v>203.334564</v>
      </c>
      <c r="G1166">
        <v>7597300</v>
      </c>
    </row>
    <row r="1167" spans="1:7" x14ac:dyDescent="0.2">
      <c r="A1167" s="1">
        <v>44756</v>
      </c>
      <c r="B1167">
        <v>200</v>
      </c>
      <c r="C1167">
        <v>206.08000200000001</v>
      </c>
      <c r="D1167">
        <v>197.979996</v>
      </c>
      <c r="E1167">
        <v>205.91000399999999</v>
      </c>
      <c r="F1167">
        <v>205.08753999999999</v>
      </c>
      <c r="G1167">
        <v>5605500</v>
      </c>
    </row>
    <row r="1168" spans="1:7" x14ac:dyDescent="0.2">
      <c r="A1168" s="1">
        <v>44757</v>
      </c>
      <c r="B1168">
        <v>209.36999499999999</v>
      </c>
      <c r="C1168">
        <v>211.71000699999999</v>
      </c>
      <c r="D1168">
        <v>207.179993</v>
      </c>
      <c r="E1168">
        <v>210.03999300000001</v>
      </c>
      <c r="F1168">
        <v>209.20103499999999</v>
      </c>
      <c r="G1168">
        <v>7245700</v>
      </c>
    </row>
    <row r="1169" spans="1:7" x14ac:dyDescent="0.2">
      <c r="A1169" s="1">
        <v>44760</v>
      </c>
      <c r="B1169">
        <v>211.5</v>
      </c>
      <c r="C1169">
        <v>212.91000399999999</v>
      </c>
      <c r="D1169">
        <v>206.63999899999999</v>
      </c>
      <c r="E1169">
        <v>207.21000699999999</v>
      </c>
      <c r="F1169">
        <v>206.38235499999999</v>
      </c>
      <c r="G1169">
        <v>4648900</v>
      </c>
    </row>
    <row r="1170" spans="1:7" x14ac:dyDescent="0.2">
      <c r="A1170" s="1">
        <v>44761</v>
      </c>
      <c r="B1170">
        <v>208.220001</v>
      </c>
      <c r="C1170">
        <v>214.11000100000001</v>
      </c>
      <c r="D1170">
        <v>207.89999399999999</v>
      </c>
      <c r="E1170">
        <v>213.66000399999999</v>
      </c>
      <c r="F1170">
        <v>212.80658</v>
      </c>
      <c r="G1170">
        <v>4927100</v>
      </c>
    </row>
    <row r="1171" spans="1:7" x14ac:dyDescent="0.2">
      <c r="A1171" s="1">
        <v>44762</v>
      </c>
      <c r="B1171">
        <v>212</v>
      </c>
      <c r="C1171">
        <v>214.13000500000001</v>
      </c>
      <c r="D1171">
        <v>211.21000699999999</v>
      </c>
      <c r="E1171">
        <v>213.36999499999999</v>
      </c>
      <c r="F1171">
        <v>212.51774599999999</v>
      </c>
      <c r="G1171">
        <v>4460300</v>
      </c>
    </row>
    <row r="1172" spans="1:7" x14ac:dyDescent="0.2">
      <c r="A1172" s="1">
        <v>44763</v>
      </c>
      <c r="B1172">
        <v>213.14999399999999</v>
      </c>
      <c r="C1172">
        <v>216.89999399999999</v>
      </c>
      <c r="D1172">
        <v>212.729996</v>
      </c>
      <c r="E1172">
        <v>216.19000199999999</v>
      </c>
      <c r="F1172">
        <v>215.32647700000001</v>
      </c>
      <c r="G1172">
        <v>4801300</v>
      </c>
    </row>
    <row r="1173" spans="1:7" x14ac:dyDescent="0.2">
      <c r="A1173" s="1">
        <v>44764</v>
      </c>
      <c r="B1173">
        <v>217.929993</v>
      </c>
      <c r="C1173">
        <v>218.070007</v>
      </c>
      <c r="D1173">
        <v>212.11999499999999</v>
      </c>
      <c r="E1173">
        <v>213.699997</v>
      </c>
      <c r="F1173">
        <v>212.84641999999999</v>
      </c>
      <c r="G1173">
        <v>5071500</v>
      </c>
    </row>
    <row r="1174" spans="1:7" x14ac:dyDescent="0.2">
      <c r="A1174" s="1">
        <v>44767</v>
      </c>
      <c r="B1174">
        <v>214.58000200000001</v>
      </c>
      <c r="C1174">
        <v>214.800003</v>
      </c>
      <c r="D1174">
        <v>211.61999499999999</v>
      </c>
      <c r="E1174">
        <v>214.270004</v>
      </c>
      <c r="F1174">
        <v>213.41413900000001</v>
      </c>
      <c r="G1174">
        <v>4357200</v>
      </c>
    </row>
    <row r="1175" spans="1:7" x14ac:dyDescent="0.2">
      <c r="A1175" s="1">
        <v>44768</v>
      </c>
      <c r="B1175">
        <v>213.85000600000001</v>
      </c>
      <c r="C1175">
        <v>215.14999399999999</v>
      </c>
      <c r="D1175">
        <v>211.75</v>
      </c>
      <c r="E1175">
        <v>212.490005</v>
      </c>
      <c r="F1175">
        <v>211.641266</v>
      </c>
      <c r="G1175">
        <v>6141000</v>
      </c>
    </row>
    <row r="1176" spans="1:7" x14ac:dyDescent="0.2">
      <c r="A1176" s="1">
        <v>44769</v>
      </c>
      <c r="B1176">
        <v>210.770004</v>
      </c>
      <c r="C1176">
        <v>216.85000600000001</v>
      </c>
      <c r="D1176">
        <v>201.199997</v>
      </c>
      <c r="E1176">
        <v>210.470001</v>
      </c>
      <c r="F1176">
        <v>209.629333</v>
      </c>
      <c r="G1176">
        <v>17432200</v>
      </c>
    </row>
    <row r="1177" spans="1:7" x14ac:dyDescent="0.2">
      <c r="A1177" s="1">
        <v>44770</v>
      </c>
      <c r="B1177">
        <v>210.63999899999999</v>
      </c>
      <c r="C1177">
        <v>212.720001</v>
      </c>
      <c r="D1177">
        <v>207.91999799999999</v>
      </c>
      <c r="E1177">
        <v>211.35000600000001</v>
      </c>
      <c r="F1177">
        <v>210.50581399999999</v>
      </c>
      <c r="G1177">
        <v>7477100</v>
      </c>
    </row>
    <row r="1178" spans="1:7" x14ac:dyDescent="0.2">
      <c r="A1178" s="1">
        <v>44771</v>
      </c>
      <c r="B1178">
        <v>212</v>
      </c>
      <c r="C1178">
        <v>214.16000399999999</v>
      </c>
      <c r="D1178">
        <v>209.83000200000001</v>
      </c>
      <c r="E1178">
        <v>212.11000100000001</v>
      </c>
      <c r="F1178">
        <v>211.262787</v>
      </c>
      <c r="G1178">
        <v>6059700</v>
      </c>
    </row>
    <row r="1179" spans="1:7" x14ac:dyDescent="0.2">
      <c r="A1179" s="1">
        <v>44774</v>
      </c>
      <c r="B1179">
        <v>208.449997</v>
      </c>
      <c r="C1179">
        <v>213.990005</v>
      </c>
      <c r="D1179">
        <v>207.55999800000001</v>
      </c>
      <c r="E1179">
        <v>211.36000100000001</v>
      </c>
      <c r="F1179">
        <v>210.515762</v>
      </c>
      <c r="G1179">
        <v>8028400</v>
      </c>
    </row>
    <row r="1180" spans="1:7" x14ac:dyDescent="0.2">
      <c r="A1180" s="1">
        <v>44775</v>
      </c>
      <c r="B1180">
        <v>207.800003</v>
      </c>
      <c r="C1180">
        <v>208.83999600000001</v>
      </c>
      <c r="D1180">
        <v>203.929993</v>
      </c>
      <c r="E1180">
        <v>206.259995</v>
      </c>
      <c r="F1180">
        <v>205.436127</v>
      </c>
      <c r="G1180">
        <v>9939400</v>
      </c>
    </row>
    <row r="1181" spans="1:7" x14ac:dyDescent="0.2">
      <c r="A1181" s="1">
        <v>44776</v>
      </c>
      <c r="B1181">
        <v>207.990005</v>
      </c>
      <c r="C1181">
        <v>210.33000200000001</v>
      </c>
      <c r="D1181">
        <v>206.88000500000001</v>
      </c>
      <c r="E1181">
        <v>208.479996</v>
      </c>
      <c r="F1181">
        <v>207.64726300000001</v>
      </c>
      <c r="G1181">
        <v>9520100</v>
      </c>
    </row>
    <row r="1182" spans="1:7" x14ac:dyDescent="0.2">
      <c r="A1182" s="1">
        <v>44777</v>
      </c>
      <c r="B1182">
        <v>210.529999</v>
      </c>
      <c r="C1182">
        <v>214.88000500000001</v>
      </c>
      <c r="D1182">
        <v>208.550003</v>
      </c>
      <c r="E1182">
        <v>213.470001</v>
      </c>
      <c r="F1182">
        <v>212.61734000000001</v>
      </c>
      <c r="G1182">
        <v>6789700</v>
      </c>
    </row>
    <row r="1183" spans="1:7" x14ac:dyDescent="0.2">
      <c r="A1183" s="1">
        <v>44778</v>
      </c>
      <c r="B1183">
        <v>210.71000699999999</v>
      </c>
      <c r="C1183">
        <v>215.949997</v>
      </c>
      <c r="D1183">
        <v>210.5</v>
      </c>
      <c r="E1183">
        <v>215.86999499999999</v>
      </c>
      <c r="F1183">
        <v>215.00775100000001</v>
      </c>
      <c r="G1183">
        <v>5553700</v>
      </c>
    </row>
    <row r="1184" spans="1:7" x14ac:dyDescent="0.2">
      <c r="A1184" s="1">
        <v>44781</v>
      </c>
      <c r="B1184">
        <v>215.229996</v>
      </c>
      <c r="C1184">
        <v>216.63000500000001</v>
      </c>
      <c r="D1184">
        <v>212.050003</v>
      </c>
      <c r="E1184">
        <v>213.320007</v>
      </c>
      <c r="F1184">
        <v>212.467941</v>
      </c>
      <c r="G1184">
        <v>4063400</v>
      </c>
    </row>
    <row r="1185" spans="1:7" x14ac:dyDescent="0.2">
      <c r="A1185" s="1">
        <v>44782</v>
      </c>
      <c r="B1185">
        <v>212</v>
      </c>
      <c r="C1185">
        <v>213.449997</v>
      </c>
      <c r="D1185">
        <v>209.75</v>
      </c>
      <c r="E1185">
        <v>210.259995</v>
      </c>
      <c r="F1185">
        <v>209.42016599999999</v>
      </c>
      <c r="G1185">
        <v>4596800</v>
      </c>
    </row>
    <row r="1186" spans="1:7" x14ac:dyDescent="0.2">
      <c r="A1186" s="1">
        <v>44783</v>
      </c>
      <c r="B1186">
        <v>214.83000200000001</v>
      </c>
      <c r="C1186">
        <v>214.83999600000001</v>
      </c>
      <c r="D1186">
        <v>211.30999800000001</v>
      </c>
      <c r="E1186">
        <v>212.10000600000001</v>
      </c>
      <c r="F1186">
        <v>211.25282300000001</v>
      </c>
      <c r="G1186">
        <v>5746400</v>
      </c>
    </row>
    <row r="1187" spans="1:7" x14ac:dyDescent="0.2">
      <c r="A1187" s="1">
        <v>44784</v>
      </c>
      <c r="B1187">
        <v>213.28999300000001</v>
      </c>
      <c r="C1187">
        <v>213.5</v>
      </c>
      <c r="D1187">
        <v>210.58999600000001</v>
      </c>
      <c r="E1187">
        <v>211.08000200000001</v>
      </c>
      <c r="F1187">
        <v>210.609253</v>
      </c>
      <c r="G1187">
        <v>6639600</v>
      </c>
    </row>
    <row r="1188" spans="1:7" x14ac:dyDescent="0.2">
      <c r="A1188" s="1">
        <v>44785</v>
      </c>
      <c r="B1188">
        <v>213</v>
      </c>
      <c r="C1188">
        <v>213.220001</v>
      </c>
      <c r="D1188">
        <v>210.10000600000001</v>
      </c>
      <c r="E1188">
        <v>211.33000200000001</v>
      </c>
      <c r="F1188">
        <v>210.85870399999999</v>
      </c>
      <c r="G1188">
        <v>6443700</v>
      </c>
    </row>
    <row r="1189" spans="1:7" x14ac:dyDescent="0.2">
      <c r="A1189" s="1">
        <v>44788</v>
      </c>
      <c r="B1189">
        <v>210.36999499999999</v>
      </c>
      <c r="C1189">
        <v>216.740005</v>
      </c>
      <c r="D1189">
        <v>210.36999499999999</v>
      </c>
      <c r="E1189">
        <v>216.41999799999999</v>
      </c>
      <c r="F1189">
        <v>215.93734699999999</v>
      </c>
      <c r="G1189">
        <v>5290600</v>
      </c>
    </row>
    <row r="1190" spans="1:7" x14ac:dyDescent="0.2">
      <c r="A1190" s="1">
        <v>44789</v>
      </c>
      <c r="B1190">
        <v>214.550003</v>
      </c>
      <c r="C1190">
        <v>217.61000100000001</v>
      </c>
      <c r="D1190">
        <v>212.13000500000001</v>
      </c>
      <c r="E1190">
        <v>217.13999899999999</v>
      </c>
      <c r="F1190">
        <v>216.65574599999999</v>
      </c>
      <c r="G1190">
        <v>6564400</v>
      </c>
    </row>
    <row r="1191" spans="1:7" x14ac:dyDescent="0.2">
      <c r="A1191" s="1">
        <v>44790</v>
      </c>
      <c r="B1191">
        <v>215</v>
      </c>
      <c r="C1191">
        <v>216.179993</v>
      </c>
      <c r="D1191">
        <v>212.75</v>
      </c>
      <c r="E1191">
        <v>214.520004</v>
      </c>
      <c r="F1191">
        <v>214.041595</v>
      </c>
      <c r="G1191">
        <v>4902500</v>
      </c>
    </row>
    <row r="1192" spans="1:7" x14ac:dyDescent="0.2">
      <c r="A1192" s="1">
        <v>44791</v>
      </c>
      <c r="B1192">
        <v>213.86999499999999</v>
      </c>
      <c r="C1192">
        <v>216</v>
      </c>
      <c r="D1192">
        <v>212.429993</v>
      </c>
      <c r="E1192">
        <v>215.25</v>
      </c>
      <c r="F1192">
        <v>214.769958</v>
      </c>
      <c r="G1192">
        <v>4516400</v>
      </c>
    </row>
    <row r="1193" spans="1:7" x14ac:dyDescent="0.2">
      <c r="A1193" s="1">
        <v>44792</v>
      </c>
      <c r="B1193">
        <v>214.11000100000001</v>
      </c>
      <c r="C1193">
        <v>215.229996</v>
      </c>
      <c r="D1193">
        <v>212.38999899999999</v>
      </c>
      <c r="E1193">
        <v>212.820007</v>
      </c>
      <c r="F1193">
        <v>212.345383</v>
      </c>
      <c r="G1193">
        <v>4178800</v>
      </c>
    </row>
    <row r="1194" spans="1:7" x14ac:dyDescent="0.2">
      <c r="A1194" s="1">
        <v>44795</v>
      </c>
      <c r="B1194">
        <v>209.94000199999999</v>
      </c>
      <c r="C1194">
        <v>211.25</v>
      </c>
      <c r="D1194">
        <v>208.199997</v>
      </c>
      <c r="E1194">
        <v>208.61000100000001</v>
      </c>
      <c r="F1194">
        <v>208.14475999999999</v>
      </c>
      <c r="G1194">
        <v>5139500</v>
      </c>
    </row>
    <row r="1195" spans="1:7" x14ac:dyDescent="0.2">
      <c r="A1195" s="1">
        <v>44796</v>
      </c>
      <c r="B1195">
        <v>208</v>
      </c>
      <c r="C1195">
        <v>209.300003</v>
      </c>
      <c r="D1195">
        <v>206.529999</v>
      </c>
      <c r="E1195">
        <v>206.800003</v>
      </c>
      <c r="F1195">
        <v>206.33880600000001</v>
      </c>
      <c r="G1195">
        <v>3525500</v>
      </c>
    </row>
    <row r="1196" spans="1:7" x14ac:dyDescent="0.2">
      <c r="A1196" s="1">
        <v>44797</v>
      </c>
      <c r="B1196">
        <v>206.63000500000001</v>
      </c>
      <c r="C1196">
        <v>208.35000600000001</v>
      </c>
      <c r="D1196">
        <v>205.679993</v>
      </c>
      <c r="E1196">
        <v>206.66999799999999</v>
      </c>
      <c r="F1196">
        <v>206.209091</v>
      </c>
      <c r="G1196">
        <v>4230800</v>
      </c>
    </row>
    <row r="1197" spans="1:7" x14ac:dyDescent="0.2">
      <c r="A1197" s="1">
        <v>44798</v>
      </c>
      <c r="B1197">
        <v>207.38999899999999</v>
      </c>
      <c r="C1197">
        <v>209.91000399999999</v>
      </c>
      <c r="D1197">
        <v>206.5</v>
      </c>
      <c r="E1197">
        <v>209.820007</v>
      </c>
      <c r="F1197">
        <v>209.35206600000001</v>
      </c>
      <c r="G1197">
        <v>4495000</v>
      </c>
    </row>
    <row r="1198" spans="1:7" x14ac:dyDescent="0.2">
      <c r="A1198" s="1">
        <v>44799</v>
      </c>
      <c r="B1198">
        <v>209.770004</v>
      </c>
      <c r="C1198">
        <v>210.259995</v>
      </c>
      <c r="D1198">
        <v>202.699997</v>
      </c>
      <c r="E1198">
        <v>202.88999899999999</v>
      </c>
      <c r="F1198">
        <v>202.43751499999999</v>
      </c>
      <c r="G1198">
        <v>5060200</v>
      </c>
    </row>
    <row r="1199" spans="1:7" x14ac:dyDescent="0.2">
      <c r="A1199" s="1">
        <v>44802</v>
      </c>
      <c r="B1199">
        <v>201.25</v>
      </c>
      <c r="C1199">
        <v>203.96000699999999</v>
      </c>
      <c r="D1199">
        <v>200.61999499999999</v>
      </c>
      <c r="E1199">
        <v>202.33000200000001</v>
      </c>
      <c r="F1199">
        <v>201.87876900000001</v>
      </c>
      <c r="G1199">
        <v>4476200</v>
      </c>
    </row>
    <row r="1200" spans="1:7" x14ac:dyDescent="0.2">
      <c r="A1200" s="1">
        <v>44803</v>
      </c>
      <c r="B1200">
        <v>203.91999799999999</v>
      </c>
      <c r="C1200">
        <v>204.41000399999999</v>
      </c>
      <c r="D1200">
        <v>200.21000699999999</v>
      </c>
      <c r="E1200">
        <v>201.38000500000001</v>
      </c>
      <c r="F1200">
        <v>200.930893</v>
      </c>
      <c r="G1200">
        <v>3918200</v>
      </c>
    </row>
    <row r="1201" spans="1:7" x14ac:dyDescent="0.2">
      <c r="A1201" s="1">
        <v>44804</v>
      </c>
      <c r="B1201">
        <v>201</v>
      </c>
      <c r="C1201">
        <v>203.16999799999999</v>
      </c>
      <c r="D1201">
        <v>198.63999899999999</v>
      </c>
      <c r="E1201">
        <v>198.71000699999999</v>
      </c>
      <c r="F1201">
        <v>198.26684599999999</v>
      </c>
      <c r="G1201">
        <v>6559000</v>
      </c>
    </row>
    <row r="1202" spans="1:7" x14ac:dyDescent="0.2">
      <c r="A1202" s="1">
        <v>44805</v>
      </c>
      <c r="B1202">
        <v>198.720001</v>
      </c>
      <c r="C1202">
        <v>200.429993</v>
      </c>
      <c r="D1202">
        <v>196.66000399999999</v>
      </c>
      <c r="E1202">
        <v>200.13000500000001</v>
      </c>
      <c r="F1202">
        <v>199.683685</v>
      </c>
      <c r="G1202">
        <v>5608300</v>
      </c>
    </row>
    <row r="1203" spans="1:7" x14ac:dyDescent="0.2">
      <c r="A1203" s="1">
        <v>44806</v>
      </c>
      <c r="B1203">
        <v>202.44000199999999</v>
      </c>
      <c r="C1203">
        <v>202.479996</v>
      </c>
      <c r="D1203">
        <v>196.85000600000001</v>
      </c>
      <c r="E1203">
        <v>197.759995</v>
      </c>
      <c r="F1203">
        <v>197.31895399999999</v>
      </c>
      <c r="G1203">
        <v>4508100</v>
      </c>
    </row>
    <row r="1204" spans="1:7" x14ac:dyDescent="0.2">
      <c r="A1204" s="1">
        <v>44810</v>
      </c>
      <c r="B1204">
        <v>197.89999399999999</v>
      </c>
      <c r="C1204">
        <v>200.03999300000001</v>
      </c>
      <c r="D1204">
        <v>196.39999399999999</v>
      </c>
      <c r="E1204">
        <v>198.63999899999999</v>
      </c>
      <c r="F1204">
        <v>198.19700599999999</v>
      </c>
      <c r="G1204">
        <v>4547800</v>
      </c>
    </row>
    <row r="1205" spans="1:7" x14ac:dyDescent="0.2">
      <c r="A1205" s="1">
        <v>44811</v>
      </c>
      <c r="B1205">
        <v>198.71000699999999</v>
      </c>
      <c r="C1205">
        <v>201.13999899999999</v>
      </c>
      <c r="D1205">
        <v>197.220001</v>
      </c>
      <c r="E1205">
        <v>200.41999799999999</v>
      </c>
      <c r="F1205">
        <v>199.97302199999999</v>
      </c>
      <c r="G1205">
        <v>4098300</v>
      </c>
    </row>
    <row r="1206" spans="1:7" x14ac:dyDescent="0.2">
      <c r="A1206" s="1">
        <v>44812</v>
      </c>
      <c r="B1206">
        <v>197.39999399999999</v>
      </c>
      <c r="C1206">
        <v>201.11000100000001</v>
      </c>
      <c r="D1206">
        <v>196.96000699999999</v>
      </c>
      <c r="E1206">
        <v>200.71000699999999</v>
      </c>
      <c r="F1206">
        <v>200.26239000000001</v>
      </c>
      <c r="G1206">
        <v>4377600</v>
      </c>
    </row>
    <row r="1207" spans="1:7" x14ac:dyDescent="0.2">
      <c r="A1207" s="1">
        <v>44813</v>
      </c>
      <c r="B1207">
        <v>202.070007</v>
      </c>
      <c r="C1207">
        <v>206.39999399999999</v>
      </c>
      <c r="D1207">
        <v>201.35000600000001</v>
      </c>
      <c r="E1207">
        <v>205.199997</v>
      </c>
      <c r="F1207">
        <v>204.74237099999999</v>
      </c>
      <c r="G1207">
        <v>4885600</v>
      </c>
    </row>
    <row r="1208" spans="1:7" x14ac:dyDescent="0.2">
      <c r="A1208" s="1">
        <v>44816</v>
      </c>
      <c r="B1208">
        <v>206.5</v>
      </c>
      <c r="C1208">
        <v>207.19000199999999</v>
      </c>
      <c r="D1208">
        <v>204.949997</v>
      </c>
      <c r="E1208">
        <v>206.63000500000001</v>
      </c>
      <c r="F1208">
        <v>206.16918899999999</v>
      </c>
      <c r="G1208">
        <v>3812300</v>
      </c>
    </row>
    <row r="1209" spans="1:7" x14ac:dyDescent="0.2">
      <c r="A1209" s="1">
        <v>44817</v>
      </c>
      <c r="B1209">
        <v>202.050003</v>
      </c>
      <c r="C1209">
        <v>203.470001</v>
      </c>
      <c r="D1209">
        <v>198.86999499999999</v>
      </c>
      <c r="E1209">
        <v>199.66999799999999</v>
      </c>
      <c r="F1209">
        <v>199.22470100000001</v>
      </c>
      <c r="G1209">
        <v>5217900</v>
      </c>
    </row>
    <row r="1210" spans="1:7" x14ac:dyDescent="0.2">
      <c r="A1210" s="1">
        <v>44818</v>
      </c>
      <c r="B1210">
        <v>200</v>
      </c>
      <c r="C1210">
        <v>200.88000500000001</v>
      </c>
      <c r="D1210">
        <v>198.05999800000001</v>
      </c>
      <c r="E1210">
        <v>199.41000399999999</v>
      </c>
      <c r="F1210">
        <v>198.96528599999999</v>
      </c>
      <c r="G1210">
        <v>4632800</v>
      </c>
    </row>
    <row r="1211" spans="1:7" x14ac:dyDescent="0.2">
      <c r="A1211" s="1">
        <v>44819</v>
      </c>
      <c r="B1211">
        <v>198.08999600000001</v>
      </c>
      <c r="C1211">
        <v>200.30999800000001</v>
      </c>
      <c r="D1211">
        <v>194.529999</v>
      </c>
      <c r="E1211">
        <v>195.36999499999999</v>
      </c>
      <c r="F1211">
        <v>194.93428</v>
      </c>
      <c r="G1211">
        <v>6099300</v>
      </c>
    </row>
    <row r="1212" spans="1:7" x14ac:dyDescent="0.2">
      <c r="A1212" s="1">
        <v>44820</v>
      </c>
      <c r="B1212">
        <v>190.220001</v>
      </c>
      <c r="C1212">
        <v>193.820007</v>
      </c>
      <c r="D1212">
        <v>188.220001</v>
      </c>
      <c r="E1212">
        <v>193.300003</v>
      </c>
      <c r="F1212">
        <v>192.86891199999999</v>
      </c>
      <c r="G1212">
        <v>9398200</v>
      </c>
    </row>
    <row r="1213" spans="1:7" x14ac:dyDescent="0.2">
      <c r="A1213" s="1">
        <v>44823</v>
      </c>
      <c r="B1213">
        <v>191.58999600000001</v>
      </c>
      <c r="C1213">
        <v>193.990005</v>
      </c>
      <c r="D1213">
        <v>190.71000699999999</v>
      </c>
      <c r="E1213">
        <v>193.13000500000001</v>
      </c>
      <c r="F1213">
        <v>192.69929500000001</v>
      </c>
      <c r="G1213">
        <v>8133600</v>
      </c>
    </row>
    <row r="1214" spans="1:7" x14ac:dyDescent="0.2">
      <c r="A1214" s="1">
        <v>44824</v>
      </c>
      <c r="B1214">
        <v>191.10000600000001</v>
      </c>
      <c r="C1214">
        <v>193.029999</v>
      </c>
      <c r="D1214">
        <v>190.28999300000001</v>
      </c>
      <c r="E1214">
        <v>192.070007</v>
      </c>
      <c r="F1214">
        <v>191.64166299999999</v>
      </c>
      <c r="G1214">
        <v>5292500</v>
      </c>
    </row>
    <row r="1215" spans="1:7" x14ac:dyDescent="0.2">
      <c r="A1215" s="1">
        <v>44825</v>
      </c>
      <c r="B1215">
        <v>192.529999</v>
      </c>
      <c r="C1215">
        <v>193.08999600000001</v>
      </c>
      <c r="D1215">
        <v>187</v>
      </c>
      <c r="E1215">
        <v>187.020004</v>
      </c>
      <c r="F1215">
        <v>186.60292100000001</v>
      </c>
      <c r="G1215">
        <v>6705900</v>
      </c>
    </row>
    <row r="1216" spans="1:7" x14ac:dyDescent="0.2">
      <c r="A1216" s="1">
        <v>44826</v>
      </c>
      <c r="B1216">
        <v>186.35000600000001</v>
      </c>
      <c r="C1216">
        <v>187.21000699999999</v>
      </c>
      <c r="D1216">
        <v>184.66000399999999</v>
      </c>
      <c r="E1216">
        <v>185.78999300000001</v>
      </c>
      <c r="F1216">
        <v>185.37565599999999</v>
      </c>
      <c r="G1216">
        <v>6604700</v>
      </c>
    </row>
    <row r="1217" spans="1:7" x14ac:dyDescent="0.2">
      <c r="A1217" s="1">
        <v>44827</v>
      </c>
      <c r="B1217">
        <v>183.470001</v>
      </c>
      <c r="C1217">
        <v>184.58000200000001</v>
      </c>
      <c r="D1217">
        <v>182.229996</v>
      </c>
      <c r="E1217">
        <v>183.96000699999999</v>
      </c>
      <c r="F1217">
        <v>183.549744</v>
      </c>
      <c r="G1217">
        <v>10755800</v>
      </c>
    </row>
    <row r="1218" spans="1:7" x14ac:dyDescent="0.2">
      <c r="A1218" s="1">
        <v>44830</v>
      </c>
      <c r="B1218">
        <v>183.03999300000001</v>
      </c>
      <c r="C1218">
        <v>184.5</v>
      </c>
      <c r="D1218">
        <v>179.89999399999999</v>
      </c>
      <c r="E1218">
        <v>180.58999600000001</v>
      </c>
      <c r="F1218">
        <v>180.18725599999999</v>
      </c>
      <c r="G1218">
        <v>9914600</v>
      </c>
    </row>
    <row r="1219" spans="1:7" x14ac:dyDescent="0.2">
      <c r="A1219" s="1">
        <v>44831</v>
      </c>
      <c r="B1219">
        <v>182.509995</v>
      </c>
      <c r="C1219">
        <v>184.85000600000001</v>
      </c>
      <c r="D1219">
        <v>177.020004</v>
      </c>
      <c r="E1219">
        <v>177.86999499999999</v>
      </c>
      <c r="F1219">
        <v>177.47331199999999</v>
      </c>
      <c r="G1219">
        <v>9799600</v>
      </c>
    </row>
    <row r="1220" spans="1:7" x14ac:dyDescent="0.2">
      <c r="A1220" s="1">
        <v>44832</v>
      </c>
      <c r="B1220">
        <v>177.259995</v>
      </c>
      <c r="C1220">
        <v>180.10000600000001</v>
      </c>
      <c r="D1220">
        <v>174.83000200000001</v>
      </c>
      <c r="E1220">
        <v>179.179993</v>
      </c>
      <c r="F1220">
        <v>178.780396</v>
      </c>
      <c r="G1220">
        <v>9751000</v>
      </c>
    </row>
    <row r="1221" spans="1:7" x14ac:dyDescent="0.2">
      <c r="A1221" s="1">
        <v>44833</v>
      </c>
      <c r="B1221">
        <v>178.83000200000001</v>
      </c>
      <c r="C1221">
        <v>182.240005</v>
      </c>
      <c r="D1221">
        <v>178.729996</v>
      </c>
      <c r="E1221">
        <v>180.05999800000001</v>
      </c>
      <c r="F1221">
        <v>179.658432</v>
      </c>
      <c r="G1221">
        <v>9105200</v>
      </c>
    </row>
    <row r="1222" spans="1:7" x14ac:dyDescent="0.2">
      <c r="A1222" s="1">
        <v>44834</v>
      </c>
      <c r="B1222">
        <v>180.05999800000001</v>
      </c>
      <c r="C1222">
        <v>182.91999799999999</v>
      </c>
      <c r="D1222">
        <v>177.60000600000001</v>
      </c>
      <c r="E1222">
        <v>177.64999399999999</v>
      </c>
      <c r="F1222">
        <v>177.25379899999999</v>
      </c>
      <c r="G1222">
        <v>9472300</v>
      </c>
    </row>
    <row r="1223" spans="1:7" x14ac:dyDescent="0.2">
      <c r="A1223" s="1">
        <v>44837</v>
      </c>
      <c r="B1223">
        <v>179.33999600000001</v>
      </c>
      <c r="C1223">
        <v>183.36000100000001</v>
      </c>
      <c r="D1223">
        <v>178.14999399999999</v>
      </c>
      <c r="E1223">
        <v>181.64999399999999</v>
      </c>
      <c r="F1223">
        <v>181.244888</v>
      </c>
      <c r="G1223">
        <v>8842300</v>
      </c>
    </row>
    <row r="1224" spans="1:7" x14ac:dyDescent="0.2">
      <c r="A1224" s="1">
        <v>44838</v>
      </c>
      <c r="B1224">
        <v>185.050003</v>
      </c>
      <c r="C1224">
        <v>186.21000699999999</v>
      </c>
      <c r="D1224">
        <v>183.070007</v>
      </c>
      <c r="E1224">
        <v>185.64999399999999</v>
      </c>
      <c r="F1224">
        <v>185.235962</v>
      </c>
      <c r="G1224">
        <v>7081400</v>
      </c>
    </row>
    <row r="1225" spans="1:7" x14ac:dyDescent="0.2">
      <c r="A1225" s="1">
        <v>44839</v>
      </c>
      <c r="B1225">
        <v>183.33999600000001</v>
      </c>
      <c r="C1225">
        <v>188.820007</v>
      </c>
      <c r="D1225">
        <v>182.36000100000001</v>
      </c>
      <c r="E1225">
        <v>187.66999799999999</v>
      </c>
      <c r="F1225">
        <v>187.251465</v>
      </c>
      <c r="G1225">
        <v>6119900</v>
      </c>
    </row>
    <row r="1226" spans="1:7" x14ac:dyDescent="0.2">
      <c r="A1226" s="1">
        <v>44840</v>
      </c>
      <c r="B1226">
        <v>186.64999399999999</v>
      </c>
      <c r="C1226">
        <v>188.050003</v>
      </c>
      <c r="D1226">
        <v>185.25</v>
      </c>
      <c r="E1226">
        <v>185.58999600000001</v>
      </c>
      <c r="F1226">
        <v>185.17610199999999</v>
      </c>
      <c r="G1226">
        <v>5163000</v>
      </c>
    </row>
    <row r="1227" spans="1:7" x14ac:dyDescent="0.2">
      <c r="A1227" s="1">
        <v>44841</v>
      </c>
      <c r="B1227">
        <v>183.449997</v>
      </c>
      <c r="C1227">
        <v>184.61000100000001</v>
      </c>
      <c r="D1227">
        <v>181.929993</v>
      </c>
      <c r="E1227">
        <v>183.83000200000001</v>
      </c>
      <c r="F1227">
        <v>183.420029</v>
      </c>
      <c r="G1227">
        <v>5610300</v>
      </c>
    </row>
    <row r="1228" spans="1:7" x14ac:dyDescent="0.2">
      <c r="A1228" s="1">
        <v>44844</v>
      </c>
      <c r="B1228">
        <v>184.13000500000001</v>
      </c>
      <c r="C1228">
        <v>184.779999</v>
      </c>
      <c r="D1228">
        <v>180.89999399999999</v>
      </c>
      <c r="E1228">
        <v>182.179993</v>
      </c>
      <c r="F1228">
        <v>181.773697</v>
      </c>
      <c r="G1228">
        <v>4743800</v>
      </c>
    </row>
    <row r="1229" spans="1:7" x14ac:dyDescent="0.2">
      <c r="A1229" s="1">
        <v>44845</v>
      </c>
      <c r="B1229">
        <v>180.36999499999999</v>
      </c>
      <c r="C1229">
        <v>181.63999899999999</v>
      </c>
      <c r="D1229">
        <v>178.19000199999999</v>
      </c>
      <c r="E1229">
        <v>179.13999899999999</v>
      </c>
      <c r="F1229">
        <v>178.74049400000001</v>
      </c>
      <c r="G1229">
        <v>6294500</v>
      </c>
    </row>
    <row r="1230" spans="1:7" x14ac:dyDescent="0.2">
      <c r="A1230" s="1">
        <v>44846</v>
      </c>
      <c r="B1230">
        <v>179.08999600000001</v>
      </c>
      <c r="C1230">
        <v>180.58999600000001</v>
      </c>
      <c r="D1230">
        <v>178.220001</v>
      </c>
      <c r="E1230">
        <v>178.240005</v>
      </c>
      <c r="F1230">
        <v>177.842499</v>
      </c>
      <c r="G1230">
        <v>4884300</v>
      </c>
    </row>
    <row r="1231" spans="1:7" x14ac:dyDescent="0.2">
      <c r="A1231" s="1">
        <v>44847</v>
      </c>
      <c r="B1231">
        <v>175</v>
      </c>
      <c r="C1231">
        <v>185.36999499999999</v>
      </c>
      <c r="D1231">
        <v>174.60000600000001</v>
      </c>
      <c r="E1231">
        <v>184.66000399999999</v>
      </c>
      <c r="F1231">
        <v>184.24818400000001</v>
      </c>
      <c r="G1231">
        <v>8426400</v>
      </c>
    </row>
    <row r="1232" spans="1:7" x14ac:dyDescent="0.2">
      <c r="A1232" s="1">
        <v>44848</v>
      </c>
      <c r="B1232">
        <v>186.78999300000001</v>
      </c>
      <c r="C1232">
        <v>187.13000500000001</v>
      </c>
      <c r="D1232">
        <v>182.070007</v>
      </c>
      <c r="E1232">
        <v>182.61999499999999</v>
      </c>
      <c r="F1232">
        <v>182.21272300000001</v>
      </c>
      <c r="G1232">
        <v>6449400</v>
      </c>
    </row>
    <row r="1233" spans="1:7" x14ac:dyDescent="0.2">
      <c r="A1233" s="1">
        <v>44851</v>
      </c>
      <c r="B1233">
        <v>186</v>
      </c>
      <c r="C1233">
        <v>188.570007</v>
      </c>
      <c r="D1233">
        <v>182.85000600000001</v>
      </c>
      <c r="E1233">
        <v>185.25</v>
      </c>
      <c r="F1233">
        <v>184.83686800000001</v>
      </c>
      <c r="G1233">
        <v>13952100</v>
      </c>
    </row>
    <row r="1234" spans="1:7" x14ac:dyDescent="0.2">
      <c r="A1234" s="1">
        <v>44852</v>
      </c>
      <c r="B1234">
        <v>189.490005</v>
      </c>
      <c r="C1234">
        <v>190.19000199999999</v>
      </c>
      <c r="D1234">
        <v>185.740005</v>
      </c>
      <c r="E1234">
        <v>187.16999799999999</v>
      </c>
      <c r="F1234">
        <v>186.752579</v>
      </c>
      <c r="G1234">
        <v>5209200</v>
      </c>
    </row>
    <row r="1235" spans="1:7" x14ac:dyDescent="0.2">
      <c r="A1235" s="1">
        <v>44853</v>
      </c>
      <c r="B1235">
        <v>185.490005</v>
      </c>
      <c r="C1235">
        <v>187.63999899999999</v>
      </c>
      <c r="D1235">
        <v>184.759995</v>
      </c>
      <c r="E1235">
        <v>186.41000399999999</v>
      </c>
      <c r="F1235">
        <v>185.99427800000001</v>
      </c>
      <c r="G1235">
        <v>4927000</v>
      </c>
    </row>
    <row r="1236" spans="1:7" x14ac:dyDescent="0.2">
      <c r="A1236" s="1">
        <v>44854</v>
      </c>
      <c r="B1236">
        <v>186.46000699999999</v>
      </c>
      <c r="C1236">
        <v>190.979996</v>
      </c>
      <c r="D1236">
        <v>186.429993</v>
      </c>
      <c r="E1236">
        <v>187.220001</v>
      </c>
      <c r="F1236">
        <v>186.80247499999999</v>
      </c>
      <c r="G1236">
        <v>5706700</v>
      </c>
    </row>
    <row r="1237" spans="1:7" x14ac:dyDescent="0.2">
      <c r="A1237" s="1">
        <v>44855</v>
      </c>
      <c r="B1237">
        <v>185.800003</v>
      </c>
      <c r="C1237">
        <v>190.949997</v>
      </c>
      <c r="D1237">
        <v>185.050003</v>
      </c>
      <c r="E1237">
        <v>190.36999499999999</v>
      </c>
      <c r="F1237">
        <v>189.945435</v>
      </c>
      <c r="G1237">
        <v>7582500</v>
      </c>
    </row>
    <row r="1238" spans="1:7" x14ac:dyDescent="0.2">
      <c r="A1238" s="1">
        <v>44858</v>
      </c>
      <c r="B1238">
        <v>191.41000399999999</v>
      </c>
      <c r="C1238">
        <v>193.13000500000001</v>
      </c>
      <c r="D1238">
        <v>189.10000600000001</v>
      </c>
      <c r="E1238">
        <v>190.71000699999999</v>
      </c>
      <c r="F1238">
        <v>190.28469799999999</v>
      </c>
      <c r="G1238">
        <v>7299200</v>
      </c>
    </row>
    <row r="1239" spans="1:7" x14ac:dyDescent="0.2">
      <c r="A1239" s="1">
        <v>44859</v>
      </c>
      <c r="B1239">
        <v>190.86999499999999</v>
      </c>
      <c r="C1239">
        <v>195.229996</v>
      </c>
      <c r="D1239">
        <v>190.720001</v>
      </c>
      <c r="E1239">
        <v>194.38000500000001</v>
      </c>
      <c r="F1239">
        <v>193.94650300000001</v>
      </c>
      <c r="G1239">
        <v>11907200</v>
      </c>
    </row>
    <row r="1240" spans="1:7" x14ac:dyDescent="0.2">
      <c r="A1240" s="1">
        <v>44860</v>
      </c>
      <c r="B1240">
        <v>196.58000200000001</v>
      </c>
      <c r="C1240">
        <v>206.36999499999999</v>
      </c>
      <c r="D1240">
        <v>196.5</v>
      </c>
      <c r="E1240">
        <v>203.33000200000001</v>
      </c>
      <c r="F1240">
        <v>202.876541</v>
      </c>
      <c r="G1240">
        <v>15450000</v>
      </c>
    </row>
    <row r="1241" spans="1:7" x14ac:dyDescent="0.2">
      <c r="A1241" s="1">
        <v>44861</v>
      </c>
      <c r="B1241">
        <v>203.320007</v>
      </c>
      <c r="C1241">
        <v>206.320007</v>
      </c>
      <c r="D1241">
        <v>201.58999600000001</v>
      </c>
      <c r="E1241">
        <v>204.28999300000001</v>
      </c>
      <c r="F1241">
        <v>203.834396</v>
      </c>
      <c r="G1241">
        <v>7946700</v>
      </c>
    </row>
    <row r="1242" spans="1:7" x14ac:dyDescent="0.2">
      <c r="A1242" s="1">
        <v>44862</v>
      </c>
      <c r="B1242">
        <v>205</v>
      </c>
      <c r="C1242">
        <v>211.520004</v>
      </c>
      <c r="D1242">
        <v>203.30999800000001</v>
      </c>
      <c r="E1242">
        <v>209.33999600000001</v>
      </c>
      <c r="F1242">
        <v>208.87313800000001</v>
      </c>
      <c r="G1242">
        <v>8455600</v>
      </c>
    </row>
    <row r="1243" spans="1:7" x14ac:dyDescent="0.2">
      <c r="A1243" s="1">
        <v>44865</v>
      </c>
      <c r="B1243">
        <v>208.91999799999999</v>
      </c>
      <c r="C1243">
        <v>209.61999499999999</v>
      </c>
      <c r="D1243">
        <v>206.199997</v>
      </c>
      <c r="E1243">
        <v>207.16000399999999</v>
      </c>
      <c r="F1243">
        <v>206.69799800000001</v>
      </c>
      <c r="G1243">
        <v>8674100</v>
      </c>
    </row>
    <row r="1244" spans="1:7" x14ac:dyDescent="0.2">
      <c r="A1244" s="1">
        <v>44866</v>
      </c>
      <c r="B1244">
        <v>208.91000399999999</v>
      </c>
      <c r="C1244">
        <v>209.970001</v>
      </c>
      <c r="D1244">
        <v>205.33000200000001</v>
      </c>
      <c r="E1244">
        <v>206.929993</v>
      </c>
      <c r="F1244">
        <v>206.46850599999999</v>
      </c>
      <c r="G1244">
        <v>5919500</v>
      </c>
    </row>
    <row r="1245" spans="1:7" x14ac:dyDescent="0.2">
      <c r="A1245" s="1">
        <v>44867</v>
      </c>
      <c r="B1245">
        <v>205.759995</v>
      </c>
      <c r="C1245">
        <v>207</v>
      </c>
      <c r="D1245">
        <v>200.58000200000001</v>
      </c>
      <c r="E1245">
        <v>200.949997</v>
      </c>
      <c r="F1245">
        <v>200.501846</v>
      </c>
      <c r="G1245">
        <v>6985600</v>
      </c>
    </row>
    <row r="1246" spans="1:7" x14ac:dyDescent="0.2">
      <c r="A1246" s="1">
        <v>44868</v>
      </c>
      <c r="B1246">
        <v>198.279999</v>
      </c>
      <c r="C1246">
        <v>198.85000600000001</v>
      </c>
      <c r="D1246">
        <v>194.179993</v>
      </c>
      <c r="E1246">
        <v>194.75</v>
      </c>
      <c r="F1246">
        <v>194.315674</v>
      </c>
      <c r="G1246">
        <v>8236200</v>
      </c>
    </row>
    <row r="1247" spans="1:7" x14ac:dyDescent="0.2">
      <c r="A1247" s="1">
        <v>44869</v>
      </c>
      <c r="B1247">
        <v>197</v>
      </c>
      <c r="C1247">
        <v>201.449997</v>
      </c>
      <c r="D1247">
        <v>195.33999600000001</v>
      </c>
      <c r="E1247">
        <v>196.979996</v>
      </c>
      <c r="F1247">
        <v>196.540695</v>
      </c>
      <c r="G1247">
        <v>9678700</v>
      </c>
    </row>
    <row r="1248" spans="1:7" x14ac:dyDescent="0.2">
      <c r="A1248" s="1">
        <v>44872</v>
      </c>
      <c r="B1248">
        <v>198.320007</v>
      </c>
      <c r="C1248">
        <v>200.44000199999999</v>
      </c>
      <c r="D1248">
        <v>197.16999799999999</v>
      </c>
      <c r="E1248">
        <v>200.10000600000001</v>
      </c>
      <c r="F1248">
        <v>199.65374800000001</v>
      </c>
      <c r="G1248">
        <v>7821300</v>
      </c>
    </row>
    <row r="1249" spans="1:7" x14ac:dyDescent="0.2">
      <c r="A1249" s="1">
        <v>44873</v>
      </c>
      <c r="B1249">
        <v>201.66000399999999</v>
      </c>
      <c r="C1249">
        <v>204.11999499999999</v>
      </c>
      <c r="D1249">
        <v>199.740005</v>
      </c>
      <c r="E1249">
        <v>201.779999</v>
      </c>
      <c r="F1249">
        <v>201.33000200000001</v>
      </c>
      <c r="G1249">
        <v>6943700</v>
      </c>
    </row>
    <row r="1250" spans="1:7" x14ac:dyDescent="0.2">
      <c r="A1250" s="1">
        <v>44874</v>
      </c>
      <c r="B1250">
        <v>200.699997</v>
      </c>
      <c r="C1250">
        <v>201.33000200000001</v>
      </c>
      <c r="D1250">
        <v>193.33000200000001</v>
      </c>
      <c r="E1250">
        <v>193.929993</v>
      </c>
      <c r="F1250">
        <v>193.929993</v>
      </c>
      <c r="G1250">
        <v>7320200</v>
      </c>
    </row>
    <row r="1251" spans="1:7" x14ac:dyDescent="0.2">
      <c r="A1251" s="1">
        <v>44875</v>
      </c>
      <c r="B1251">
        <v>203.08999600000001</v>
      </c>
      <c r="C1251">
        <v>205.759995</v>
      </c>
      <c r="D1251">
        <v>200.020004</v>
      </c>
      <c r="E1251">
        <v>205.570007</v>
      </c>
      <c r="F1251">
        <v>205.570007</v>
      </c>
      <c r="G1251">
        <v>8048900</v>
      </c>
    </row>
    <row r="1252" spans="1:7" x14ac:dyDescent="0.2">
      <c r="A1252" s="1">
        <v>44876</v>
      </c>
      <c r="B1252">
        <v>206</v>
      </c>
      <c r="C1252">
        <v>206.429993</v>
      </c>
      <c r="D1252">
        <v>202.14999399999999</v>
      </c>
      <c r="E1252">
        <v>205</v>
      </c>
      <c r="F1252">
        <v>205</v>
      </c>
      <c r="G1252">
        <v>9600700</v>
      </c>
    </row>
    <row r="1253" spans="1:7" x14ac:dyDescent="0.2">
      <c r="A1253" s="1">
        <v>44879</v>
      </c>
      <c r="B1253">
        <v>203.5</v>
      </c>
      <c r="C1253">
        <v>209.16999799999999</v>
      </c>
      <c r="D1253">
        <v>203.21000699999999</v>
      </c>
      <c r="E1253">
        <v>206.86000100000001</v>
      </c>
      <c r="F1253">
        <v>206.86000100000001</v>
      </c>
      <c r="G1253">
        <v>5796100</v>
      </c>
    </row>
    <row r="1254" spans="1:7" x14ac:dyDescent="0.2">
      <c r="A1254" s="1">
        <v>44880</v>
      </c>
      <c r="B1254">
        <v>209.990005</v>
      </c>
      <c r="C1254">
        <v>213.729996</v>
      </c>
      <c r="D1254">
        <v>207.509995</v>
      </c>
      <c r="E1254">
        <v>209.990005</v>
      </c>
      <c r="F1254">
        <v>209.990005</v>
      </c>
      <c r="G1254">
        <v>7316100</v>
      </c>
    </row>
    <row r="1255" spans="1:7" x14ac:dyDescent="0.2">
      <c r="A1255" s="1">
        <v>44881</v>
      </c>
      <c r="B1255">
        <v>208.58000200000001</v>
      </c>
      <c r="C1255">
        <v>210.88999899999999</v>
      </c>
      <c r="D1255">
        <v>208.220001</v>
      </c>
      <c r="E1255">
        <v>210.13999899999999</v>
      </c>
      <c r="F1255">
        <v>210.13999899999999</v>
      </c>
      <c r="G1255">
        <v>6125300</v>
      </c>
    </row>
    <row r="1256" spans="1:7" x14ac:dyDescent="0.2">
      <c r="A1256" s="1">
        <v>44882</v>
      </c>
      <c r="B1256">
        <v>207.96000699999999</v>
      </c>
      <c r="C1256">
        <v>211.279999</v>
      </c>
      <c r="D1256">
        <v>207.320007</v>
      </c>
      <c r="E1256">
        <v>210.990005</v>
      </c>
      <c r="F1256">
        <v>210.990005</v>
      </c>
      <c r="G1256">
        <v>5385600</v>
      </c>
    </row>
    <row r="1257" spans="1:7" x14ac:dyDescent="0.2">
      <c r="A1257" s="1">
        <v>44883</v>
      </c>
      <c r="B1257">
        <v>213.16999799999999</v>
      </c>
      <c r="C1257">
        <v>214.16999799999999</v>
      </c>
      <c r="D1257">
        <v>209.740005</v>
      </c>
      <c r="E1257">
        <v>210.800003</v>
      </c>
      <c r="F1257">
        <v>210.800003</v>
      </c>
      <c r="G1257">
        <v>8027600</v>
      </c>
    </row>
    <row r="1258" spans="1:7" x14ac:dyDescent="0.2">
      <c r="A1258" s="1">
        <v>44886</v>
      </c>
      <c r="B1258">
        <v>210.300003</v>
      </c>
      <c r="C1258">
        <v>210.550003</v>
      </c>
      <c r="D1258">
        <v>205.88999899999999</v>
      </c>
      <c r="E1258">
        <v>206.320007</v>
      </c>
      <c r="F1258">
        <v>206.320007</v>
      </c>
      <c r="G1258">
        <v>10450900</v>
      </c>
    </row>
    <row r="1259" spans="1:7" x14ac:dyDescent="0.2">
      <c r="A1259" s="1">
        <v>44887</v>
      </c>
      <c r="B1259">
        <v>207.53999300000001</v>
      </c>
      <c r="C1259">
        <v>210.479996</v>
      </c>
      <c r="D1259">
        <v>205.35000600000001</v>
      </c>
      <c r="E1259">
        <v>210.33000200000001</v>
      </c>
      <c r="F1259">
        <v>210.33000200000001</v>
      </c>
      <c r="G1259">
        <v>5273100</v>
      </c>
    </row>
    <row r="1260" spans="1:7" x14ac:dyDescent="0.2">
      <c r="A1260" s="1">
        <v>44888</v>
      </c>
      <c r="B1260">
        <v>210</v>
      </c>
      <c r="C1260">
        <v>212.83000200000001</v>
      </c>
      <c r="D1260">
        <v>209.91999799999999</v>
      </c>
      <c r="E1260">
        <v>211.729996</v>
      </c>
      <c r="F1260">
        <v>211.729996</v>
      </c>
      <c r="G1260">
        <v>3806200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6A46-05CB-4FAE-959C-6A4FA0F35392}">
  <dimension ref="A1:S1263"/>
  <sheetViews>
    <sheetView tabSelected="1" topLeftCell="A257" workbookViewId="0">
      <selection activeCell="F266" sqref="F266"/>
    </sheetView>
  </sheetViews>
  <sheetFormatPr baseColWidth="10" defaultColWidth="8.83203125" defaultRowHeight="15" x14ac:dyDescent="0.2"/>
  <cols>
    <col min="1" max="4" width="10.6640625" customWidth="1"/>
    <col min="5" max="5" width="8.5" bestFit="1" customWidth="1"/>
    <col min="6" max="11" width="10.6640625" customWidth="1"/>
    <col min="12" max="15" width="12.6640625" customWidth="1"/>
    <col min="16" max="17" width="11.33203125" customWidth="1"/>
    <col min="18" max="18" width="11.5" bestFit="1" customWidth="1"/>
    <col min="19" max="19" width="13.33203125" bestFit="1" customWidth="1"/>
    <col min="22" max="22" width="11.33203125" bestFit="1" customWidth="1"/>
  </cols>
  <sheetData>
    <row r="1" spans="1:19" x14ac:dyDescent="0.2">
      <c r="D1" s="15" t="s">
        <v>19</v>
      </c>
      <c r="E1" s="15"/>
      <c r="F1" s="15"/>
      <c r="G1" s="15"/>
      <c r="H1" s="15" t="s">
        <v>21</v>
      </c>
      <c r="I1" s="15"/>
      <c r="J1" s="15"/>
      <c r="K1" s="15"/>
      <c r="L1" s="4"/>
      <c r="M1" s="4"/>
      <c r="N1" s="4"/>
      <c r="O1" s="4"/>
      <c r="P1" s="4"/>
      <c r="Q1" s="4"/>
    </row>
    <row r="2" spans="1:19" x14ac:dyDescent="0.2">
      <c r="D2" s="15" t="s">
        <v>8</v>
      </c>
      <c r="E2" s="15"/>
      <c r="F2" s="15" t="s">
        <v>13</v>
      </c>
      <c r="G2" s="15" t="s">
        <v>16</v>
      </c>
      <c r="H2" s="15" t="s">
        <v>8</v>
      </c>
      <c r="I2" s="15"/>
      <c r="J2" s="15" t="s">
        <v>13</v>
      </c>
      <c r="K2" s="15" t="s">
        <v>16</v>
      </c>
      <c r="L2" s="6"/>
      <c r="M2" s="6"/>
      <c r="N2" s="6"/>
      <c r="O2" s="6"/>
      <c r="P2" s="6"/>
      <c r="Q2" s="6"/>
    </row>
    <row r="3" spans="1:19" x14ac:dyDescent="0.2">
      <c r="A3" t="s">
        <v>0</v>
      </c>
      <c r="B3" t="s">
        <v>4</v>
      </c>
      <c r="C3" t="s">
        <v>7</v>
      </c>
      <c r="D3" s="13" t="s">
        <v>15</v>
      </c>
      <c r="E3" s="14" t="s">
        <v>14</v>
      </c>
      <c r="F3" s="15"/>
      <c r="G3" s="15"/>
      <c r="H3" s="13" t="s">
        <v>15</v>
      </c>
      <c r="I3" s="14" t="s">
        <v>14</v>
      </c>
      <c r="J3" s="15"/>
      <c r="K3" s="15"/>
      <c r="L3" s="6"/>
      <c r="M3" s="6"/>
      <c r="N3" s="13" t="s">
        <v>20</v>
      </c>
      <c r="O3" s="6"/>
      <c r="P3" s="6"/>
      <c r="Q3" s="6"/>
    </row>
    <row r="4" spans="1:19" x14ac:dyDescent="0.2">
      <c r="A4" s="1">
        <v>43063</v>
      </c>
      <c r="B4">
        <v>111.970001</v>
      </c>
      <c r="M4">
        <v>255</v>
      </c>
      <c r="N4" s="9">
        <f>$S$10^(M4-1)*(1-$S$10)</f>
        <v>8.9665642486620629E-9</v>
      </c>
      <c r="R4" t="s">
        <v>9</v>
      </c>
    </row>
    <row r="5" spans="1:19" x14ac:dyDescent="0.2">
      <c r="A5" s="1">
        <v>43066</v>
      </c>
      <c r="B5">
        <v>112.379997</v>
      </c>
      <c r="C5" s="5">
        <f>LN(B5/B4)</f>
        <v>3.6549717858411252E-3</v>
      </c>
      <c r="D5" s="5"/>
      <c r="M5">
        <v>254</v>
      </c>
      <c r="N5" s="9">
        <f t="shared" ref="N5:N68" si="0">$S$10^(M5-1)*(1-$S$10)</f>
        <v>9.5388981368745347E-9</v>
      </c>
      <c r="R5" t="s">
        <v>10</v>
      </c>
      <c r="S5" s="2">
        <v>10000</v>
      </c>
    </row>
    <row r="6" spans="1:19" x14ac:dyDescent="0.2">
      <c r="A6" s="1">
        <v>43067</v>
      </c>
      <c r="B6">
        <v>113.360001</v>
      </c>
      <c r="C6" s="5">
        <f t="shared" ref="C6:C69" si="1">LN(B6/B5)</f>
        <v>8.6826452149683844E-3</v>
      </c>
      <c r="M6">
        <v>253</v>
      </c>
      <c r="N6" s="9">
        <f t="shared" si="0"/>
        <v>1.0147763975398443E-8</v>
      </c>
      <c r="R6" t="s">
        <v>11</v>
      </c>
      <c r="S6" s="2">
        <f>B1262</f>
        <v>211.729996</v>
      </c>
    </row>
    <row r="7" spans="1:19" x14ac:dyDescent="0.2">
      <c r="A7" s="1">
        <v>43068</v>
      </c>
      <c r="B7">
        <v>109.860001</v>
      </c>
      <c r="C7" s="5">
        <f t="shared" si="1"/>
        <v>-3.1361767186910396E-2</v>
      </c>
      <c r="M7">
        <v>252</v>
      </c>
      <c r="N7" s="9">
        <f t="shared" si="0"/>
        <v>1.0795493590849407E-8</v>
      </c>
      <c r="R7" t="s">
        <v>12</v>
      </c>
      <c r="S7" s="2">
        <f>S6*S5</f>
        <v>2117299.96</v>
      </c>
    </row>
    <row r="8" spans="1:19" x14ac:dyDescent="0.2">
      <c r="A8" s="1">
        <v>43069</v>
      </c>
      <c r="B8">
        <v>112.589996</v>
      </c>
      <c r="C8" s="5">
        <f t="shared" si="1"/>
        <v>2.4546029270936312E-2</v>
      </c>
      <c r="M8">
        <v>251</v>
      </c>
      <c r="N8" s="9">
        <f t="shared" si="0"/>
        <v>1.1484567649839795E-8</v>
      </c>
      <c r="S8" s="2"/>
    </row>
    <row r="9" spans="1:19" x14ac:dyDescent="0.2">
      <c r="A9" s="1">
        <v>43070</v>
      </c>
      <c r="B9">
        <v>110.730003</v>
      </c>
      <c r="C9" s="5">
        <f t="shared" si="1"/>
        <v>-1.6658033484959457E-2</v>
      </c>
      <c r="D9" s="5"/>
      <c r="M9">
        <v>250</v>
      </c>
      <c r="N9" s="9">
        <f t="shared" si="0"/>
        <v>1.2217625159404037E-8</v>
      </c>
      <c r="R9" t="s">
        <v>18</v>
      </c>
      <c r="S9" s="8">
        <v>0.01</v>
      </c>
    </row>
    <row r="10" spans="1:19" x14ac:dyDescent="0.2">
      <c r="A10" s="1">
        <v>43073</v>
      </c>
      <c r="B10">
        <v>107.43</v>
      </c>
      <c r="C10" s="5">
        <f t="shared" si="1"/>
        <v>-3.0255360124494209E-2</v>
      </c>
      <c r="D10" s="5"/>
      <c r="M10">
        <v>249</v>
      </c>
      <c r="N10" s="9">
        <f t="shared" si="0"/>
        <v>1.2997473573834084E-8</v>
      </c>
      <c r="R10" t="s">
        <v>17</v>
      </c>
      <c r="S10" s="2">
        <v>0.94</v>
      </c>
    </row>
    <row r="11" spans="1:19" x14ac:dyDescent="0.2">
      <c r="A11" s="1">
        <v>43074</v>
      </c>
      <c r="B11">
        <v>108.58000199999999</v>
      </c>
      <c r="C11" s="5">
        <f t="shared" si="1"/>
        <v>1.0647774218452245E-2</v>
      </c>
      <c r="D11" s="5"/>
      <c r="M11">
        <v>248</v>
      </c>
      <c r="N11" s="9">
        <f t="shared" si="0"/>
        <v>1.3827099546632002E-8</v>
      </c>
    </row>
    <row r="12" spans="1:19" x14ac:dyDescent="0.2">
      <c r="A12" s="1">
        <v>43075</v>
      </c>
      <c r="B12">
        <v>109.739998</v>
      </c>
      <c r="C12" s="5">
        <f t="shared" si="1"/>
        <v>1.0626666509030628E-2</v>
      </c>
      <c r="D12" s="5"/>
      <c r="M12">
        <v>247</v>
      </c>
      <c r="N12" s="9">
        <f t="shared" si="0"/>
        <v>1.4709680368757451E-8</v>
      </c>
    </row>
    <row r="13" spans="1:19" x14ac:dyDescent="0.2">
      <c r="A13" s="1">
        <v>43076</v>
      </c>
      <c r="B13">
        <v>111.400002</v>
      </c>
      <c r="C13" s="5">
        <f t="shared" si="1"/>
        <v>1.5013432040570969E-2</v>
      </c>
      <c r="D13" s="5"/>
      <c r="M13">
        <v>246</v>
      </c>
      <c r="N13" s="9">
        <f t="shared" si="0"/>
        <v>1.5648596136976011E-8</v>
      </c>
    </row>
    <row r="14" spans="1:19" x14ac:dyDescent="0.2">
      <c r="A14" s="1">
        <v>43077</v>
      </c>
      <c r="B14">
        <v>112.599998</v>
      </c>
      <c r="C14" s="5">
        <f t="shared" si="1"/>
        <v>1.0714352497095731E-2</v>
      </c>
      <c r="D14" s="5"/>
      <c r="M14">
        <v>245</v>
      </c>
      <c r="N14" s="9">
        <f t="shared" si="0"/>
        <v>1.664744269891065E-8</v>
      </c>
    </row>
    <row r="15" spans="1:19" x14ac:dyDescent="0.2">
      <c r="A15" s="1">
        <v>43080</v>
      </c>
      <c r="B15">
        <v>112.370003</v>
      </c>
      <c r="C15" s="5">
        <f t="shared" si="1"/>
        <v>-2.0446733262727908E-3</v>
      </c>
      <c r="D15" s="5"/>
      <c r="M15">
        <v>244</v>
      </c>
      <c r="N15" s="9">
        <f t="shared" si="0"/>
        <v>1.7710045424373028E-8</v>
      </c>
    </row>
    <row r="16" spans="1:19" x14ac:dyDescent="0.2">
      <c r="A16" s="1">
        <v>43081</v>
      </c>
      <c r="B16">
        <v>113.459999</v>
      </c>
      <c r="C16" s="5">
        <f t="shared" si="1"/>
        <v>9.6533184674144085E-3</v>
      </c>
      <c r="D16" s="5"/>
      <c r="M16">
        <v>243</v>
      </c>
      <c r="N16" s="9">
        <f t="shared" si="0"/>
        <v>1.8840473855715992E-8</v>
      </c>
    </row>
    <row r="17" spans="1:14" x14ac:dyDescent="0.2">
      <c r="A17" s="1">
        <v>43082</v>
      </c>
      <c r="B17">
        <v>113.30999799999999</v>
      </c>
      <c r="C17" s="5">
        <f t="shared" si="1"/>
        <v>-1.3229353429600489E-3</v>
      </c>
      <c r="D17" s="5"/>
      <c r="M17">
        <v>242</v>
      </c>
      <c r="N17" s="9">
        <f t="shared" si="0"/>
        <v>2.0043057293314888E-8</v>
      </c>
    </row>
    <row r="18" spans="1:14" x14ac:dyDescent="0.2">
      <c r="A18" s="1">
        <v>43083</v>
      </c>
      <c r="B18">
        <v>112.91999800000001</v>
      </c>
      <c r="C18" s="5">
        <f t="shared" si="1"/>
        <v>-3.4478220681480182E-3</v>
      </c>
      <c r="D18" s="5"/>
      <c r="M18">
        <v>241</v>
      </c>
      <c r="N18" s="9">
        <f t="shared" si="0"/>
        <v>2.1322401375866899E-8</v>
      </c>
    </row>
    <row r="19" spans="1:14" x14ac:dyDescent="0.2">
      <c r="A19" s="1">
        <v>43084</v>
      </c>
      <c r="B19">
        <v>113.82</v>
      </c>
      <c r="C19" s="5">
        <f t="shared" si="1"/>
        <v>7.9386675013434823E-3</v>
      </c>
      <c r="D19" s="5"/>
      <c r="M19">
        <v>240</v>
      </c>
      <c r="N19" s="9">
        <f t="shared" si="0"/>
        <v>2.2683405719007341E-8</v>
      </c>
    </row>
    <row r="20" spans="1:14" x14ac:dyDescent="0.2">
      <c r="A20" s="1">
        <v>43087</v>
      </c>
      <c r="B20">
        <v>113.550003</v>
      </c>
      <c r="C20" s="5">
        <f t="shared" si="1"/>
        <v>-2.3749582033313239E-3</v>
      </c>
      <c r="D20" s="5"/>
      <c r="M20">
        <v>239</v>
      </c>
      <c r="N20" s="9">
        <f t="shared" si="0"/>
        <v>2.4131282679795043E-8</v>
      </c>
    </row>
    <row r="21" spans="1:14" x14ac:dyDescent="0.2">
      <c r="A21" s="1">
        <v>43088</v>
      </c>
      <c r="B21">
        <v>112.139999</v>
      </c>
      <c r="C21" s="5">
        <f t="shared" si="1"/>
        <v>-1.2495213193544619E-2</v>
      </c>
      <c r="D21" s="5"/>
      <c r="M21">
        <v>238</v>
      </c>
      <c r="N21" s="9">
        <f t="shared" si="0"/>
        <v>2.5671577318930894E-8</v>
      </c>
    </row>
    <row r="22" spans="1:14" x14ac:dyDescent="0.2">
      <c r="A22" s="1">
        <v>43089</v>
      </c>
      <c r="B22">
        <v>112.120003</v>
      </c>
      <c r="C22" s="5">
        <f t="shared" si="1"/>
        <v>-1.7832872446866727E-4</v>
      </c>
      <c r="D22" s="5"/>
      <c r="M22">
        <v>237</v>
      </c>
      <c r="N22" s="9">
        <f t="shared" si="0"/>
        <v>2.7310188637160531E-8</v>
      </c>
    </row>
    <row r="23" spans="1:14" x14ac:dyDescent="0.2">
      <c r="A23" s="1">
        <v>43090</v>
      </c>
      <c r="B23">
        <v>112.410004</v>
      </c>
      <c r="C23" s="5">
        <f t="shared" si="1"/>
        <v>2.5831840040945872E-3</v>
      </c>
      <c r="D23" s="5"/>
      <c r="M23">
        <v>236</v>
      </c>
      <c r="N23" s="9">
        <f t="shared" si="0"/>
        <v>2.9053392167192053E-8</v>
      </c>
    </row>
    <row r="24" spans="1:14" x14ac:dyDescent="0.2">
      <c r="A24" s="1">
        <v>43091</v>
      </c>
      <c r="B24">
        <v>112.69000200000001</v>
      </c>
      <c r="C24" s="5">
        <f t="shared" si="1"/>
        <v>2.487766654333715E-3</v>
      </c>
      <c r="D24" s="5"/>
      <c r="M24">
        <v>235</v>
      </c>
      <c r="N24" s="9">
        <f t="shared" si="0"/>
        <v>3.0907864007651127E-8</v>
      </c>
    </row>
    <row r="25" spans="1:14" x14ac:dyDescent="0.2">
      <c r="A25" s="1">
        <v>43095</v>
      </c>
      <c r="B25">
        <v>112.989998</v>
      </c>
      <c r="C25" s="5">
        <f t="shared" si="1"/>
        <v>2.6585978084117425E-3</v>
      </c>
      <c r="D25" s="5"/>
      <c r="M25">
        <v>234</v>
      </c>
      <c r="N25" s="9">
        <f t="shared" si="0"/>
        <v>3.2880706391118212E-8</v>
      </c>
    </row>
    <row r="26" spans="1:14" x14ac:dyDescent="0.2">
      <c r="A26" s="1">
        <v>43096</v>
      </c>
      <c r="B26">
        <v>114.019997</v>
      </c>
      <c r="C26" s="5">
        <f t="shared" si="1"/>
        <v>9.0745437717887015E-3</v>
      </c>
      <c r="D26" s="5"/>
      <c r="M26">
        <v>233</v>
      </c>
      <c r="N26" s="9">
        <f t="shared" si="0"/>
        <v>3.4979474884168318E-8</v>
      </c>
    </row>
    <row r="27" spans="1:14" x14ac:dyDescent="0.2">
      <c r="A27" s="1">
        <v>43097</v>
      </c>
      <c r="B27">
        <v>114.349998</v>
      </c>
      <c r="C27" s="5">
        <f t="shared" si="1"/>
        <v>2.8900576863661802E-3</v>
      </c>
      <c r="D27" s="5"/>
      <c r="M27">
        <v>232</v>
      </c>
      <c r="N27" s="9">
        <f t="shared" si="0"/>
        <v>3.7212207323583314E-8</v>
      </c>
    </row>
    <row r="28" spans="1:14" x14ac:dyDescent="0.2">
      <c r="A28" s="1">
        <v>43098</v>
      </c>
      <c r="B28">
        <v>114.019997</v>
      </c>
      <c r="C28" s="5">
        <f t="shared" si="1"/>
        <v>-2.8900576863661711E-3</v>
      </c>
      <c r="D28" s="5"/>
      <c r="M28">
        <v>231</v>
      </c>
      <c r="N28" s="9">
        <f t="shared" si="0"/>
        <v>3.9587454599556722E-8</v>
      </c>
    </row>
    <row r="29" spans="1:14" x14ac:dyDescent="0.2">
      <c r="A29" s="1">
        <v>43102</v>
      </c>
      <c r="B29">
        <v>114.510002</v>
      </c>
      <c r="C29" s="5">
        <f t="shared" si="1"/>
        <v>4.2883275987094203E-3</v>
      </c>
      <c r="D29" s="5"/>
      <c r="M29">
        <v>230</v>
      </c>
      <c r="N29" s="9">
        <f t="shared" si="0"/>
        <v>4.2114313403783736E-8</v>
      </c>
    </row>
    <row r="30" spans="1:14" x14ac:dyDescent="0.2">
      <c r="A30" s="1">
        <v>43103</v>
      </c>
      <c r="B30">
        <v>115.650002</v>
      </c>
      <c r="C30" s="5">
        <f t="shared" si="1"/>
        <v>9.9062330800348316E-3</v>
      </c>
      <c r="D30" s="5"/>
      <c r="M30">
        <v>229</v>
      </c>
      <c r="N30" s="9">
        <f t="shared" si="0"/>
        <v>4.4802461067855046E-8</v>
      </c>
    </row>
    <row r="31" spans="1:14" x14ac:dyDescent="0.2">
      <c r="A31" s="1">
        <v>43104</v>
      </c>
      <c r="B31">
        <v>116.08000199999999</v>
      </c>
      <c r="C31" s="5">
        <f t="shared" si="1"/>
        <v>3.7112198344229383E-3</v>
      </c>
      <c r="D31" s="5"/>
      <c r="M31">
        <v>228</v>
      </c>
      <c r="N31" s="9">
        <f t="shared" si="0"/>
        <v>4.7662192625377701E-8</v>
      </c>
    </row>
    <row r="32" spans="1:14" x14ac:dyDescent="0.2">
      <c r="A32" s="1">
        <v>43105</v>
      </c>
      <c r="B32">
        <v>118.860001</v>
      </c>
      <c r="C32" s="5">
        <f t="shared" si="1"/>
        <v>2.3666712546344629E-2</v>
      </c>
      <c r="D32" s="5"/>
      <c r="M32">
        <v>227</v>
      </c>
      <c r="N32" s="9">
        <f t="shared" si="0"/>
        <v>5.0704460239763518E-8</v>
      </c>
    </row>
    <row r="33" spans="1:14" x14ac:dyDescent="0.2">
      <c r="A33" s="1">
        <v>43108</v>
      </c>
      <c r="B33">
        <v>119.339996</v>
      </c>
      <c r="C33" s="5">
        <f t="shared" si="1"/>
        <v>4.0301902244808362E-3</v>
      </c>
      <c r="D33" s="5"/>
      <c r="M33">
        <v>226</v>
      </c>
      <c r="N33" s="9">
        <f t="shared" si="0"/>
        <v>5.3940915148684606E-8</v>
      </c>
    </row>
    <row r="34" spans="1:14" x14ac:dyDescent="0.2">
      <c r="A34" s="1">
        <v>43109</v>
      </c>
      <c r="B34">
        <v>119.110001</v>
      </c>
      <c r="C34" s="5">
        <f t="shared" si="1"/>
        <v>-1.9290842878445427E-3</v>
      </c>
      <c r="D34" s="5"/>
      <c r="M34">
        <v>225</v>
      </c>
      <c r="N34" s="9">
        <f t="shared" si="0"/>
        <v>5.7383952285834687E-8</v>
      </c>
    </row>
    <row r="35" spans="1:14" x14ac:dyDescent="0.2">
      <c r="A35" s="1">
        <v>43110</v>
      </c>
      <c r="B35">
        <v>118.980003</v>
      </c>
      <c r="C35" s="5">
        <f t="shared" si="1"/>
        <v>-1.0920073143292164E-3</v>
      </c>
      <c r="D35" s="5"/>
      <c r="M35">
        <v>224</v>
      </c>
      <c r="N35" s="9">
        <f t="shared" si="0"/>
        <v>6.1046757750887967E-8</v>
      </c>
    </row>
    <row r="36" spans="1:14" x14ac:dyDescent="0.2">
      <c r="A36" s="1">
        <v>43111</v>
      </c>
      <c r="B36">
        <v>119.839996</v>
      </c>
      <c r="C36" s="5">
        <f t="shared" si="1"/>
        <v>7.2020494169907781E-3</v>
      </c>
      <c r="D36" s="5"/>
      <c r="M36">
        <v>223</v>
      </c>
      <c r="N36" s="9">
        <f t="shared" si="0"/>
        <v>6.4943359309455288E-8</v>
      </c>
    </row>
    <row r="37" spans="1:14" x14ac:dyDescent="0.2">
      <c r="A37" s="1">
        <v>43112</v>
      </c>
      <c r="B37">
        <v>120.089996</v>
      </c>
      <c r="C37" s="5">
        <f t="shared" si="1"/>
        <v>2.0839419731675489E-3</v>
      </c>
      <c r="D37" s="5"/>
      <c r="M37">
        <v>222</v>
      </c>
      <c r="N37" s="9">
        <f t="shared" si="0"/>
        <v>6.9088680116441786E-8</v>
      </c>
    </row>
    <row r="38" spans="1:14" x14ac:dyDescent="0.2">
      <c r="A38" s="1">
        <v>43116</v>
      </c>
      <c r="B38">
        <v>120.389999</v>
      </c>
      <c r="C38" s="5">
        <f t="shared" si="1"/>
        <v>2.4950362763580831E-3</v>
      </c>
      <c r="D38" s="5"/>
      <c r="M38">
        <v>221</v>
      </c>
      <c r="N38" s="9">
        <f t="shared" si="0"/>
        <v>7.3498595868555103E-8</v>
      </c>
    </row>
    <row r="39" spans="1:14" x14ac:dyDescent="0.2">
      <c r="A39" s="1">
        <v>43117</v>
      </c>
      <c r="B39">
        <v>121.980003</v>
      </c>
      <c r="C39" s="5">
        <f t="shared" si="1"/>
        <v>1.3120656821908357E-2</v>
      </c>
      <c r="D39" s="5"/>
      <c r="M39">
        <v>220</v>
      </c>
      <c r="N39" s="9">
        <f t="shared" si="0"/>
        <v>7.8189995604845842E-8</v>
      </c>
    </row>
    <row r="40" spans="1:14" x14ac:dyDescent="0.2">
      <c r="A40" s="1">
        <v>43118</v>
      </c>
      <c r="B40">
        <v>123.110001</v>
      </c>
      <c r="C40" s="5">
        <f t="shared" si="1"/>
        <v>9.2211513198348551E-3</v>
      </c>
      <c r="D40" s="5"/>
      <c r="M40">
        <v>219</v>
      </c>
      <c r="N40" s="9">
        <f t="shared" si="0"/>
        <v>8.3180846388133875E-8</v>
      </c>
    </row>
    <row r="41" spans="1:14" x14ac:dyDescent="0.2">
      <c r="A41" s="1">
        <v>43119</v>
      </c>
      <c r="B41">
        <v>122.699997</v>
      </c>
      <c r="C41" s="5">
        <f t="shared" si="1"/>
        <v>-3.3359455153528488E-3</v>
      </c>
      <c r="D41" s="5"/>
      <c r="M41">
        <v>218</v>
      </c>
      <c r="N41" s="9">
        <f t="shared" si="0"/>
        <v>8.8490262115036039E-8</v>
      </c>
    </row>
    <row r="42" spans="1:14" x14ac:dyDescent="0.2">
      <c r="A42" s="1">
        <v>43122</v>
      </c>
      <c r="B42">
        <v>124.33000199999999</v>
      </c>
      <c r="C42" s="5">
        <f t="shared" si="1"/>
        <v>1.3197009784080465E-2</v>
      </c>
      <c r="D42" s="5"/>
      <c r="M42">
        <v>217</v>
      </c>
      <c r="N42" s="9">
        <f t="shared" si="0"/>
        <v>9.4138576718123444E-8</v>
      </c>
    </row>
    <row r="43" spans="1:14" x14ac:dyDescent="0.2">
      <c r="A43" s="1">
        <v>43123</v>
      </c>
      <c r="B43">
        <v>124.650002</v>
      </c>
      <c r="C43" s="5">
        <f t="shared" si="1"/>
        <v>2.5704889634243838E-3</v>
      </c>
      <c r="D43" s="5"/>
      <c r="M43">
        <v>216</v>
      </c>
      <c r="N43" s="9">
        <f t="shared" si="0"/>
        <v>1.0014742204055685E-7</v>
      </c>
    </row>
    <row r="44" spans="1:14" x14ac:dyDescent="0.2">
      <c r="A44" s="1">
        <v>43124</v>
      </c>
      <c r="B44">
        <v>124.550003</v>
      </c>
      <c r="C44" s="5">
        <f t="shared" si="1"/>
        <v>-8.0256021959125665E-4</v>
      </c>
      <c r="D44" s="5"/>
      <c r="M44">
        <v>215</v>
      </c>
      <c r="N44" s="9">
        <f t="shared" si="0"/>
        <v>1.0653981068144348E-7</v>
      </c>
    </row>
    <row r="45" spans="1:14" x14ac:dyDescent="0.2">
      <c r="A45" s="1">
        <v>43125</v>
      </c>
      <c r="B45">
        <v>125.220001</v>
      </c>
      <c r="C45" s="5">
        <f t="shared" si="1"/>
        <v>5.3649325082077686E-3</v>
      </c>
      <c r="D45" s="5"/>
      <c r="M45">
        <v>214</v>
      </c>
      <c r="N45" s="9">
        <f t="shared" si="0"/>
        <v>1.1334022412919516E-7</v>
      </c>
    </row>
    <row r="46" spans="1:14" x14ac:dyDescent="0.2">
      <c r="A46" s="1">
        <v>43126</v>
      </c>
      <c r="B46">
        <v>126.32</v>
      </c>
      <c r="C46" s="5">
        <f t="shared" si="1"/>
        <v>8.7461716442775068E-3</v>
      </c>
      <c r="D46" s="5"/>
      <c r="M46">
        <v>213</v>
      </c>
      <c r="N46" s="9">
        <f t="shared" si="0"/>
        <v>1.205747065204204E-7</v>
      </c>
    </row>
    <row r="47" spans="1:14" x14ac:dyDescent="0.2">
      <c r="A47" s="1">
        <v>43129</v>
      </c>
      <c r="B47">
        <v>124.839996</v>
      </c>
      <c r="C47" s="5">
        <f t="shared" si="1"/>
        <v>-1.1785484585820948E-2</v>
      </c>
      <c r="D47" s="5"/>
      <c r="M47">
        <v>212</v>
      </c>
      <c r="N47" s="9">
        <f t="shared" si="0"/>
        <v>1.2827096438342598E-7</v>
      </c>
    </row>
    <row r="48" spans="1:14" x14ac:dyDescent="0.2">
      <c r="A48" s="1">
        <v>43130</v>
      </c>
      <c r="B48">
        <v>123.550003</v>
      </c>
      <c r="C48" s="5">
        <f t="shared" si="1"/>
        <v>-1.0386928645279462E-2</v>
      </c>
      <c r="D48" s="5"/>
      <c r="M48">
        <v>211</v>
      </c>
      <c r="N48" s="9">
        <f t="shared" si="0"/>
        <v>1.3645847274832551E-7</v>
      </c>
    </row>
    <row r="49" spans="1:14" x14ac:dyDescent="0.2">
      <c r="A49" s="1">
        <v>43131</v>
      </c>
      <c r="B49">
        <v>124.230003</v>
      </c>
      <c r="C49" s="5">
        <f t="shared" si="1"/>
        <v>5.4887536580553514E-3</v>
      </c>
      <c r="D49" s="5"/>
      <c r="M49">
        <v>210</v>
      </c>
      <c r="N49" s="9">
        <f t="shared" si="0"/>
        <v>1.4516858803013352E-7</v>
      </c>
    </row>
    <row r="50" spans="1:14" x14ac:dyDescent="0.2">
      <c r="A50" s="1">
        <v>43132</v>
      </c>
      <c r="B50">
        <v>125.720001</v>
      </c>
      <c r="C50" s="5">
        <f t="shared" si="1"/>
        <v>1.1922509509209003E-2</v>
      </c>
      <c r="D50" s="5"/>
      <c r="M50">
        <v>209</v>
      </c>
      <c r="N50" s="9">
        <f t="shared" si="0"/>
        <v>1.5443466811716332E-7</v>
      </c>
    </row>
    <row r="51" spans="1:14" x14ac:dyDescent="0.2">
      <c r="A51" s="1">
        <v>43133</v>
      </c>
      <c r="B51">
        <v>120.910004</v>
      </c>
      <c r="C51" s="5">
        <f t="shared" si="1"/>
        <v>-3.9010719614937822E-2</v>
      </c>
      <c r="D51" s="5"/>
      <c r="M51">
        <v>208</v>
      </c>
      <c r="N51" s="9">
        <f t="shared" si="0"/>
        <v>1.6429220012464181E-7</v>
      </c>
    </row>
    <row r="52" spans="1:14" x14ac:dyDescent="0.2">
      <c r="A52" s="1">
        <v>43136</v>
      </c>
      <c r="B52">
        <v>116.269997</v>
      </c>
      <c r="C52" s="5">
        <f t="shared" si="1"/>
        <v>-3.91314533901089E-2</v>
      </c>
      <c r="D52" s="5"/>
      <c r="M52">
        <v>207</v>
      </c>
      <c r="N52" s="9">
        <f t="shared" si="0"/>
        <v>1.7477893630281048E-7</v>
      </c>
    </row>
    <row r="53" spans="1:14" x14ac:dyDescent="0.2">
      <c r="A53" s="1">
        <v>43137</v>
      </c>
      <c r="B53">
        <v>119.970001</v>
      </c>
      <c r="C53" s="5">
        <f t="shared" si="1"/>
        <v>3.1326672983749825E-2</v>
      </c>
      <c r="D53" s="5"/>
      <c r="M53">
        <v>206</v>
      </c>
      <c r="N53" s="9">
        <f t="shared" si="0"/>
        <v>1.8593503862001111E-7</v>
      </c>
    </row>
    <row r="54" spans="1:14" x14ac:dyDescent="0.2">
      <c r="A54" s="1">
        <v>43138</v>
      </c>
      <c r="B54">
        <v>119.650002</v>
      </c>
      <c r="C54" s="5">
        <f t="shared" si="1"/>
        <v>-2.6708887924516587E-3</v>
      </c>
      <c r="D54" s="5"/>
      <c r="M54">
        <v>205</v>
      </c>
      <c r="N54" s="9">
        <f t="shared" si="0"/>
        <v>1.9780323257447996E-7</v>
      </c>
    </row>
    <row r="55" spans="1:14" x14ac:dyDescent="0.2">
      <c r="A55" s="1">
        <v>43139</v>
      </c>
      <c r="B55">
        <v>113.860001</v>
      </c>
      <c r="C55" s="5">
        <f t="shared" si="1"/>
        <v>-4.9601198764150776E-2</v>
      </c>
      <c r="D55" s="5"/>
      <c r="M55">
        <v>204</v>
      </c>
      <c r="N55" s="9">
        <f t="shared" si="0"/>
        <v>2.1042897082391481E-7</v>
      </c>
    </row>
    <row r="56" spans="1:14" x14ac:dyDescent="0.2">
      <c r="A56" s="1">
        <v>43140</v>
      </c>
      <c r="B56">
        <v>116.32</v>
      </c>
      <c r="C56" s="5">
        <f t="shared" si="1"/>
        <v>2.1375381479557903E-2</v>
      </c>
      <c r="D56" s="5"/>
      <c r="M56">
        <v>203</v>
      </c>
      <c r="N56" s="9">
        <f t="shared" si="0"/>
        <v>2.2386060725948386E-7</v>
      </c>
    </row>
    <row r="57" spans="1:14" x14ac:dyDescent="0.2">
      <c r="A57" s="1">
        <v>43143</v>
      </c>
      <c r="B57">
        <v>118.470001</v>
      </c>
      <c r="C57" s="5">
        <f t="shared" si="1"/>
        <v>1.8314758622414096E-2</v>
      </c>
      <c r="D57" s="5"/>
      <c r="M57">
        <v>202</v>
      </c>
      <c r="N57" s="9">
        <f t="shared" si="0"/>
        <v>2.3814958219094025E-7</v>
      </c>
    </row>
    <row r="58" spans="1:14" x14ac:dyDescent="0.2">
      <c r="A58" s="1">
        <v>43144</v>
      </c>
      <c r="B58">
        <v>118.349998</v>
      </c>
      <c r="C58" s="5">
        <f t="shared" si="1"/>
        <v>-1.0134533466586969E-3</v>
      </c>
      <c r="D58" s="5"/>
      <c r="M58">
        <v>201</v>
      </c>
      <c r="N58" s="9">
        <f t="shared" si="0"/>
        <v>2.5335061935206416E-7</v>
      </c>
    </row>
    <row r="59" spans="1:14" x14ac:dyDescent="0.2">
      <c r="A59" s="1">
        <v>43145</v>
      </c>
      <c r="B59">
        <v>120.83000199999999</v>
      </c>
      <c r="C59" s="5">
        <f t="shared" si="1"/>
        <v>2.0738296530432819E-2</v>
      </c>
      <c r="D59" s="5"/>
      <c r="M59">
        <v>200</v>
      </c>
      <c r="N59" s="9">
        <f t="shared" si="0"/>
        <v>2.6952193548091929E-7</v>
      </c>
    </row>
    <row r="60" spans="1:14" x14ac:dyDescent="0.2">
      <c r="A60" s="1">
        <v>43146</v>
      </c>
      <c r="B60">
        <v>122.279999</v>
      </c>
      <c r="C60" s="5">
        <f t="shared" si="1"/>
        <v>1.1928873253284058E-2</v>
      </c>
      <c r="D60" s="5"/>
      <c r="M60">
        <v>199</v>
      </c>
      <c r="N60" s="9">
        <f t="shared" si="0"/>
        <v>2.8672546327757374E-7</v>
      </c>
    </row>
    <row r="61" spans="1:14" x14ac:dyDescent="0.2">
      <c r="A61" s="1">
        <v>43147</v>
      </c>
      <c r="B61">
        <v>121.849998</v>
      </c>
      <c r="C61" s="5">
        <f t="shared" si="1"/>
        <v>-3.5227251870897031E-3</v>
      </c>
      <c r="D61" s="5"/>
      <c r="M61">
        <v>198</v>
      </c>
      <c r="N61" s="9">
        <f t="shared" si="0"/>
        <v>3.0502708859316351E-7</v>
      </c>
    </row>
    <row r="62" spans="1:14" x14ac:dyDescent="0.2">
      <c r="A62" s="1">
        <v>43151</v>
      </c>
      <c r="B62">
        <v>122.010002</v>
      </c>
      <c r="C62" s="5">
        <f t="shared" si="1"/>
        <v>1.3122613217499666E-3</v>
      </c>
      <c r="D62" s="5"/>
      <c r="M62">
        <v>197</v>
      </c>
      <c r="N62" s="9">
        <f t="shared" si="0"/>
        <v>3.2449690275868467E-7</v>
      </c>
    </row>
    <row r="63" spans="1:14" x14ac:dyDescent="0.2">
      <c r="A63" s="1">
        <v>43152</v>
      </c>
      <c r="B63">
        <v>120.43</v>
      </c>
      <c r="C63" s="5">
        <f t="shared" si="1"/>
        <v>-1.3034353706953135E-2</v>
      </c>
      <c r="D63" s="5"/>
      <c r="M63">
        <v>196</v>
      </c>
      <c r="N63" s="9">
        <f t="shared" si="0"/>
        <v>3.4520947101987721E-7</v>
      </c>
    </row>
    <row r="64" spans="1:14" x14ac:dyDescent="0.2">
      <c r="A64" s="1">
        <v>43153</v>
      </c>
      <c r="B64">
        <v>120.379997</v>
      </c>
      <c r="C64" s="5">
        <f t="shared" si="1"/>
        <v>-4.1529007384737783E-4</v>
      </c>
      <c r="D64" s="5"/>
      <c r="M64">
        <v>195</v>
      </c>
      <c r="N64" s="9">
        <f t="shared" si="0"/>
        <v>3.6724411810625235E-7</v>
      </c>
    </row>
    <row r="65" spans="1:14" x14ac:dyDescent="0.2">
      <c r="A65" s="1">
        <v>43154</v>
      </c>
      <c r="B65">
        <v>122.93</v>
      </c>
      <c r="C65" s="5">
        <f t="shared" si="1"/>
        <v>2.0961706480708376E-2</v>
      </c>
      <c r="D65" s="5"/>
      <c r="M65">
        <v>194</v>
      </c>
      <c r="N65" s="9">
        <f t="shared" si="0"/>
        <v>3.9068523202792808E-7</v>
      </c>
    </row>
    <row r="66" spans="1:14" x14ac:dyDescent="0.2">
      <c r="A66" s="1">
        <v>43157</v>
      </c>
      <c r="B66">
        <v>124.589996</v>
      </c>
      <c r="C66" s="5">
        <f t="shared" si="1"/>
        <v>1.3413226526216224E-2</v>
      </c>
      <c r="D66" s="5"/>
      <c r="M66">
        <v>193</v>
      </c>
      <c r="N66" s="9">
        <f t="shared" si="0"/>
        <v>4.1562258726375333E-7</v>
      </c>
    </row>
    <row r="67" spans="1:14" x14ac:dyDescent="0.2">
      <c r="A67" s="1">
        <v>43158</v>
      </c>
      <c r="B67">
        <v>123.370003</v>
      </c>
      <c r="C67" s="5">
        <f t="shared" si="1"/>
        <v>-9.8403198049981568E-3</v>
      </c>
      <c r="D67" s="5"/>
      <c r="M67">
        <v>192</v>
      </c>
      <c r="N67" s="9">
        <f t="shared" si="0"/>
        <v>4.4215168857846099E-7</v>
      </c>
    </row>
    <row r="68" spans="1:14" x14ac:dyDescent="0.2">
      <c r="A68" s="1">
        <v>43159</v>
      </c>
      <c r="B68">
        <v>122.94000200000001</v>
      </c>
      <c r="C68" s="5">
        <f t="shared" si="1"/>
        <v>-3.491546653506285E-3</v>
      </c>
      <c r="D68" s="5"/>
      <c r="M68">
        <v>191</v>
      </c>
      <c r="N68" s="9">
        <f t="shared" si="0"/>
        <v>4.7037413678559682E-7</v>
      </c>
    </row>
    <row r="69" spans="1:14" x14ac:dyDescent="0.2">
      <c r="A69" s="1">
        <v>43160</v>
      </c>
      <c r="B69">
        <v>120.400002</v>
      </c>
      <c r="C69" s="5">
        <f t="shared" si="1"/>
        <v>-2.0876898260945412E-2</v>
      </c>
      <c r="D69" s="5"/>
      <c r="M69">
        <v>190</v>
      </c>
      <c r="N69" s="9">
        <f t="shared" ref="N69:N132" si="2">$S$10^(M69-1)*(1-$S$10)</f>
        <v>5.0039801785701779E-7</v>
      </c>
    </row>
    <row r="70" spans="1:14" x14ac:dyDescent="0.2">
      <c r="A70" s="1">
        <v>43161</v>
      </c>
      <c r="B70">
        <v>120.769997</v>
      </c>
      <c r="C70" s="5">
        <f t="shared" ref="C70:C133" si="3">LN(B70/B69)</f>
        <v>3.0683359606613705E-3</v>
      </c>
      <c r="D70" s="5"/>
      <c r="M70">
        <v>189</v>
      </c>
      <c r="N70" s="9">
        <f t="shared" si="2"/>
        <v>5.3233831686916798E-7</v>
      </c>
    </row>
    <row r="71" spans="1:14" x14ac:dyDescent="0.2">
      <c r="A71" s="1">
        <v>43164</v>
      </c>
      <c r="B71">
        <v>121.879997</v>
      </c>
      <c r="C71" s="5">
        <f t="shared" si="3"/>
        <v>9.1490440564556789E-3</v>
      </c>
      <c r="D71" s="5"/>
      <c r="M71">
        <v>188</v>
      </c>
      <c r="N71" s="9">
        <f t="shared" si="2"/>
        <v>5.6631735837145524E-7</v>
      </c>
    </row>
    <row r="72" spans="1:14" x14ac:dyDescent="0.2">
      <c r="A72" s="1">
        <v>43165</v>
      </c>
      <c r="B72">
        <v>121.05999799999999</v>
      </c>
      <c r="C72" s="5">
        <f t="shared" si="3"/>
        <v>-6.7506555603257367E-3</v>
      </c>
      <c r="D72" s="5"/>
      <c r="M72">
        <v>187</v>
      </c>
      <c r="N72" s="9">
        <f t="shared" si="2"/>
        <v>6.0246527486325032E-7</v>
      </c>
    </row>
    <row r="73" spans="1:14" x14ac:dyDescent="0.2">
      <c r="A73" s="1">
        <v>43166</v>
      </c>
      <c r="B73">
        <v>121.849998</v>
      </c>
      <c r="C73" s="5">
        <f t="shared" si="3"/>
        <v>6.5044897147844248E-3</v>
      </c>
      <c r="D73" s="5"/>
      <c r="M73">
        <v>186</v>
      </c>
      <c r="N73" s="9">
        <f t="shared" si="2"/>
        <v>6.4092050517367048E-7</v>
      </c>
    </row>
    <row r="74" spans="1:14" x14ac:dyDescent="0.2">
      <c r="A74" s="1">
        <v>43167</v>
      </c>
      <c r="B74">
        <v>122.220001</v>
      </c>
      <c r="C74" s="5">
        <f t="shared" si="3"/>
        <v>3.0319439911446339E-3</v>
      </c>
      <c r="D74" s="5"/>
      <c r="M74">
        <v>185</v>
      </c>
      <c r="N74" s="9">
        <f t="shared" si="2"/>
        <v>6.8183032465284108E-7</v>
      </c>
    </row>
    <row r="75" spans="1:14" x14ac:dyDescent="0.2">
      <c r="A75" s="1">
        <v>43168</v>
      </c>
      <c r="B75">
        <v>124.510002</v>
      </c>
      <c r="C75" s="5">
        <f t="shared" si="3"/>
        <v>1.8563342378551607E-2</v>
      </c>
      <c r="D75" s="5"/>
      <c r="M75">
        <v>184</v>
      </c>
      <c r="N75" s="9">
        <f t="shared" si="2"/>
        <v>7.2535140920515E-7</v>
      </c>
    </row>
    <row r="76" spans="1:14" x14ac:dyDescent="0.2">
      <c r="A76" s="1">
        <v>43171</v>
      </c>
      <c r="B76">
        <v>124.239998</v>
      </c>
      <c r="C76" s="5">
        <f t="shared" si="3"/>
        <v>-2.1708872847314101E-3</v>
      </c>
      <c r="D76" s="5"/>
      <c r="M76">
        <v>183</v>
      </c>
      <c r="N76" s="9">
        <f t="shared" si="2"/>
        <v>7.7165043532462775E-7</v>
      </c>
    </row>
    <row r="77" spans="1:14" x14ac:dyDescent="0.2">
      <c r="A77" s="1">
        <v>43172</v>
      </c>
      <c r="B77">
        <v>123.199997</v>
      </c>
      <c r="C77" s="5">
        <f t="shared" si="3"/>
        <v>-8.4061359937866835E-3</v>
      </c>
      <c r="D77" s="5"/>
      <c r="M77">
        <v>182</v>
      </c>
      <c r="N77" s="9">
        <f t="shared" si="2"/>
        <v>8.2090471843045496E-7</v>
      </c>
    </row>
    <row r="78" spans="1:14" x14ac:dyDescent="0.2">
      <c r="A78" s="1">
        <v>43173</v>
      </c>
      <c r="B78">
        <v>122.58000199999999</v>
      </c>
      <c r="C78" s="5">
        <f t="shared" si="3"/>
        <v>-5.0451323753088499E-3</v>
      </c>
      <c r="D78" s="5"/>
      <c r="M78">
        <v>181</v>
      </c>
      <c r="N78" s="9">
        <f t="shared" si="2"/>
        <v>8.7330289194729261E-7</v>
      </c>
    </row>
    <row r="79" spans="1:14" x14ac:dyDescent="0.2">
      <c r="A79" s="1">
        <v>43174</v>
      </c>
      <c r="B79">
        <v>123.410004</v>
      </c>
      <c r="C79" s="5">
        <f t="shared" si="3"/>
        <v>6.7482835039151534E-3</v>
      </c>
      <c r="D79" s="5"/>
      <c r="M79">
        <v>180</v>
      </c>
      <c r="N79" s="9">
        <f t="shared" si="2"/>
        <v>9.2904562973116228E-7</v>
      </c>
    </row>
    <row r="80" spans="1:14" x14ac:dyDescent="0.2">
      <c r="A80" s="1">
        <v>43175</v>
      </c>
      <c r="B80">
        <v>124.529999</v>
      </c>
      <c r="C80" s="5">
        <f t="shared" si="3"/>
        <v>9.0344648254876442E-3</v>
      </c>
      <c r="D80" s="5"/>
      <c r="M80">
        <v>179</v>
      </c>
      <c r="N80" s="9">
        <f t="shared" si="2"/>
        <v>9.8834641460761966E-7</v>
      </c>
    </row>
    <row r="81" spans="1:14" x14ac:dyDescent="0.2">
      <c r="A81" s="1">
        <v>43178</v>
      </c>
      <c r="B81">
        <v>123.209999</v>
      </c>
      <c r="C81" s="5">
        <f t="shared" si="3"/>
        <v>-1.065643418251104E-2</v>
      </c>
      <c r="D81" s="5"/>
      <c r="M81">
        <v>178</v>
      </c>
      <c r="N81" s="9">
        <f t="shared" si="2"/>
        <v>1.0514323559655527E-6</v>
      </c>
    </row>
    <row r="82" spans="1:14" x14ac:dyDescent="0.2">
      <c r="A82" s="1">
        <v>43179</v>
      </c>
      <c r="B82">
        <v>124.910004</v>
      </c>
      <c r="C82" s="5">
        <f t="shared" si="3"/>
        <v>1.3703301480521447E-2</v>
      </c>
      <c r="D82" s="5"/>
      <c r="M82">
        <v>177</v>
      </c>
      <c r="N82" s="9">
        <f t="shared" si="2"/>
        <v>1.1185450595378219E-6</v>
      </c>
    </row>
    <row r="83" spans="1:14" x14ac:dyDescent="0.2">
      <c r="A83" s="1">
        <v>43180</v>
      </c>
      <c r="B83">
        <v>123.220001</v>
      </c>
      <c r="C83" s="5">
        <f t="shared" si="3"/>
        <v>-1.3622126298883729E-2</v>
      </c>
      <c r="D83" s="5"/>
      <c r="M83">
        <v>176</v>
      </c>
      <c r="N83" s="9">
        <f t="shared" si="2"/>
        <v>1.1899415526998106E-6</v>
      </c>
    </row>
    <row r="84" spans="1:14" x14ac:dyDescent="0.2">
      <c r="A84" s="1">
        <v>43181</v>
      </c>
      <c r="B84">
        <v>119.989998</v>
      </c>
      <c r="C84" s="5">
        <f t="shared" si="3"/>
        <v>-2.6562994393748485E-2</v>
      </c>
      <c r="D84" s="5"/>
      <c r="M84">
        <v>175</v>
      </c>
      <c r="N84" s="9">
        <f t="shared" si="2"/>
        <v>1.265895268829586E-6</v>
      </c>
    </row>
    <row r="85" spans="1:14" x14ac:dyDescent="0.2">
      <c r="A85" s="1">
        <v>43182</v>
      </c>
      <c r="B85">
        <v>117</v>
      </c>
      <c r="C85" s="5">
        <f t="shared" si="3"/>
        <v>-2.5234454510485636E-2</v>
      </c>
      <c r="D85" s="5"/>
      <c r="M85">
        <v>174</v>
      </c>
      <c r="N85" s="9">
        <f t="shared" si="2"/>
        <v>1.3466970944995593E-6</v>
      </c>
    </row>
    <row r="86" spans="1:14" x14ac:dyDescent="0.2">
      <c r="A86" s="1">
        <v>43185</v>
      </c>
      <c r="B86">
        <v>120.639999</v>
      </c>
      <c r="C86" s="5">
        <f t="shared" si="3"/>
        <v>3.0636961172765209E-2</v>
      </c>
      <c r="D86" s="5"/>
      <c r="M86">
        <v>173</v>
      </c>
      <c r="N86" s="9">
        <f t="shared" si="2"/>
        <v>1.4326564835101697E-6</v>
      </c>
    </row>
    <row r="87" spans="1:14" x14ac:dyDescent="0.2">
      <c r="A87" s="1">
        <v>43186</v>
      </c>
      <c r="B87">
        <v>117.400002</v>
      </c>
      <c r="C87" s="5">
        <f t="shared" si="3"/>
        <v>-2.7223971540750205E-2</v>
      </c>
      <c r="D87" s="5"/>
      <c r="M87">
        <v>172</v>
      </c>
      <c r="N87" s="9">
        <f t="shared" si="2"/>
        <v>1.5241026420320956E-6</v>
      </c>
    </row>
    <row r="88" spans="1:14" x14ac:dyDescent="0.2">
      <c r="A88" s="1">
        <v>43187</v>
      </c>
      <c r="B88">
        <v>116.989998</v>
      </c>
      <c r="C88" s="5">
        <f t="shared" si="3"/>
        <v>-3.4984804657393269E-3</v>
      </c>
      <c r="D88" s="5"/>
      <c r="M88">
        <v>171</v>
      </c>
      <c r="N88" s="9">
        <f t="shared" si="2"/>
        <v>1.6213857893958463E-6</v>
      </c>
    </row>
    <row r="89" spans="1:14" x14ac:dyDescent="0.2">
      <c r="A89" s="1">
        <v>43188</v>
      </c>
      <c r="B89">
        <v>119.620003</v>
      </c>
      <c r="C89" s="5">
        <f t="shared" si="3"/>
        <v>2.2231632731797107E-2</v>
      </c>
      <c r="D89" s="5"/>
      <c r="M89">
        <v>170</v>
      </c>
      <c r="N89" s="9">
        <f t="shared" si="2"/>
        <v>1.7248784993572834E-6</v>
      </c>
    </row>
    <row r="90" spans="1:14" x14ac:dyDescent="0.2">
      <c r="A90" s="1">
        <v>43192</v>
      </c>
      <c r="B90">
        <v>118.389999</v>
      </c>
      <c r="C90" s="5">
        <f t="shared" si="3"/>
        <v>-1.0335825718943302E-2</v>
      </c>
      <c r="D90" s="5"/>
      <c r="M90">
        <v>169</v>
      </c>
      <c r="N90" s="9">
        <f t="shared" si="2"/>
        <v>1.8349771269758332E-6</v>
      </c>
    </row>
    <row r="91" spans="1:14" x14ac:dyDescent="0.2">
      <c r="A91" s="1">
        <v>43193</v>
      </c>
      <c r="B91">
        <v>119.199997</v>
      </c>
      <c r="C91" s="5">
        <f t="shared" si="3"/>
        <v>6.8184784865782709E-3</v>
      </c>
      <c r="D91" s="5"/>
      <c r="M91">
        <v>168</v>
      </c>
      <c r="N91" s="9">
        <f t="shared" si="2"/>
        <v>1.9521033265700357E-6</v>
      </c>
    </row>
    <row r="92" spans="1:14" x14ac:dyDescent="0.2">
      <c r="A92" s="1">
        <v>43194</v>
      </c>
      <c r="B92">
        <v>119.80999799999999</v>
      </c>
      <c r="C92" s="5">
        <f t="shared" si="3"/>
        <v>5.1044084952463781E-3</v>
      </c>
      <c r="D92" s="5"/>
      <c r="M92">
        <v>167</v>
      </c>
      <c r="N92" s="9">
        <f t="shared" si="2"/>
        <v>2.0767056665638677E-6</v>
      </c>
    </row>
    <row r="93" spans="1:14" x14ac:dyDescent="0.2">
      <c r="A93" s="1">
        <v>43195</v>
      </c>
      <c r="B93">
        <v>121.19000200000001</v>
      </c>
      <c r="C93" s="5">
        <f t="shared" si="3"/>
        <v>1.1452440524697663E-2</v>
      </c>
      <c r="D93" s="5"/>
      <c r="M93">
        <v>166</v>
      </c>
      <c r="N93" s="9">
        <f t="shared" si="2"/>
        <v>2.2092613474083697E-6</v>
      </c>
    </row>
    <row r="94" spans="1:14" x14ac:dyDescent="0.2">
      <c r="A94" s="1">
        <v>43196</v>
      </c>
      <c r="B94">
        <v>117.699997</v>
      </c>
      <c r="C94" s="5">
        <f t="shared" si="3"/>
        <v>-2.9220589705707206E-2</v>
      </c>
      <c r="D94" s="5"/>
      <c r="M94">
        <v>165</v>
      </c>
      <c r="N94" s="9">
        <f t="shared" si="2"/>
        <v>2.3502780291578404E-6</v>
      </c>
    </row>
    <row r="95" spans="1:14" x14ac:dyDescent="0.2">
      <c r="A95" s="1">
        <v>43199</v>
      </c>
      <c r="B95">
        <v>118.790001</v>
      </c>
      <c r="C95" s="5">
        <f t="shared" si="3"/>
        <v>9.2182479419647325E-3</v>
      </c>
      <c r="D95" s="5"/>
      <c r="M95">
        <v>164</v>
      </c>
      <c r="N95" s="9">
        <f t="shared" si="2"/>
        <v>2.5002957756998301E-6</v>
      </c>
    </row>
    <row r="96" spans="1:14" x14ac:dyDescent="0.2">
      <c r="A96" s="1">
        <v>43200</v>
      </c>
      <c r="B96">
        <v>120.720001</v>
      </c>
      <c r="C96" s="5">
        <f t="shared" si="3"/>
        <v>1.6116586023559695E-2</v>
      </c>
      <c r="D96" s="5"/>
      <c r="M96">
        <v>163</v>
      </c>
      <c r="N96" s="9">
        <f t="shared" si="2"/>
        <v>2.6598891230849258E-6</v>
      </c>
    </row>
    <row r="97" spans="1:14" x14ac:dyDescent="0.2">
      <c r="A97" s="1">
        <v>43201</v>
      </c>
      <c r="B97">
        <v>119.779999</v>
      </c>
      <c r="C97" s="5">
        <f t="shared" si="3"/>
        <v>-7.8171042555477688E-3</v>
      </c>
      <c r="D97" s="5"/>
      <c r="M97">
        <v>162</v>
      </c>
      <c r="N97" s="9">
        <f t="shared" si="2"/>
        <v>2.829669279877581E-6</v>
      </c>
    </row>
    <row r="98" spans="1:14" x14ac:dyDescent="0.2">
      <c r="A98" s="1">
        <v>43202</v>
      </c>
      <c r="B98">
        <v>121.07</v>
      </c>
      <c r="C98" s="5">
        <f t="shared" si="3"/>
        <v>1.0712172231971618E-2</v>
      </c>
      <c r="D98" s="5"/>
      <c r="M98">
        <v>161</v>
      </c>
      <c r="N98" s="9">
        <f t="shared" si="2"/>
        <v>3.0102864679548729E-6</v>
      </c>
    </row>
    <row r="99" spans="1:14" x14ac:dyDescent="0.2">
      <c r="A99" s="1">
        <v>43203</v>
      </c>
      <c r="B99">
        <v>120.75</v>
      </c>
      <c r="C99" s="5">
        <f t="shared" si="3"/>
        <v>-2.6465981869667646E-3</v>
      </c>
      <c r="D99" s="5"/>
      <c r="M99">
        <v>160</v>
      </c>
      <c r="N99" s="9">
        <f t="shared" si="2"/>
        <v>3.2024324127179497E-6</v>
      </c>
    </row>
    <row r="100" spans="1:14" x14ac:dyDescent="0.2">
      <c r="A100" s="1">
        <v>43206</v>
      </c>
      <c r="B100">
        <v>121.879997</v>
      </c>
      <c r="C100" s="5">
        <f t="shared" si="3"/>
        <v>9.3146369704512171E-3</v>
      </c>
      <c r="D100" s="5"/>
      <c r="M100">
        <v>159</v>
      </c>
      <c r="N100" s="9">
        <f t="shared" si="2"/>
        <v>3.4068429922531386E-6</v>
      </c>
    </row>
    <row r="101" spans="1:14" x14ac:dyDescent="0.2">
      <c r="A101" s="1">
        <v>43207</v>
      </c>
      <c r="B101">
        <v>123.800003</v>
      </c>
      <c r="C101" s="5">
        <f t="shared" si="3"/>
        <v>1.5630454979995476E-2</v>
      </c>
      <c r="D101" s="5"/>
      <c r="M101">
        <v>158</v>
      </c>
      <c r="N101" s="9">
        <f t="shared" si="2"/>
        <v>3.6243010555884447E-6</v>
      </c>
    </row>
    <row r="102" spans="1:14" x14ac:dyDescent="0.2">
      <c r="A102" s="1">
        <v>43208</v>
      </c>
      <c r="B102">
        <v>124.480003</v>
      </c>
      <c r="C102" s="5">
        <f t="shared" si="3"/>
        <v>5.4777000472094519E-3</v>
      </c>
      <c r="D102" s="5"/>
      <c r="M102">
        <v>157</v>
      </c>
      <c r="N102" s="9">
        <f t="shared" si="2"/>
        <v>3.8556394208387721E-6</v>
      </c>
    </row>
    <row r="103" spans="1:14" x14ac:dyDescent="0.2">
      <c r="A103" s="1">
        <v>43209</v>
      </c>
      <c r="B103">
        <v>123.959999</v>
      </c>
      <c r="C103" s="5">
        <f t="shared" si="3"/>
        <v>-4.1861596779091716E-3</v>
      </c>
      <c r="D103" s="5"/>
      <c r="M103">
        <v>156</v>
      </c>
      <c r="N103" s="9">
        <f t="shared" si="2"/>
        <v>4.1017440647220971E-6</v>
      </c>
    </row>
    <row r="104" spans="1:14" x14ac:dyDescent="0.2">
      <c r="A104" s="1">
        <v>43210</v>
      </c>
      <c r="B104">
        <v>124.199997</v>
      </c>
      <c r="C104" s="5">
        <f t="shared" si="3"/>
        <v>1.9342204923597094E-3</v>
      </c>
      <c r="D104" s="5"/>
      <c r="M104">
        <v>155</v>
      </c>
      <c r="N104" s="9">
        <f t="shared" si="2"/>
        <v>4.3635575156618065E-6</v>
      </c>
    </row>
    <row r="105" spans="1:14" x14ac:dyDescent="0.2">
      <c r="A105" s="1">
        <v>43213</v>
      </c>
      <c r="B105">
        <v>124.459999</v>
      </c>
      <c r="C105" s="5">
        <f t="shared" si="3"/>
        <v>2.0912257615731422E-3</v>
      </c>
      <c r="D105" s="5"/>
      <c r="M105">
        <v>154</v>
      </c>
      <c r="N105" s="9">
        <f t="shared" si="2"/>
        <v>4.6420824634700063E-6</v>
      </c>
    </row>
    <row r="106" spans="1:14" x14ac:dyDescent="0.2">
      <c r="A106" s="1">
        <v>43214</v>
      </c>
      <c r="B106">
        <v>121.269997</v>
      </c>
      <c r="C106" s="5">
        <f t="shared" si="3"/>
        <v>-2.5964931175849217E-2</v>
      </c>
      <c r="D106" s="5"/>
      <c r="M106">
        <v>153</v>
      </c>
      <c r="N106" s="9">
        <f t="shared" si="2"/>
        <v>4.9383855994361771E-6</v>
      </c>
    </row>
    <row r="107" spans="1:14" x14ac:dyDescent="0.2">
      <c r="A107" s="1">
        <v>43215</v>
      </c>
      <c r="B107">
        <v>121.209999</v>
      </c>
      <c r="C107" s="5">
        <f t="shared" si="3"/>
        <v>-4.9486969823643535E-4</v>
      </c>
      <c r="D107" s="5"/>
      <c r="M107">
        <v>152</v>
      </c>
      <c r="N107" s="9">
        <f t="shared" si="2"/>
        <v>5.2536017015278482E-6</v>
      </c>
    </row>
    <row r="108" spans="1:14" x14ac:dyDescent="0.2">
      <c r="A108" s="1">
        <v>43216</v>
      </c>
      <c r="B108">
        <v>127.08000199999999</v>
      </c>
      <c r="C108" s="5">
        <f t="shared" si="3"/>
        <v>4.7292254907156647E-2</v>
      </c>
      <c r="D108" s="5"/>
      <c r="M108">
        <v>151</v>
      </c>
      <c r="N108" s="9">
        <f t="shared" si="2"/>
        <v>5.5889379803487744E-6</v>
      </c>
    </row>
    <row r="109" spans="1:14" x14ac:dyDescent="0.2">
      <c r="A109" s="1">
        <v>43217</v>
      </c>
      <c r="B109">
        <v>126.010002</v>
      </c>
      <c r="C109" s="5">
        <f t="shared" si="3"/>
        <v>-8.4555403860750392E-3</v>
      </c>
      <c r="D109" s="5"/>
      <c r="M109">
        <v>150</v>
      </c>
      <c r="N109" s="9">
        <f t="shared" si="2"/>
        <v>5.9456787024986963E-6</v>
      </c>
    </row>
    <row r="110" spans="1:14" x14ac:dyDescent="0.2">
      <c r="A110" s="1">
        <v>43220</v>
      </c>
      <c r="B110">
        <v>126.879997</v>
      </c>
      <c r="C110" s="5">
        <f t="shared" si="3"/>
        <v>6.8804494887914208E-3</v>
      </c>
      <c r="D110" s="5"/>
      <c r="M110">
        <v>149</v>
      </c>
      <c r="N110" s="9">
        <f t="shared" si="2"/>
        <v>6.3251901090411671E-6</v>
      </c>
    </row>
    <row r="111" spans="1:14" x14ac:dyDescent="0.2">
      <c r="A111" s="1">
        <v>43221</v>
      </c>
      <c r="B111">
        <v>127.510002</v>
      </c>
      <c r="C111" s="5">
        <f t="shared" si="3"/>
        <v>4.9530743383455053E-3</v>
      </c>
      <c r="D111" s="5"/>
      <c r="M111">
        <v>148</v>
      </c>
      <c r="N111" s="9">
        <f t="shared" si="2"/>
        <v>6.7289256479161344E-6</v>
      </c>
    </row>
    <row r="112" spans="1:14" x14ac:dyDescent="0.2">
      <c r="A112" s="1">
        <v>43222</v>
      </c>
      <c r="B112">
        <v>126.379997</v>
      </c>
      <c r="C112" s="5">
        <f t="shared" si="3"/>
        <v>-8.9015909731190411E-3</v>
      </c>
      <c r="D112" s="5"/>
      <c r="M112">
        <v>147</v>
      </c>
      <c r="N112" s="9">
        <f t="shared" si="2"/>
        <v>7.158431540336314E-6</v>
      </c>
    </row>
    <row r="113" spans="1:14" x14ac:dyDescent="0.2">
      <c r="A113" s="1">
        <v>43223</v>
      </c>
      <c r="B113">
        <v>127.18</v>
      </c>
      <c r="C113" s="5">
        <f t="shared" si="3"/>
        <v>6.3101882318859692E-3</v>
      </c>
      <c r="D113" s="5"/>
      <c r="M113">
        <v>146</v>
      </c>
      <c r="N113" s="9">
        <f t="shared" si="2"/>
        <v>7.6153527024854411E-6</v>
      </c>
    </row>
    <row r="114" spans="1:14" x14ac:dyDescent="0.2">
      <c r="A114" s="1">
        <v>43224</v>
      </c>
      <c r="B114">
        <v>128.16000399999999</v>
      </c>
      <c r="C114" s="5">
        <f t="shared" si="3"/>
        <v>7.676108691772981E-3</v>
      </c>
      <c r="D114" s="5"/>
      <c r="M114">
        <v>145</v>
      </c>
      <c r="N114" s="9">
        <f t="shared" si="2"/>
        <v>8.1014390451972783E-6</v>
      </c>
    </row>
    <row r="115" spans="1:14" x14ac:dyDescent="0.2">
      <c r="A115" s="1">
        <v>43227</v>
      </c>
      <c r="B115">
        <v>129.259995</v>
      </c>
      <c r="C115" s="5">
        <f t="shared" si="3"/>
        <v>8.5463266219870555E-3</v>
      </c>
      <c r="D115" s="5"/>
      <c r="M115">
        <v>144</v>
      </c>
      <c r="N115" s="9">
        <f t="shared" si="2"/>
        <v>8.6185521757417821E-6</v>
      </c>
    </row>
    <row r="116" spans="1:14" x14ac:dyDescent="0.2">
      <c r="A116" s="1">
        <v>43228</v>
      </c>
      <c r="B116">
        <v>129.89999399999999</v>
      </c>
      <c r="C116" s="5">
        <f t="shared" si="3"/>
        <v>4.9390363341544254E-3</v>
      </c>
      <c r="D116" s="5"/>
      <c r="M116">
        <v>143</v>
      </c>
      <c r="N116" s="9">
        <f t="shared" si="2"/>
        <v>9.1686725273848773E-6</v>
      </c>
    </row>
    <row r="117" spans="1:14" x14ac:dyDescent="0.2">
      <c r="A117" s="1">
        <v>43229</v>
      </c>
      <c r="B117">
        <v>130.83999600000001</v>
      </c>
      <c r="C117" s="5">
        <f t="shared" si="3"/>
        <v>7.2102946113158529E-3</v>
      </c>
      <c r="D117" s="5"/>
      <c r="M117">
        <v>142</v>
      </c>
      <c r="N117" s="9">
        <f t="shared" si="2"/>
        <v>9.7539069440264644E-6</v>
      </c>
    </row>
    <row r="118" spans="1:14" x14ac:dyDescent="0.2">
      <c r="A118" s="1">
        <v>43230</v>
      </c>
      <c r="B118">
        <v>131</v>
      </c>
      <c r="C118" s="5">
        <f t="shared" si="3"/>
        <v>1.2221511026593228E-3</v>
      </c>
      <c r="D118" s="5"/>
      <c r="M118">
        <v>141</v>
      </c>
      <c r="N118" s="9">
        <f t="shared" si="2"/>
        <v>1.0376496748964325E-5</v>
      </c>
    </row>
    <row r="119" spans="1:14" x14ac:dyDescent="0.2">
      <c r="A119" s="1">
        <v>43231</v>
      </c>
      <c r="B119">
        <v>131.820007</v>
      </c>
      <c r="C119" s="5">
        <f t="shared" si="3"/>
        <v>6.2400855261368236E-3</v>
      </c>
      <c r="D119" s="5"/>
      <c r="M119">
        <v>140</v>
      </c>
      <c r="N119" s="9">
        <f t="shared" si="2"/>
        <v>1.1038826328685451E-5</v>
      </c>
    </row>
    <row r="120" spans="1:14" x14ac:dyDescent="0.2">
      <c r="A120" s="1">
        <v>43234</v>
      </c>
      <c r="B120">
        <v>131.21000699999999</v>
      </c>
      <c r="C120" s="5">
        <f t="shared" si="3"/>
        <v>-4.6382622600731694E-3</v>
      </c>
      <c r="D120" s="5"/>
      <c r="M120">
        <v>139</v>
      </c>
      <c r="N120" s="9">
        <f t="shared" si="2"/>
        <v>1.1743432264558992E-5</v>
      </c>
    </row>
    <row r="121" spans="1:14" x14ac:dyDescent="0.2">
      <c r="A121" s="1">
        <v>43235</v>
      </c>
      <c r="B121">
        <v>131.10000600000001</v>
      </c>
      <c r="C121" s="5">
        <f t="shared" si="3"/>
        <v>-8.3870993097153118E-4</v>
      </c>
      <c r="D121" s="5"/>
      <c r="M121">
        <v>138</v>
      </c>
      <c r="N121" s="9">
        <f t="shared" si="2"/>
        <v>1.2493013047403182E-5</v>
      </c>
    </row>
    <row r="122" spans="1:14" x14ac:dyDescent="0.2">
      <c r="A122" s="1">
        <v>43236</v>
      </c>
      <c r="B122">
        <v>130.88999899999999</v>
      </c>
      <c r="C122" s="5">
        <f t="shared" si="3"/>
        <v>-1.6031683726188473E-3</v>
      </c>
      <c r="D122" s="5"/>
      <c r="M122">
        <v>137</v>
      </c>
      <c r="N122" s="9">
        <f t="shared" si="2"/>
        <v>1.3290439412131047E-5</v>
      </c>
    </row>
    <row r="123" spans="1:14" x14ac:dyDescent="0.2">
      <c r="A123" s="1">
        <v>43237</v>
      </c>
      <c r="B123">
        <v>129.929993</v>
      </c>
      <c r="C123" s="5">
        <f t="shared" si="3"/>
        <v>-7.3614781441448396E-3</v>
      </c>
      <c r="D123" s="5"/>
      <c r="M123">
        <v>136</v>
      </c>
      <c r="N123" s="9">
        <f t="shared" si="2"/>
        <v>1.4138765332054303E-5</v>
      </c>
    </row>
    <row r="124" spans="1:14" x14ac:dyDescent="0.2">
      <c r="A124" s="1">
        <v>43238</v>
      </c>
      <c r="B124">
        <v>129.929993</v>
      </c>
      <c r="C124" s="5">
        <f t="shared" si="3"/>
        <v>0</v>
      </c>
      <c r="D124" s="5"/>
      <c r="M124">
        <v>135</v>
      </c>
      <c r="N124" s="9">
        <f t="shared" si="2"/>
        <v>1.5041239714951389E-5</v>
      </c>
    </row>
    <row r="125" spans="1:14" x14ac:dyDescent="0.2">
      <c r="A125" s="1">
        <v>43241</v>
      </c>
      <c r="B125">
        <v>130.66000399999999</v>
      </c>
      <c r="C125" s="5">
        <f t="shared" si="3"/>
        <v>5.6027700069305681E-3</v>
      </c>
      <c r="D125" s="5"/>
      <c r="M125">
        <v>134</v>
      </c>
      <c r="N125" s="9">
        <f t="shared" si="2"/>
        <v>1.6001318845692966E-5</v>
      </c>
    </row>
    <row r="126" spans="1:14" x14ac:dyDescent="0.2">
      <c r="A126" s="1">
        <v>43242</v>
      </c>
      <c r="B126">
        <v>130.71000699999999</v>
      </c>
      <c r="C126" s="5">
        <f t="shared" si="3"/>
        <v>3.8262232471685421E-4</v>
      </c>
      <c r="D126" s="5"/>
      <c r="M126">
        <v>133</v>
      </c>
      <c r="N126" s="9">
        <f t="shared" si="2"/>
        <v>1.7022679623077624E-5</v>
      </c>
    </row>
    <row r="127" spans="1:14" x14ac:dyDescent="0.2">
      <c r="A127" s="1">
        <v>43243</v>
      </c>
      <c r="B127">
        <v>131.88000500000001</v>
      </c>
      <c r="C127" s="5">
        <f t="shared" si="3"/>
        <v>8.9112737656568686E-3</v>
      </c>
      <c r="D127" s="5"/>
      <c r="M127">
        <v>132</v>
      </c>
      <c r="N127" s="9">
        <f t="shared" si="2"/>
        <v>1.8109233641571939E-5</v>
      </c>
    </row>
    <row r="128" spans="1:14" x14ac:dyDescent="0.2">
      <c r="A128" s="1">
        <v>43244</v>
      </c>
      <c r="B128">
        <v>131.88999899999999</v>
      </c>
      <c r="C128" s="5">
        <f t="shared" si="3"/>
        <v>7.5778138933111969E-5</v>
      </c>
      <c r="D128" s="5"/>
      <c r="M128">
        <v>131</v>
      </c>
      <c r="N128" s="9">
        <f t="shared" si="2"/>
        <v>1.9265142171885043E-5</v>
      </c>
    </row>
    <row r="129" spans="1:14" x14ac:dyDescent="0.2">
      <c r="A129" s="1">
        <v>43245</v>
      </c>
      <c r="B129">
        <v>131.279999</v>
      </c>
      <c r="C129" s="5">
        <f t="shared" si="3"/>
        <v>-4.6357950911883822E-3</v>
      </c>
      <c r="D129" s="5"/>
      <c r="M129">
        <v>130</v>
      </c>
      <c r="N129" s="9">
        <f t="shared" si="2"/>
        <v>2.0494832097750048E-5</v>
      </c>
    </row>
    <row r="130" spans="1:14" x14ac:dyDescent="0.2">
      <c r="A130" s="1">
        <v>43249</v>
      </c>
      <c r="B130">
        <v>129.69000199999999</v>
      </c>
      <c r="C130" s="5">
        <f t="shared" si="3"/>
        <v>-1.2185436395489555E-2</v>
      </c>
      <c r="D130" s="5"/>
      <c r="M130">
        <v>129</v>
      </c>
      <c r="N130" s="9">
        <f t="shared" si="2"/>
        <v>2.1803012869946859E-5</v>
      </c>
    </row>
    <row r="131" spans="1:14" x14ac:dyDescent="0.2">
      <c r="A131" s="1">
        <v>43250</v>
      </c>
      <c r="B131">
        <v>130.63999899999999</v>
      </c>
      <c r="C131" s="5">
        <f t="shared" si="3"/>
        <v>7.2984382385466989E-3</v>
      </c>
      <c r="D131" s="5"/>
      <c r="M131">
        <v>128</v>
      </c>
      <c r="N131" s="9">
        <f t="shared" si="2"/>
        <v>2.3194694542496658E-5</v>
      </c>
    </row>
    <row r="132" spans="1:14" x14ac:dyDescent="0.2">
      <c r="A132" s="1">
        <v>43251</v>
      </c>
      <c r="B132">
        <v>130.720001</v>
      </c>
      <c r="C132" s="5">
        <f t="shared" si="3"/>
        <v>6.1219775404537831E-4</v>
      </c>
      <c r="D132" s="5"/>
      <c r="M132">
        <v>127</v>
      </c>
      <c r="N132" s="9">
        <f t="shared" si="2"/>
        <v>2.467520696010283E-5</v>
      </c>
    </row>
    <row r="133" spans="1:14" x14ac:dyDescent="0.2">
      <c r="A133" s="1">
        <v>43252</v>
      </c>
      <c r="B133">
        <v>130.85000600000001</v>
      </c>
      <c r="C133" s="5">
        <f t="shared" si="3"/>
        <v>9.9403606855366514E-4</v>
      </c>
      <c r="D133" s="5"/>
      <c r="M133">
        <v>126</v>
      </c>
      <c r="N133" s="9">
        <f t="shared" ref="N133:N196" si="4">$S$10^(M133-1)*(1-$S$10)</f>
        <v>2.6250220170322154E-5</v>
      </c>
    </row>
    <row r="134" spans="1:14" x14ac:dyDescent="0.2">
      <c r="A134" s="1">
        <v>43255</v>
      </c>
      <c r="B134">
        <v>133.070007</v>
      </c>
      <c r="C134" s="5">
        <f t="shared" ref="C134:C197" si="5">LN(B134/B133)</f>
        <v>1.6823683329357311E-2</v>
      </c>
      <c r="D134" s="5"/>
      <c r="M134">
        <v>125</v>
      </c>
      <c r="N134" s="9">
        <f t="shared" si="4"/>
        <v>2.7925766138640598E-5</v>
      </c>
    </row>
    <row r="135" spans="1:14" x14ac:dyDescent="0.2">
      <c r="A135" s="1">
        <v>43256</v>
      </c>
      <c r="B135">
        <v>133.55999800000001</v>
      </c>
      <c r="C135" s="5">
        <f t="shared" si="5"/>
        <v>3.6754419413680011E-3</v>
      </c>
      <c r="D135" s="5"/>
      <c r="M135">
        <v>124</v>
      </c>
      <c r="N135" s="9">
        <f t="shared" si="4"/>
        <v>2.9708261849617656E-5</v>
      </c>
    </row>
    <row r="136" spans="1:14" x14ac:dyDescent="0.2">
      <c r="A136" s="1">
        <v>43257</v>
      </c>
      <c r="B136">
        <v>136.279999</v>
      </c>
      <c r="C136" s="5">
        <f t="shared" si="5"/>
        <v>2.0160785354021413E-2</v>
      </c>
      <c r="D136" s="5"/>
      <c r="M136">
        <v>123</v>
      </c>
      <c r="N136" s="9">
        <f t="shared" si="4"/>
        <v>3.1604533882571972E-5</v>
      </c>
    </row>
    <row r="137" spans="1:14" x14ac:dyDescent="0.2">
      <c r="A137" s="1">
        <v>43258</v>
      </c>
      <c r="B137">
        <v>133.83999600000001</v>
      </c>
      <c r="C137" s="5">
        <f t="shared" si="5"/>
        <v>-1.806655866279528E-2</v>
      </c>
      <c r="D137" s="5"/>
      <c r="M137">
        <v>122</v>
      </c>
      <c r="N137" s="9">
        <f t="shared" si="4"/>
        <v>3.3621844555927636E-5</v>
      </c>
    </row>
    <row r="138" spans="1:14" x14ac:dyDescent="0.2">
      <c r="A138" s="1">
        <v>43259</v>
      </c>
      <c r="B138">
        <v>134.740005</v>
      </c>
      <c r="C138" s="5">
        <f t="shared" si="5"/>
        <v>6.7020058488816781E-3</v>
      </c>
      <c r="D138" s="5"/>
      <c r="M138">
        <v>121</v>
      </c>
      <c r="N138" s="9">
        <f t="shared" si="4"/>
        <v>3.576791974034855E-5</v>
      </c>
    </row>
    <row r="139" spans="1:14" x14ac:dyDescent="0.2">
      <c r="A139" s="1">
        <v>43262</v>
      </c>
      <c r="B139">
        <v>133.91000399999999</v>
      </c>
      <c r="C139" s="5">
        <f t="shared" si="5"/>
        <v>-6.1790702627353101E-3</v>
      </c>
      <c r="D139" s="5"/>
      <c r="M139">
        <v>120</v>
      </c>
      <c r="N139" s="9">
        <f t="shared" si="4"/>
        <v>3.80509784471793E-5</v>
      </c>
    </row>
    <row r="140" spans="1:14" x14ac:dyDescent="0.2">
      <c r="A140" s="1">
        <v>43263</v>
      </c>
      <c r="B140">
        <v>134.86000100000001</v>
      </c>
      <c r="C140" s="5">
        <f t="shared" si="5"/>
        <v>7.0692483432501611E-3</v>
      </c>
      <c r="D140" s="5"/>
      <c r="M140">
        <v>119</v>
      </c>
      <c r="N140" s="9">
        <f t="shared" si="4"/>
        <v>4.0479764305509896E-5</v>
      </c>
    </row>
    <row r="141" spans="1:14" x14ac:dyDescent="0.2">
      <c r="A141" s="1">
        <v>43264</v>
      </c>
      <c r="B141">
        <v>134.39999399999999</v>
      </c>
      <c r="C141" s="5">
        <f t="shared" si="5"/>
        <v>-3.4168272753420563E-3</v>
      </c>
      <c r="D141" s="5"/>
      <c r="M141">
        <v>118</v>
      </c>
      <c r="N141" s="9">
        <f t="shared" si="4"/>
        <v>4.3063579048414778E-5</v>
      </c>
    </row>
    <row r="142" spans="1:14" x14ac:dyDescent="0.2">
      <c r="A142" s="1">
        <v>43265</v>
      </c>
      <c r="B142">
        <v>135</v>
      </c>
      <c r="C142" s="5">
        <f t="shared" si="5"/>
        <v>4.4543949922384429E-3</v>
      </c>
      <c r="D142" s="5"/>
      <c r="M142">
        <v>117</v>
      </c>
      <c r="N142" s="9">
        <f t="shared" si="4"/>
        <v>4.5812318136611477E-5</v>
      </c>
    </row>
    <row r="143" spans="1:14" x14ac:dyDescent="0.2">
      <c r="A143" s="1">
        <v>43266</v>
      </c>
      <c r="B143">
        <v>135.10000600000001</v>
      </c>
      <c r="C143" s="5">
        <f t="shared" si="5"/>
        <v>7.4051093926983248E-4</v>
      </c>
      <c r="D143" s="5"/>
      <c r="M143">
        <v>116</v>
      </c>
      <c r="N143" s="9">
        <f t="shared" si="4"/>
        <v>4.8736508655969648E-5</v>
      </c>
    </row>
    <row r="144" spans="1:14" x14ac:dyDescent="0.2">
      <c r="A144" s="1">
        <v>43269</v>
      </c>
      <c r="B144">
        <v>136.199997</v>
      </c>
      <c r="C144" s="5">
        <f t="shared" si="5"/>
        <v>8.1090823112807634E-3</v>
      </c>
      <c r="D144" s="5"/>
      <c r="M144">
        <v>115</v>
      </c>
      <c r="N144" s="9">
        <f t="shared" si="4"/>
        <v>5.1847349634010275E-5</v>
      </c>
    </row>
    <row r="145" spans="1:14" x14ac:dyDescent="0.2">
      <c r="A145" s="1">
        <v>43270</v>
      </c>
      <c r="B145">
        <v>135.11000100000001</v>
      </c>
      <c r="C145" s="5">
        <f t="shared" si="5"/>
        <v>-8.0351028157355127E-3</v>
      </c>
      <c r="D145" s="5"/>
      <c r="M145">
        <v>114</v>
      </c>
      <c r="N145" s="9">
        <f t="shared" si="4"/>
        <v>5.5156754929798164E-5</v>
      </c>
    </row>
    <row r="146" spans="1:14" x14ac:dyDescent="0.2">
      <c r="A146" s="1">
        <v>43271</v>
      </c>
      <c r="B146">
        <v>135.5</v>
      </c>
      <c r="C146" s="5">
        <f t="shared" si="5"/>
        <v>2.882371446511062E-3</v>
      </c>
      <c r="D146" s="5"/>
      <c r="M146">
        <v>113</v>
      </c>
      <c r="N146" s="9">
        <f t="shared" si="4"/>
        <v>5.8677398861487405E-5</v>
      </c>
    </row>
    <row r="147" spans="1:14" x14ac:dyDescent="0.2">
      <c r="A147" s="1">
        <v>43272</v>
      </c>
      <c r="B147">
        <v>134.529999</v>
      </c>
      <c r="C147" s="5">
        <f t="shared" si="5"/>
        <v>-7.1844252555903531E-3</v>
      </c>
      <c r="D147" s="5"/>
      <c r="M147">
        <v>112</v>
      </c>
      <c r="N147" s="9">
        <f t="shared" si="4"/>
        <v>6.2422764746263202E-5</v>
      </c>
    </row>
    <row r="148" spans="1:14" x14ac:dyDescent="0.2">
      <c r="A148" s="1">
        <v>43273</v>
      </c>
      <c r="B148">
        <v>135.33000200000001</v>
      </c>
      <c r="C148" s="5">
        <f t="shared" si="5"/>
        <v>5.9290398029380716E-3</v>
      </c>
      <c r="D148" s="5"/>
      <c r="M148">
        <v>111</v>
      </c>
      <c r="N148" s="9">
        <f t="shared" si="4"/>
        <v>6.6407196538577869E-5</v>
      </c>
    </row>
    <row r="149" spans="1:14" x14ac:dyDescent="0.2">
      <c r="A149" s="1">
        <v>43276</v>
      </c>
      <c r="B149">
        <v>130.929993</v>
      </c>
      <c r="C149" s="5">
        <f t="shared" si="5"/>
        <v>-3.3053479091125722E-2</v>
      </c>
      <c r="D149" s="5"/>
      <c r="M149">
        <v>110</v>
      </c>
      <c r="N149" s="9">
        <f t="shared" si="4"/>
        <v>7.0645953764444537E-5</v>
      </c>
    </row>
    <row r="150" spans="1:14" x14ac:dyDescent="0.2">
      <c r="A150" s="1">
        <v>43277</v>
      </c>
      <c r="B150">
        <v>132.550003</v>
      </c>
      <c r="C150" s="5">
        <f t="shared" si="5"/>
        <v>1.2297179592025365E-2</v>
      </c>
      <c r="D150" s="5"/>
      <c r="M150">
        <v>109</v>
      </c>
      <c r="N150" s="9">
        <f t="shared" si="4"/>
        <v>7.5155269962175059E-5</v>
      </c>
    </row>
    <row r="151" spans="1:14" x14ac:dyDescent="0.2">
      <c r="A151" s="1">
        <v>43278</v>
      </c>
      <c r="B151">
        <v>131.020004</v>
      </c>
      <c r="C151" s="5">
        <f t="shared" si="5"/>
        <v>-1.1609941534583074E-2</v>
      </c>
      <c r="D151" s="5"/>
      <c r="M151">
        <v>108</v>
      </c>
      <c r="N151" s="9">
        <f t="shared" si="4"/>
        <v>7.9952414853377721E-5</v>
      </c>
    </row>
    <row r="152" spans="1:14" x14ac:dyDescent="0.2">
      <c r="A152" s="1">
        <v>43279</v>
      </c>
      <c r="B152">
        <v>132.740005</v>
      </c>
      <c r="C152" s="5">
        <f t="shared" si="5"/>
        <v>1.3042351551979074E-2</v>
      </c>
      <c r="D152" s="5"/>
      <c r="M152">
        <v>107</v>
      </c>
      <c r="N152" s="9">
        <f t="shared" si="4"/>
        <v>8.5055760482316732E-5</v>
      </c>
    </row>
    <row r="153" spans="1:14" x14ac:dyDescent="0.2">
      <c r="A153" s="1">
        <v>43280</v>
      </c>
      <c r="B153">
        <v>132.449997</v>
      </c>
      <c r="C153" s="5">
        <f t="shared" si="5"/>
        <v>-2.1871723173772458E-3</v>
      </c>
      <c r="D153" s="5"/>
      <c r="M153">
        <v>106</v>
      </c>
      <c r="N153" s="9">
        <f t="shared" si="4"/>
        <v>9.0484851576932691E-5</v>
      </c>
    </row>
    <row r="154" spans="1:14" x14ac:dyDescent="0.2">
      <c r="A154" s="1">
        <v>43283</v>
      </c>
      <c r="B154">
        <v>132.5</v>
      </c>
      <c r="C154" s="5">
        <f t="shared" si="5"/>
        <v>3.7745235825513993E-4</v>
      </c>
      <c r="D154" s="5"/>
      <c r="M154">
        <v>105</v>
      </c>
      <c r="N154" s="9">
        <f t="shared" si="4"/>
        <v>9.6260480400992224E-5</v>
      </c>
    </row>
    <row r="155" spans="1:14" x14ac:dyDescent="0.2">
      <c r="A155" s="1">
        <v>43284</v>
      </c>
      <c r="B155">
        <v>131.449997</v>
      </c>
      <c r="C155" s="5">
        <f t="shared" si="5"/>
        <v>-7.9561170727529152E-3</v>
      </c>
      <c r="D155" s="5"/>
      <c r="M155">
        <v>104</v>
      </c>
      <c r="N155" s="9">
        <f t="shared" si="4"/>
        <v>1.0240476638403427E-4</v>
      </c>
    </row>
    <row r="156" spans="1:14" x14ac:dyDescent="0.2">
      <c r="A156" s="1">
        <v>43286</v>
      </c>
      <c r="B156">
        <v>133.28999300000001</v>
      </c>
      <c r="C156" s="5">
        <f t="shared" si="5"/>
        <v>1.3900624745333497E-2</v>
      </c>
      <c r="D156" s="5"/>
      <c r="M156">
        <v>103</v>
      </c>
      <c r="N156" s="9">
        <f t="shared" si="4"/>
        <v>1.0894124083407902E-4</v>
      </c>
    </row>
    <row r="157" spans="1:14" x14ac:dyDescent="0.2">
      <c r="A157" s="1">
        <v>43287</v>
      </c>
      <c r="B157">
        <v>134.08999600000001</v>
      </c>
      <c r="C157" s="5">
        <f t="shared" si="5"/>
        <v>5.9840333619821124E-3</v>
      </c>
      <c r="D157" s="5"/>
      <c r="M157">
        <v>102</v>
      </c>
      <c r="N157" s="9">
        <f t="shared" si="4"/>
        <v>1.1589493705753087E-4</v>
      </c>
    </row>
    <row r="158" spans="1:14" x14ac:dyDescent="0.2">
      <c r="A158" s="1">
        <v>43290</v>
      </c>
      <c r="B158">
        <v>135.520004</v>
      </c>
      <c r="C158" s="5">
        <f t="shared" si="5"/>
        <v>1.0608073958842827E-2</v>
      </c>
      <c r="D158" s="5"/>
      <c r="M158">
        <v>101</v>
      </c>
      <c r="N158" s="9">
        <f t="shared" si="4"/>
        <v>1.2329248623141583E-4</v>
      </c>
    </row>
    <row r="159" spans="1:14" x14ac:dyDescent="0.2">
      <c r="A159" s="1">
        <v>43291</v>
      </c>
      <c r="B159">
        <v>136.69000199999999</v>
      </c>
      <c r="C159" s="5">
        <f t="shared" si="5"/>
        <v>8.5963423765272797E-3</v>
      </c>
      <c r="D159" s="5"/>
      <c r="M159">
        <v>100</v>
      </c>
      <c r="N159" s="9">
        <f t="shared" si="4"/>
        <v>1.3116221939512321E-4</v>
      </c>
    </row>
    <row r="160" spans="1:14" x14ac:dyDescent="0.2">
      <c r="A160" s="1">
        <v>43292</v>
      </c>
      <c r="B160">
        <v>138.14999399999999</v>
      </c>
      <c r="C160" s="5">
        <f t="shared" si="5"/>
        <v>1.0624405142161734E-2</v>
      </c>
      <c r="D160" s="5"/>
      <c r="M160">
        <v>99</v>
      </c>
      <c r="N160" s="9">
        <f t="shared" si="4"/>
        <v>1.3953427595225873E-4</v>
      </c>
    </row>
    <row r="161" spans="1:14" x14ac:dyDescent="0.2">
      <c r="A161" s="1">
        <v>43293</v>
      </c>
      <c r="B161">
        <v>139.89999399999999</v>
      </c>
      <c r="C161" s="5">
        <f t="shared" si="5"/>
        <v>1.2587830845286203E-2</v>
      </c>
      <c r="D161" s="5"/>
      <c r="M161">
        <v>98</v>
      </c>
      <c r="N161" s="9">
        <f t="shared" si="4"/>
        <v>1.4844071909814763E-4</v>
      </c>
    </row>
    <row r="162" spans="1:14" x14ac:dyDescent="0.2">
      <c r="A162" s="1">
        <v>43294</v>
      </c>
      <c r="B162">
        <v>139.41999799999999</v>
      </c>
      <c r="C162" s="5">
        <f t="shared" si="5"/>
        <v>-3.4368930705491975E-3</v>
      </c>
      <c r="D162" s="5"/>
      <c r="M162">
        <v>97</v>
      </c>
      <c r="N162" s="9">
        <f t="shared" si="4"/>
        <v>1.5791565861505066E-4</v>
      </c>
    </row>
    <row r="163" spans="1:14" x14ac:dyDescent="0.2">
      <c r="A163" s="1">
        <v>43297</v>
      </c>
      <c r="B163">
        <v>138.46000699999999</v>
      </c>
      <c r="C163" s="5">
        <f t="shared" si="5"/>
        <v>-6.9094199071130279E-3</v>
      </c>
      <c r="D163" s="5"/>
      <c r="M163">
        <v>96</v>
      </c>
      <c r="N163" s="9">
        <f t="shared" si="4"/>
        <v>1.6799538150537305E-4</v>
      </c>
    </row>
    <row r="164" spans="1:14" x14ac:dyDescent="0.2">
      <c r="A164" s="1">
        <v>43298</v>
      </c>
      <c r="B164">
        <v>139.63999899999999</v>
      </c>
      <c r="C164" s="5">
        <f t="shared" si="5"/>
        <v>8.4861492695681145E-3</v>
      </c>
      <c r="D164" s="5"/>
      <c r="M164">
        <v>95</v>
      </c>
      <c r="N164" s="9">
        <f t="shared" si="4"/>
        <v>1.7871849096316283E-4</v>
      </c>
    </row>
    <row r="165" spans="1:14" x14ac:dyDescent="0.2">
      <c r="A165" s="1">
        <v>43299</v>
      </c>
      <c r="B165">
        <v>140.89999399999999</v>
      </c>
      <c r="C165" s="5">
        <f t="shared" si="5"/>
        <v>8.9827012456778297E-3</v>
      </c>
      <c r="D165" s="5"/>
      <c r="M165">
        <v>94</v>
      </c>
      <c r="N165" s="9">
        <f t="shared" si="4"/>
        <v>1.9012605421613062E-4</v>
      </c>
    </row>
    <row r="166" spans="1:14" x14ac:dyDescent="0.2">
      <c r="A166" s="1">
        <v>43300</v>
      </c>
      <c r="B166">
        <v>140.13000500000001</v>
      </c>
      <c r="C166" s="5">
        <f t="shared" si="5"/>
        <v>-5.4797774579620371E-3</v>
      </c>
      <c r="D166" s="5"/>
      <c r="M166">
        <v>93</v>
      </c>
      <c r="N166" s="9">
        <f t="shared" si="4"/>
        <v>2.0226175980439434E-4</v>
      </c>
    </row>
    <row r="167" spans="1:14" x14ac:dyDescent="0.2">
      <c r="A167" s="1">
        <v>43301</v>
      </c>
      <c r="B167">
        <v>140.990005</v>
      </c>
      <c r="C167" s="5">
        <f t="shared" si="5"/>
        <v>6.1184024774982157E-3</v>
      </c>
      <c r="D167" s="5"/>
      <c r="M167">
        <v>92</v>
      </c>
      <c r="N167" s="9">
        <f t="shared" si="4"/>
        <v>2.1517208489829181E-4</v>
      </c>
    </row>
    <row r="168" spans="1:14" x14ac:dyDescent="0.2">
      <c r="A168" s="1">
        <v>43304</v>
      </c>
      <c r="B168">
        <v>140.029999</v>
      </c>
      <c r="C168" s="5">
        <f t="shared" si="5"/>
        <v>-6.8323231144182773E-3</v>
      </c>
      <c r="D168" s="5"/>
      <c r="M168">
        <v>91</v>
      </c>
      <c r="N168" s="9">
        <f t="shared" si="4"/>
        <v>2.2890647329605515E-4</v>
      </c>
    </row>
    <row r="169" spans="1:14" x14ac:dyDescent="0.2">
      <c r="A169" s="1">
        <v>43305</v>
      </c>
      <c r="B169">
        <v>140.029999</v>
      </c>
      <c r="C169" s="5">
        <f t="shared" si="5"/>
        <v>0</v>
      </c>
      <c r="D169" s="5"/>
      <c r="M169">
        <v>90</v>
      </c>
      <c r="N169" s="9">
        <f t="shared" si="4"/>
        <v>2.4351752478303737E-4</v>
      </c>
    </row>
    <row r="170" spans="1:14" x14ac:dyDescent="0.2">
      <c r="A170" s="1">
        <v>43306</v>
      </c>
      <c r="B170">
        <v>142.63999899999999</v>
      </c>
      <c r="C170" s="5">
        <f t="shared" si="5"/>
        <v>1.8467288317869916E-2</v>
      </c>
      <c r="D170" s="5"/>
      <c r="M170">
        <v>89</v>
      </c>
      <c r="N170" s="9">
        <f t="shared" si="4"/>
        <v>2.5906119657769937E-4</v>
      </c>
    </row>
    <row r="171" spans="1:14" x14ac:dyDescent="0.2">
      <c r="A171" s="1">
        <v>43307</v>
      </c>
      <c r="B171">
        <v>142.5</v>
      </c>
      <c r="C171" s="5">
        <f t="shared" si="5"/>
        <v>-9.8196683552346543E-4</v>
      </c>
      <c r="D171" s="5"/>
      <c r="M171">
        <v>88</v>
      </c>
      <c r="N171" s="9">
        <f t="shared" si="4"/>
        <v>2.7559701763585034E-4</v>
      </c>
    </row>
    <row r="172" spans="1:14" x14ac:dyDescent="0.2">
      <c r="A172" s="1">
        <v>43308</v>
      </c>
      <c r="B172">
        <v>140.71000699999999</v>
      </c>
      <c r="C172" s="5">
        <f t="shared" si="5"/>
        <v>-1.2640915160834102E-2</v>
      </c>
      <c r="D172" s="5"/>
      <c r="M172">
        <v>87</v>
      </c>
      <c r="N172" s="9">
        <f t="shared" si="4"/>
        <v>2.9318831663388339E-4</v>
      </c>
    </row>
    <row r="173" spans="1:14" x14ac:dyDescent="0.2">
      <c r="A173" s="1">
        <v>43311</v>
      </c>
      <c r="B173">
        <v>136.479996</v>
      </c>
      <c r="C173" s="5">
        <f t="shared" si="5"/>
        <v>-3.0523030112826078E-2</v>
      </c>
      <c r="D173" s="5"/>
      <c r="M173">
        <v>86</v>
      </c>
      <c r="N173" s="9">
        <f t="shared" si="4"/>
        <v>3.119024645041312E-4</v>
      </c>
    </row>
    <row r="174" spans="1:14" x14ac:dyDescent="0.2">
      <c r="A174" s="1">
        <v>43312</v>
      </c>
      <c r="B174">
        <v>136.740005</v>
      </c>
      <c r="C174" s="5">
        <f t="shared" si="5"/>
        <v>1.9032946163473161E-3</v>
      </c>
      <c r="D174" s="5"/>
      <c r="M174">
        <v>85</v>
      </c>
      <c r="N174" s="9">
        <f t="shared" si="4"/>
        <v>3.3181113245120349E-4</v>
      </c>
    </row>
    <row r="175" spans="1:14" x14ac:dyDescent="0.2">
      <c r="A175" s="1">
        <v>43313</v>
      </c>
      <c r="B175">
        <v>138.25</v>
      </c>
      <c r="C175" s="5">
        <f t="shared" si="5"/>
        <v>1.0982291351051833E-2</v>
      </c>
      <c r="D175" s="5"/>
      <c r="M175">
        <v>84</v>
      </c>
      <c r="N175" s="9">
        <f t="shared" si="4"/>
        <v>3.5299056643745051E-4</v>
      </c>
    </row>
    <row r="176" spans="1:14" x14ac:dyDescent="0.2">
      <c r="A176" s="1">
        <v>43314</v>
      </c>
      <c r="B176">
        <v>138.91999799999999</v>
      </c>
      <c r="C176" s="5">
        <f t="shared" si="5"/>
        <v>4.8345730766538066E-3</v>
      </c>
      <c r="D176" s="5"/>
      <c r="M176">
        <v>83</v>
      </c>
      <c r="N176" s="9">
        <f t="shared" si="4"/>
        <v>3.7552187918877714E-4</v>
      </c>
    </row>
    <row r="177" spans="1:14" x14ac:dyDescent="0.2">
      <c r="A177" s="1">
        <v>43315</v>
      </c>
      <c r="B177">
        <v>139.820007</v>
      </c>
      <c r="C177" s="5">
        <f t="shared" si="5"/>
        <v>6.4577176691082679E-3</v>
      </c>
      <c r="D177" s="5"/>
      <c r="M177">
        <v>82</v>
      </c>
      <c r="N177" s="9">
        <f t="shared" si="4"/>
        <v>3.9949136083912467E-4</v>
      </c>
    </row>
    <row r="178" spans="1:14" x14ac:dyDescent="0.2">
      <c r="A178" s="1">
        <v>43318</v>
      </c>
      <c r="B178">
        <v>139.71000699999999</v>
      </c>
      <c r="C178" s="5">
        <f t="shared" si="5"/>
        <v>-7.870353820257247E-4</v>
      </c>
      <c r="D178" s="5"/>
      <c r="M178">
        <v>81</v>
      </c>
      <c r="N178" s="9">
        <f t="shared" si="4"/>
        <v>4.2499080940332408E-4</v>
      </c>
    </row>
    <row r="179" spans="1:14" x14ac:dyDescent="0.2">
      <c r="A179" s="1">
        <v>43319</v>
      </c>
      <c r="B179">
        <v>140.279999</v>
      </c>
      <c r="C179" s="5">
        <f t="shared" si="5"/>
        <v>4.0715223771968321E-3</v>
      </c>
      <c r="D179" s="5"/>
      <c r="M179">
        <v>80</v>
      </c>
      <c r="N179" s="9">
        <f t="shared" si="4"/>
        <v>4.5211788234396176E-4</v>
      </c>
    </row>
    <row r="180" spans="1:14" x14ac:dyDescent="0.2">
      <c r="A180" s="1">
        <v>43320</v>
      </c>
      <c r="B180">
        <v>140.679993</v>
      </c>
      <c r="C180" s="5">
        <f t="shared" si="5"/>
        <v>2.8473397040862515E-3</v>
      </c>
      <c r="D180" s="5"/>
      <c r="M180">
        <v>79</v>
      </c>
      <c r="N180" s="9">
        <f t="shared" si="4"/>
        <v>4.8097647057868283E-4</v>
      </c>
    </row>
    <row r="181" spans="1:14" x14ac:dyDescent="0.2">
      <c r="A181" s="1">
        <v>43321</v>
      </c>
      <c r="B181">
        <v>140.009995</v>
      </c>
      <c r="C181" s="5">
        <f t="shared" si="5"/>
        <v>-4.7739449293652848E-3</v>
      </c>
      <c r="D181" s="5"/>
      <c r="M181">
        <v>78</v>
      </c>
      <c r="N181" s="9">
        <f t="shared" si="4"/>
        <v>5.116770963603008E-4</v>
      </c>
    </row>
    <row r="182" spans="1:14" x14ac:dyDescent="0.2">
      <c r="A182" s="1">
        <v>43322</v>
      </c>
      <c r="B182">
        <v>139.729996</v>
      </c>
      <c r="C182" s="5">
        <f t="shared" si="5"/>
        <v>-2.0018524523794101E-3</v>
      </c>
      <c r="D182" s="5"/>
      <c r="M182">
        <v>77</v>
      </c>
      <c r="N182" s="9">
        <f t="shared" si="4"/>
        <v>5.4433733655351161E-4</v>
      </c>
    </row>
    <row r="183" spans="1:14" x14ac:dyDescent="0.2">
      <c r="A183" s="1">
        <v>43325</v>
      </c>
      <c r="B183">
        <v>140.21000699999999</v>
      </c>
      <c r="C183" s="5">
        <f t="shared" si="5"/>
        <v>3.4293881924322375E-3</v>
      </c>
      <c r="D183" s="5"/>
      <c r="M183">
        <v>76</v>
      </c>
      <c r="N183" s="9">
        <f t="shared" si="4"/>
        <v>5.7908227292926759E-4</v>
      </c>
    </row>
    <row r="184" spans="1:14" x14ac:dyDescent="0.2">
      <c r="A184" s="1">
        <v>43326</v>
      </c>
      <c r="B184">
        <v>140.759995</v>
      </c>
      <c r="C184" s="5">
        <f t="shared" si="5"/>
        <v>3.9149282737776054E-3</v>
      </c>
      <c r="D184" s="5"/>
      <c r="M184">
        <v>75</v>
      </c>
      <c r="N184" s="9">
        <f t="shared" si="4"/>
        <v>6.1604497120134845E-4</v>
      </c>
    </row>
    <row r="185" spans="1:14" x14ac:dyDescent="0.2">
      <c r="A185" s="1">
        <v>43327</v>
      </c>
      <c r="B185">
        <v>139.91999799999999</v>
      </c>
      <c r="C185" s="5">
        <f t="shared" si="5"/>
        <v>-5.9854605154646074E-3</v>
      </c>
      <c r="D185" s="5"/>
      <c r="M185">
        <v>74</v>
      </c>
      <c r="N185" s="9">
        <f t="shared" si="4"/>
        <v>6.5536699063973235E-4</v>
      </c>
    </row>
    <row r="186" spans="1:14" x14ac:dyDescent="0.2">
      <c r="A186" s="1">
        <v>43328</v>
      </c>
      <c r="B186">
        <v>140.64999399999999</v>
      </c>
      <c r="C186" s="5">
        <f t="shared" si="5"/>
        <v>5.2036758603176978E-3</v>
      </c>
      <c r="D186" s="5"/>
      <c r="M186">
        <v>73</v>
      </c>
      <c r="N186" s="9">
        <f t="shared" si="4"/>
        <v>6.9719892621248139E-4</v>
      </c>
    </row>
    <row r="187" spans="1:14" x14ac:dyDescent="0.2">
      <c r="A187" s="1">
        <v>43329</v>
      </c>
      <c r="B187">
        <v>141.33000200000001</v>
      </c>
      <c r="C187" s="5">
        <f t="shared" si="5"/>
        <v>4.8231032545545238E-3</v>
      </c>
      <c r="D187" s="5"/>
      <c r="M187">
        <v>72</v>
      </c>
      <c r="N187" s="9">
        <f t="shared" si="4"/>
        <v>7.4170098533242696E-4</v>
      </c>
    </row>
    <row r="188" spans="1:14" x14ac:dyDescent="0.2">
      <c r="A188" s="1">
        <v>43332</v>
      </c>
      <c r="B188">
        <v>140.94000199999999</v>
      </c>
      <c r="C188" s="5">
        <f t="shared" si="5"/>
        <v>-2.7633134420246216E-3</v>
      </c>
      <c r="D188" s="5"/>
      <c r="M188">
        <v>71</v>
      </c>
      <c r="N188" s="9">
        <f t="shared" si="4"/>
        <v>7.8904360141747551E-4</v>
      </c>
    </row>
    <row r="189" spans="1:14" x14ac:dyDescent="0.2">
      <c r="A189" s="1">
        <v>43333</v>
      </c>
      <c r="B189">
        <v>140.03999300000001</v>
      </c>
      <c r="C189" s="5">
        <f t="shared" si="5"/>
        <v>-6.40623598856652E-3</v>
      </c>
      <c r="D189" s="5"/>
      <c r="M189">
        <v>70</v>
      </c>
      <c r="N189" s="9">
        <f t="shared" si="4"/>
        <v>8.3940808661433564E-4</v>
      </c>
    </row>
    <row r="190" spans="1:14" x14ac:dyDescent="0.2">
      <c r="A190" s="1">
        <v>43334</v>
      </c>
      <c r="B190">
        <v>141.13999899999999</v>
      </c>
      <c r="C190" s="5">
        <f t="shared" si="5"/>
        <v>7.8242523867750428E-3</v>
      </c>
      <c r="D190" s="5"/>
      <c r="M190">
        <v>69</v>
      </c>
      <c r="N190" s="9">
        <f t="shared" si="4"/>
        <v>8.9298732618546355E-4</v>
      </c>
    </row>
    <row r="191" spans="1:14" x14ac:dyDescent="0.2">
      <c r="A191" s="1">
        <v>43335</v>
      </c>
      <c r="B191">
        <v>142.10000600000001</v>
      </c>
      <c r="C191" s="5">
        <f t="shared" si="5"/>
        <v>6.7787788393197084E-3</v>
      </c>
      <c r="D191" s="5"/>
      <c r="M191">
        <v>68</v>
      </c>
      <c r="N191" s="9">
        <f t="shared" si="4"/>
        <v>9.4998651721857818E-4</v>
      </c>
    </row>
    <row r="192" spans="1:14" x14ac:dyDescent="0.2">
      <c r="A192" s="1">
        <v>43336</v>
      </c>
      <c r="B192">
        <v>144.199997</v>
      </c>
      <c r="C192" s="5">
        <f t="shared" si="5"/>
        <v>1.4670126719570071E-2</v>
      </c>
      <c r="D192" s="5"/>
      <c r="M192">
        <v>67</v>
      </c>
      <c r="N192" s="9">
        <f t="shared" si="4"/>
        <v>1.0106239544878492E-3</v>
      </c>
    </row>
    <row r="193" spans="1:14" x14ac:dyDescent="0.2">
      <c r="A193" s="1">
        <v>43339</v>
      </c>
      <c r="B193">
        <v>145.39999399999999</v>
      </c>
      <c r="C193" s="5">
        <f t="shared" si="5"/>
        <v>8.2873197875333437E-3</v>
      </c>
      <c r="D193" s="5"/>
      <c r="M193">
        <v>66</v>
      </c>
      <c r="N193" s="9">
        <f t="shared" si="4"/>
        <v>1.0751318664764353E-3</v>
      </c>
    </row>
    <row r="194" spans="1:14" x14ac:dyDescent="0.2">
      <c r="A194" s="1">
        <v>43340</v>
      </c>
      <c r="B194">
        <v>145.199997</v>
      </c>
      <c r="C194" s="5">
        <f t="shared" si="5"/>
        <v>-1.3764421044050717E-3</v>
      </c>
      <c r="D194" s="5"/>
      <c r="M194">
        <v>65</v>
      </c>
      <c r="N194" s="9">
        <f t="shared" si="4"/>
        <v>1.1437573047621654E-3</v>
      </c>
    </row>
    <row r="195" spans="1:14" x14ac:dyDescent="0.2">
      <c r="A195" s="1">
        <v>43341</v>
      </c>
      <c r="B195">
        <v>147.029999</v>
      </c>
      <c r="C195" s="5">
        <f t="shared" si="5"/>
        <v>1.2524559058694254E-2</v>
      </c>
      <c r="D195" s="5"/>
      <c r="M195">
        <v>64</v>
      </c>
      <c r="N195" s="9">
        <f t="shared" si="4"/>
        <v>1.2167630901725162E-3</v>
      </c>
    </row>
    <row r="196" spans="1:14" x14ac:dyDescent="0.2">
      <c r="A196" s="1">
        <v>43342</v>
      </c>
      <c r="B196">
        <v>146.740005</v>
      </c>
      <c r="C196" s="5">
        <f t="shared" si="5"/>
        <v>-1.9742934285130465E-3</v>
      </c>
      <c r="D196" s="5"/>
      <c r="M196">
        <v>63</v>
      </c>
      <c r="N196" s="9">
        <f t="shared" si="4"/>
        <v>1.2944288193324643E-3</v>
      </c>
    </row>
    <row r="197" spans="1:14" x14ac:dyDescent="0.2">
      <c r="A197" s="1">
        <v>43343</v>
      </c>
      <c r="B197">
        <v>146.88999899999999</v>
      </c>
      <c r="C197" s="5">
        <f t="shared" si="5"/>
        <v>1.0216531757881863E-3</v>
      </c>
      <c r="D197" s="5"/>
      <c r="M197">
        <v>62</v>
      </c>
      <c r="N197" s="9">
        <f t="shared" ref="N197:N258" si="6">$S$10^(M197-1)*(1-$S$10)</f>
        <v>1.3770519354600679E-3</v>
      </c>
    </row>
    <row r="198" spans="1:14" x14ac:dyDescent="0.2">
      <c r="A198" s="1">
        <v>43347</v>
      </c>
      <c r="B198">
        <v>147.800003</v>
      </c>
      <c r="C198" s="5">
        <f t="shared" ref="C198:C261" si="7">LN(B198/B197)</f>
        <v>6.1760282762928524E-3</v>
      </c>
      <c r="D198" s="5"/>
      <c r="M198">
        <v>61</v>
      </c>
      <c r="N198" s="9">
        <f t="shared" si="6"/>
        <v>1.464948867510711E-3</v>
      </c>
    </row>
    <row r="199" spans="1:14" x14ac:dyDescent="0.2">
      <c r="A199" s="1">
        <v>43348</v>
      </c>
      <c r="B199">
        <v>142.66999799999999</v>
      </c>
      <c r="C199" s="5">
        <f t="shared" si="7"/>
        <v>-3.5325771703442012E-2</v>
      </c>
      <c r="D199" s="5"/>
      <c r="M199">
        <v>60</v>
      </c>
      <c r="N199" s="9">
        <f t="shared" si="6"/>
        <v>1.5584562420326712E-3</v>
      </c>
    </row>
    <row r="200" spans="1:14" x14ac:dyDescent="0.2">
      <c r="A200" s="1">
        <v>43349</v>
      </c>
      <c r="B200">
        <v>144.5</v>
      </c>
      <c r="C200" s="5">
        <f t="shared" si="7"/>
        <v>1.2745250444128001E-2</v>
      </c>
      <c r="D200" s="5"/>
      <c r="M200">
        <v>59</v>
      </c>
      <c r="N200" s="9">
        <f t="shared" si="6"/>
        <v>1.6579321723751823E-3</v>
      </c>
    </row>
    <row r="201" spans="1:14" x14ac:dyDescent="0.2">
      <c r="A201" s="1">
        <v>43350</v>
      </c>
      <c r="B201">
        <v>143.199997</v>
      </c>
      <c r="C201" s="5">
        <f t="shared" si="7"/>
        <v>-9.0372739756625752E-3</v>
      </c>
      <c r="D201" s="5"/>
      <c r="M201">
        <v>58</v>
      </c>
      <c r="N201" s="9">
        <f t="shared" si="6"/>
        <v>1.7637576301863642E-3</v>
      </c>
    </row>
    <row r="202" spans="1:14" x14ac:dyDescent="0.2">
      <c r="A202" s="1">
        <v>43353</v>
      </c>
      <c r="B202">
        <v>144.08000200000001</v>
      </c>
      <c r="C202" s="5">
        <f t="shared" si="7"/>
        <v>6.1264811720532992E-3</v>
      </c>
      <c r="D202" s="5"/>
      <c r="M202">
        <v>57</v>
      </c>
      <c r="N202" s="9">
        <f t="shared" si="6"/>
        <v>1.8763379044535789E-3</v>
      </c>
    </row>
    <row r="203" spans="1:14" x14ac:dyDescent="0.2">
      <c r="A203" s="1">
        <v>43354</v>
      </c>
      <c r="B203">
        <v>145.490005</v>
      </c>
      <c r="C203" s="5">
        <f t="shared" si="7"/>
        <v>9.7386753450420509E-3</v>
      </c>
      <c r="D203" s="5"/>
      <c r="M203">
        <v>56</v>
      </c>
      <c r="N203" s="9">
        <f t="shared" si="6"/>
        <v>1.99610415367402E-3</v>
      </c>
    </row>
    <row r="204" spans="1:14" x14ac:dyDescent="0.2">
      <c r="A204" s="1">
        <v>43355</v>
      </c>
      <c r="B204">
        <v>146.570007</v>
      </c>
      <c r="C204" s="5">
        <f t="shared" si="7"/>
        <v>7.3957877040383303E-3</v>
      </c>
      <c r="D204" s="5"/>
      <c r="M204">
        <v>55</v>
      </c>
      <c r="N204" s="9">
        <f t="shared" si="6"/>
        <v>2.1235150571000212E-3</v>
      </c>
    </row>
    <row r="205" spans="1:14" x14ac:dyDescent="0.2">
      <c r="A205" s="1">
        <v>43356</v>
      </c>
      <c r="B205">
        <v>147.63000500000001</v>
      </c>
      <c r="C205" s="5">
        <f t="shared" si="7"/>
        <v>7.2059996164927035E-3</v>
      </c>
      <c r="D205" s="5"/>
      <c r="M205">
        <v>54</v>
      </c>
      <c r="N205" s="9">
        <f t="shared" si="6"/>
        <v>2.2590585713830012E-3</v>
      </c>
    </row>
    <row r="206" spans="1:14" x14ac:dyDescent="0.2">
      <c r="A206" s="1">
        <v>43357</v>
      </c>
      <c r="B206">
        <v>147.83999600000001</v>
      </c>
      <c r="C206" s="5">
        <f t="shared" si="7"/>
        <v>1.4214034226457874E-3</v>
      </c>
      <c r="D206" s="5"/>
      <c r="M206">
        <v>53</v>
      </c>
      <c r="N206" s="9">
        <f t="shared" si="6"/>
        <v>2.4032537993436188E-3</v>
      </c>
    </row>
    <row r="207" spans="1:14" x14ac:dyDescent="0.2">
      <c r="A207" s="1">
        <v>43360</v>
      </c>
      <c r="B207">
        <v>146.179993</v>
      </c>
      <c r="C207" s="5">
        <f t="shared" si="7"/>
        <v>-1.1291889671019992E-2</v>
      </c>
      <c r="D207" s="5"/>
      <c r="M207">
        <v>52</v>
      </c>
      <c r="N207" s="9">
        <f t="shared" si="6"/>
        <v>2.5566529780251257E-3</v>
      </c>
    </row>
    <row r="208" spans="1:14" x14ac:dyDescent="0.2">
      <c r="A208" s="1">
        <v>43361</v>
      </c>
      <c r="B208">
        <v>147.63000500000001</v>
      </c>
      <c r="C208" s="5">
        <f t="shared" si="7"/>
        <v>9.8704862483742339E-3</v>
      </c>
      <c r="D208" s="5"/>
      <c r="M208">
        <v>51</v>
      </c>
      <c r="N208" s="9">
        <f t="shared" si="6"/>
        <v>2.7198435936437513E-3</v>
      </c>
    </row>
    <row r="209" spans="1:14" x14ac:dyDescent="0.2">
      <c r="A209" s="1">
        <v>43362</v>
      </c>
      <c r="B209">
        <v>147.41999799999999</v>
      </c>
      <c r="C209" s="5">
        <f t="shared" si="7"/>
        <v>-1.4235352199886194E-3</v>
      </c>
      <c r="D209" s="5"/>
      <c r="M209">
        <v>50</v>
      </c>
      <c r="N209" s="9">
        <f t="shared" si="6"/>
        <v>2.8934506315359061E-3</v>
      </c>
    </row>
    <row r="210" spans="1:14" x14ac:dyDescent="0.2">
      <c r="A210" s="1">
        <v>43363</v>
      </c>
      <c r="B210">
        <v>149.240005</v>
      </c>
      <c r="C210" s="5">
        <f t="shared" si="7"/>
        <v>1.2270139661576357E-2</v>
      </c>
      <c r="D210" s="5"/>
      <c r="M210">
        <v>49</v>
      </c>
      <c r="N210" s="9">
        <f t="shared" si="6"/>
        <v>3.0781389697190488E-3</v>
      </c>
    </row>
    <row r="211" spans="1:14" x14ac:dyDescent="0.2">
      <c r="A211" s="1">
        <v>43364</v>
      </c>
      <c r="B211">
        <v>150.050003</v>
      </c>
      <c r="C211" s="5">
        <f t="shared" si="7"/>
        <v>5.4128100236726295E-3</v>
      </c>
      <c r="D211" s="5"/>
      <c r="M211">
        <v>48</v>
      </c>
      <c r="N211" s="9">
        <f t="shared" si="6"/>
        <v>3.2746159252330302E-3</v>
      </c>
    </row>
    <row r="212" spans="1:14" x14ac:dyDescent="0.2">
      <c r="A212" s="1">
        <v>43367</v>
      </c>
      <c r="B212">
        <v>149.11000100000001</v>
      </c>
      <c r="C212" s="5">
        <f t="shared" si="7"/>
        <v>-6.2842965704370604E-3</v>
      </c>
      <c r="D212" s="5"/>
      <c r="M212">
        <v>47</v>
      </c>
      <c r="N212" s="9">
        <f t="shared" si="6"/>
        <v>3.4836339630138625E-3</v>
      </c>
    </row>
    <row r="213" spans="1:14" x14ac:dyDescent="0.2">
      <c r="A213" s="1">
        <v>43368</v>
      </c>
      <c r="B213">
        <v>149.58000200000001</v>
      </c>
      <c r="C213" s="5">
        <f t="shared" si="7"/>
        <v>3.1470848250185518E-3</v>
      </c>
      <c r="D213" s="5"/>
      <c r="M213">
        <v>46</v>
      </c>
      <c r="N213" s="9">
        <f t="shared" si="6"/>
        <v>3.7059935776743214E-3</v>
      </c>
    </row>
    <row r="214" spans="1:14" x14ac:dyDescent="0.2">
      <c r="A214" s="1">
        <v>43369</v>
      </c>
      <c r="B214">
        <v>149.270004</v>
      </c>
      <c r="C214" s="5">
        <f t="shared" si="7"/>
        <v>-2.0746066920659272E-3</v>
      </c>
      <c r="D214" s="5"/>
      <c r="M214">
        <v>45</v>
      </c>
      <c r="N214" s="9">
        <f t="shared" si="6"/>
        <v>3.9425463592280023E-3</v>
      </c>
    </row>
    <row r="215" spans="1:14" x14ac:dyDescent="0.2">
      <c r="A215" s="1">
        <v>43370</v>
      </c>
      <c r="B215">
        <v>150.020004</v>
      </c>
      <c r="C215" s="5">
        <f t="shared" si="7"/>
        <v>5.0118717623743913E-3</v>
      </c>
      <c r="D215" s="5"/>
      <c r="M215">
        <v>44</v>
      </c>
      <c r="N215" s="9">
        <f t="shared" si="6"/>
        <v>4.1941982544978747E-3</v>
      </c>
    </row>
    <row r="216" spans="1:14" x14ac:dyDescent="0.2">
      <c r="A216" s="1">
        <v>43371</v>
      </c>
      <c r="B216">
        <v>150.08999600000001</v>
      </c>
      <c r="C216" s="5">
        <f t="shared" si="7"/>
        <v>4.6644231294541716E-4</v>
      </c>
      <c r="D216" s="5"/>
      <c r="M216">
        <v>43</v>
      </c>
      <c r="N216" s="9">
        <f t="shared" si="6"/>
        <v>4.4619130366998667E-3</v>
      </c>
    </row>
    <row r="217" spans="1:14" x14ac:dyDescent="0.2">
      <c r="A217" s="1">
        <v>43374</v>
      </c>
      <c r="B217">
        <v>150.78999300000001</v>
      </c>
      <c r="C217" s="5">
        <f t="shared" si="7"/>
        <v>4.6530064379798333E-3</v>
      </c>
      <c r="D217" s="5"/>
      <c r="M217">
        <v>42</v>
      </c>
      <c r="N217" s="9">
        <f t="shared" si="6"/>
        <v>4.7467159964892196E-3</v>
      </c>
    </row>
    <row r="218" spans="1:14" x14ac:dyDescent="0.2">
      <c r="A218" s="1">
        <v>43375</v>
      </c>
      <c r="B218">
        <v>149.66999799999999</v>
      </c>
      <c r="C218" s="5">
        <f t="shared" si="7"/>
        <v>-7.455236777202447E-3</v>
      </c>
      <c r="D218" s="5"/>
      <c r="M218">
        <v>41</v>
      </c>
      <c r="N218" s="9">
        <f t="shared" si="6"/>
        <v>5.0496978686055535E-3</v>
      </c>
    </row>
    <row r="219" spans="1:14" x14ac:dyDescent="0.2">
      <c r="A219" s="1">
        <v>43376</v>
      </c>
      <c r="B219">
        <v>149.36999499999999</v>
      </c>
      <c r="C219" s="5">
        <f t="shared" si="7"/>
        <v>-2.0064413300476618E-3</v>
      </c>
      <c r="D219" s="5"/>
      <c r="M219">
        <v>40</v>
      </c>
      <c r="N219" s="9">
        <f t="shared" si="6"/>
        <v>5.372019009154844E-3</v>
      </c>
    </row>
    <row r="220" spans="1:14" x14ac:dyDescent="0.2">
      <c r="A220" s="1">
        <v>43377</v>
      </c>
      <c r="B220">
        <v>146.759995</v>
      </c>
      <c r="C220" s="5">
        <f t="shared" si="7"/>
        <v>-1.7627850430424582E-2</v>
      </c>
      <c r="D220" s="5"/>
      <c r="M220">
        <v>39</v>
      </c>
      <c r="N220" s="9">
        <f t="shared" si="6"/>
        <v>5.7149138395264304E-3</v>
      </c>
    </row>
    <row r="221" spans="1:14" x14ac:dyDescent="0.2">
      <c r="A221" s="1">
        <v>43378</v>
      </c>
      <c r="B221">
        <v>145.36000100000001</v>
      </c>
      <c r="C221" s="5">
        <f t="shared" si="7"/>
        <v>-9.5851344504645913E-3</v>
      </c>
      <c r="D221" s="5"/>
      <c r="M221">
        <v>38</v>
      </c>
      <c r="N221" s="9">
        <f t="shared" si="6"/>
        <v>6.0796955739642871E-3</v>
      </c>
    </row>
    <row r="222" spans="1:14" x14ac:dyDescent="0.2">
      <c r="A222" s="1">
        <v>43381</v>
      </c>
      <c r="B222">
        <v>141.88999899999999</v>
      </c>
      <c r="C222" s="5">
        <f t="shared" si="7"/>
        <v>-2.416132849587856E-2</v>
      </c>
      <c r="D222" s="5"/>
      <c r="M222">
        <v>37</v>
      </c>
      <c r="N222" s="9">
        <f t="shared" si="6"/>
        <v>6.4677612488981779E-3</v>
      </c>
    </row>
    <row r="223" spans="1:14" x14ac:dyDescent="0.2">
      <c r="A223" s="1">
        <v>43382</v>
      </c>
      <c r="B223">
        <v>142.30999800000001</v>
      </c>
      <c r="C223" s="5">
        <f t="shared" si="7"/>
        <v>2.9556601702334243E-3</v>
      </c>
      <c r="D223" s="5"/>
      <c r="M223">
        <v>36</v>
      </c>
      <c r="N223" s="9">
        <f t="shared" si="6"/>
        <v>6.8805970732959331E-3</v>
      </c>
    </row>
    <row r="224" spans="1:14" x14ac:dyDescent="0.2">
      <c r="A224" s="1">
        <v>43383</v>
      </c>
      <c r="B224">
        <v>135.520004</v>
      </c>
      <c r="C224" s="5">
        <f t="shared" si="7"/>
        <v>-4.8888502222059885E-2</v>
      </c>
      <c r="D224" s="5"/>
      <c r="M224">
        <v>35</v>
      </c>
      <c r="N224" s="9">
        <f t="shared" si="6"/>
        <v>7.3197841205275898E-3</v>
      </c>
    </row>
    <row r="225" spans="1:14" x14ac:dyDescent="0.2">
      <c r="A225" s="1">
        <v>43384</v>
      </c>
      <c r="B225">
        <v>133.729996</v>
      </c>
      <c r="C225" s="5">
        <f t="shared" si="7"/>
        <v>-1.32964484459924E-2</v>
      </c>
      <c r="D225" s="5"/>
      <c r="M225">
        <v>34</v>
      </c>
      <c r="N225" s="9">
        <f t="shared" si="6"/>
        <v>7.7870043835399898E-3</v>
      </c>
    </row>
    <row r="226" spans="1:14" x14ac:dyDescent="0.2">
      <c r="A226" s="1">
        <v>43385</v>
      </c>
      <c r="B226">
        <v>140.05999800000001</v>
      </c>
      <c r="C226" s="5">
        <f t="shared" si="7"/>
        <v>4.6248075974087179E-2</v>
      </c>
      <c r="D226" s="5"/>
      <c r="M226">
        <v>33</v>
      </c>
      <c r="N226" s="9">
        <f t="shared" si="6"/>
        <v>8.2840472165319028E-3</v>
      </c>
    </row>
    <row r="227" spans="1:14" x14ac:dyDescent="0.2">
      <c r="A227" s="1">
        <v>43388</v>
      </c>
      <c r="B227">
        <v>137.229996</v>
      </c>
      <c r="C227" s="5">
        <f t="shared" si="7"/>
        <v>-2.0412566814381264E-2</v>
      </c>
      <c r="D227" s="5"/>
      <c r="M227">
        <v>32</v>
      </c>
      <c r="N227" s="9">
        <f t="shared" si="6"/>
        <v>8.8128161877998965E-3</v>
      </c>
    </row>
    <row r="228" spans="1:14" x14ac:dyDescent="0.2">
      <c r="A228" s="1">
        <v>43389</v>
      </c>
      <c r="B228">
        <v>141.740005</v>
      </c>
      <c r="C228" s="5">
        <f t="shared" si="7"/>
        <v>3.2336107524570473E-2</v>
      </c>
      <c r="D228" s="5"/>
      <c r="M228">
        <v>31</v>
      </c>
      <c r="N228" s="9">
        <f t="shared" si="6"/>
        <v>9.3753363699998916E-3</v>
      </c>
    </row>
    <row r="229" spans="1:14" x14ac:dyDescent="0.2">
      <c r="A229" s="1">
        <v>43390</v>
      </c>
      <c r="B229">
        <v>142.449997</v>
      </c>
      <c r="C229" s="5">
        <f t="shared" si="7"/>
        <v>4.9966112259293826E-3</v>
      </c>
      <c r="D229" s="5"/>
      <c r="M229">
        <v>30</v>
      </c>
      <c r="N229" s="9">
        <f t="shared" si="6"/>
        <v>9.9737620957445639E-3</v>
      </c>
    </row>
    <row r="230" spans="1:14" x14ac:dyDescent="0.2">
      <c r="A230" s="1">
        <v>43391</v>
      </c>
      <c r="B230">
        <v>139.28999300000001</v>
      </c>
      <c r="C230" s="5">
        <f t="shared" si="7"/>
        <v>-2.2432999438821138E-2</v>
      </c>
      <c r="D230" s="5"/>
      <c r="M230">
        <v>29</v>
      </c>
      <c r="N230" s="9">
        <f t="shared" si="6"/>
        <v>1.06103852082389E-2</v>
      </c>
    </row>
    <row r="231" spans="1:14" x14ac:dyDescent="0.2">
      <c r="A231" s="1">
        <v>43392</v>
      </c>
      <c r="B231">
        <v>140.08000200000001</v>
      </c>
      <c r="C231" s="5">
        <f t="shared" si="7"/>
        <v>5.6556618100771705E-3</v>
      </c>
      <c r="D231" s="5"/>
      <c r="M231">
        <v>28</v>
      </c>
      <c r="N231" s="9">
        <f t="shared" si="6"/>
        <v>1.1287643838552019E-2</v>
      </c>
    </row>
    <row r="232" spans="1:14" x14ac:dyDescent="0.2">
      <c r="A232" s="1">
        <v>43395</v>
      </c>
      <c r="B232">
        <v>140.63999899999999</v>
      </c>
      <c r="C232" s="5">
        <f t="shared" si="7"/>
        <v>3.989724571362002E-3</v>
      </c>
      <c r="D232" s="5"/>
      <c r="M232">
        <v>27</v>
      </c>
      <c r="N232" s="9">
        <f t="shared" si="6"/>
        <v>1.2008131743140447E-2</v>
      </c>
    </row>
    <row r="233" spans="1:14" x14ac:dyDescent="0.2">
      <c r="A233" s="1">
        <v>43396</v>
      </c>
      <c r="B233">
        <v>139.11999499999999</v>
      </c>
      <c r="C233" s="5">
        <f t="shared" si="7"/>
        <v>-1.0866592720682794E-2</v>
      </c>
      <c r="D233" s="5"/>
      <c r="M233">
        <v>26</v>
      </c>
      <c r="N233" s="9">
        <f t="shared" si="6"/>
        <v>1.2774608237383455E-2</v>
      </c>
    </row>
    <row r="234" spans="1:14" x14ac:dyDescent="0.2">
      <c r="A234" s="1">
        <v>43397</v>
      </c>
      <c r="B234">
        <v>134.259995</v>
      </c>
      <c r="C234" s="5">
        <f t="shared" si="7"/>
        <v>-3.5558652836400383E-2</v>
      </c>
      <c r="D234" s="5"/>
      <c r="M234">
        <v>25</v>
      </c>
      <c r="N234" s="9">
        <f t="shared" si="6"/>
        <v>1.3590008763173889E-2</v>
      </c>
    </row>
    <row r="235" spans="1:14" x14ac:dyDescent="0.2">
      <c r="A235" s="1">
        <v>43398</v>
      </c>
      <c r="B235">
        <v>140.520004</v>
      </c>
      <c r="C235" s="5">
        <f t="shared" si="7"/>
        <v>4.5571674593893684E-2</v>
      </c>
      <c r="D235" s="5"/>
      <c r="M235">
        <v>24</v>
      </c>
      <c r="N235" s="9">
        <f t="shared" si="6"/>
        <v>1.4457456131036051E-2</v>
      </c>
    </row>
    <row r="236" spans="1:14" x14ac:dyDescent="0.2">
      <c r="A236" s="1">
        <v>43399</v>
      </c>
      <c r="B236">
        <v>137.740005</v>
      </c>
      <c r="C236" s="5">
        <f t="shared" si="7"/>
        <v>-1.9981969446497359E-2</v>
      </c>
      <c r="D236" s="5"/>
      <c r="M236">
        <v>23</v>
      </c>
      <c r="N236" s="9">
        <f t="shared" si="6"/>
        <v>1.5380272479825588E-2</v>
      </c>
    </row>
    <row r="237" spans="1:14" x14ac:dyDescent="0.2">
      <c r="A237" s="1">
        <v>43402</v>
      </c>
      <c r="B237">
        <v>134.33000200000001</v>
      </c>
      <c r="C237" s="5">
        <f t="shared" si="7"/>
        <v>-2.5068412453198692E-2</v>
      </c>
      <c r="D237" s="5"/>
      <c r="M237">
        <v>22</v>
      </c>
      <c r="N237" s="9">
        <f t="shared" si="6"/>
        <v>1.6361991999814453E-2</v>
      </c>
    </row>
    <row r="238" spans="1:14" x14ac:dyDescent="0.2">
      <c r="A238" s="1">
        <v>43403</v>
      </c>
      <c r="B238">
        <v>132.759995</v>
      </c>
      <c r="C238" s="5">
        <f t="shared" si="7"/>
        <v>-1.1756524773801926E-2</v>
      </c>
      <c r="D238" s="5"/>
      <c r="M238">
        <v>21</v>
      </c>
      <c r="N238" s="9">
        <f t="shared" si="6"/>
        <v>1.7406374467887717E-2</v>
      </c>
    </row>
    <row r="239" spans="1:14" x14ac:dyDescent="0.2">
      <c r="A239" s="1">
        <v>43404</v>
      </c>
      <c r="B239">
        <v>137.85000600000001</v>
      </c>
      <c r="C239" s="5">
        <f t="shared" si="7"/>
        <v>3.762323180554928E-2</v>
      </c>
      <c r="D239" s="5"/>
      <c r="M239">
        <v>20</v>
      </c>
      <c r="N239" s="9">
        <f t="shared" si="6"/>
        <v>1.851741964668906E-2</v>
      </c>
    </row>
    <row r="240" spans="1:14" x14ac:dyDescent="0.2">
      <c r="A240" s="1">
        <v>43405</v>
      </c>
      <c r="B240">
        <v>140.83000200000001</v>
      </c>
      <c r="C240" s="5">
        <f t="shared" si="7"/>
        <v>2.1387322416102261E-2</v>
      </c>
      <c r="D240" s="5"/>
      <c r="M240">
        <v>19</v>
      </c>
      <c r="N240" s="9">
        <f t="shared" si="6"/>
        <v>1.9699382602860707E-2</v>
      </c>
    </row>
    <row r="241" spans="1:14" x14ac:dyDescent="0.2">
      <c r="A241" s="1">
        <v>43406</v>
      </c>
      <c r="B241">
        <v>139.779999</v>
      </c>
      <c r="C241" s="5">
        <f t="shared" si="7"/>
        <v>-7.4837525165947875E-3</v>
      </c>
      <c r="D241" s="5"/>
      <c r="M241">
        <v>18</v>
      </c>
      <c r="N241" s="9">
        <f t="shared" si="6"/>
        <v>2.0956790003043305E-2</v>
      </c>
    </row>
    <row r="242" spans="1:14" x14ac:dyDescent="0.2">
      <c r="A242" s="1">
        <v>43409</v>
      </c>
      <c r="B242">
        <v>139.800003</v>
      </c>
      <c r="C242" s="5">
        <f t="shared" si="7"/>
        <v>1.4310036405337995E-4</v>
      </c>
      <c r="D242" s="5"/>
      <c r="M242">
        <v>17</v>
      </c>
      <c r="N242" s="9">
        <f t="shared" si="6"/>
        <v>2.229445745004607E-2</v>
      </c>
    </row>
    <row r="243" spans="1:14" x14ac:dyDescent="0.2">
      <c r="A243" s="1">
        <v>43410</v>
      </c>
      <c r="B243">
        <v>140.78999300000001</v>
      </c>
      <c r="C243" s="5">
        <f t="shared" si="7"/>
        <v>7.0565174960574685E-3</v>
      </c>
      <c r="D243" s="5"/>
      <c r="M243">
        <v>16</v>
      </c>
      <c r="N243" s="9">
        <f t="shared" si="6"/>
        <v>2.3717507925580923E-2</v>
      </c>
    </row>
    <row r="244" spans="1:14" x14ac:dyDescent="0.2">
      <c r="A244" s="1">
        <v>43411</v>
      </c>
      <c r="B244">
        <v>144.779999</v>
      </c>
      <c r="C244" s="5">
        <f t="shared" si="7"/>
        <v>2.7945973202969394E-2</v>
      </c>
      <c r="D244" s="5"/>
      <c r="M244">
        <v>15</v>
      </c>
      <c r="N244" s="9">
        <f t="shared" si="6"/>
        <v>2.5231391410192476E-2</v>
      </c>
    </row>
    <row r="245" spans="1:14" x14ac:dyDescent="0.2">
      <c r="A245" s="1">
        <v>43412</v>
      </c>
      <c r="B245">
        <v>145.229996</v>
      </c>
      <c r="C245" s="5">
        <f t="shared" si="7"/>
        <v>3.103323119229577E-3</v>
      </c>
      <c r="D245" s="5"/>
      <c r="M245">
        <v>14</v>
      </c>
      <c r="N245" s="9">
        <f t="shared" si="6"/>
        <v>2.6841905755523907E-2</v>
      </c>
    </row>
    <row r="246" spans="1:14" x14ac:dyDescent="0.2">
      <c r="A246" s="1">
        <v>43413</v>
      </c>
      <c r="B246">
        <v>143.929993</v>
      </c>
      <c r="C246" s="5">
        <f t="shared" si="7"/>
        <v>-8.9916434373683279E-3</v>
      </c>
      <c r="D246" s="5"/>
      <c r="M246">
        <v>13</v>
      </c>
      <c r="N246" s="9">
        <f t="shared" si="6"/>
        <v>2.8555218888855222E-2</v>
      </c>
    </row>
    <row r="247" spans="1:14" x14ac:dyDescent="0.2">
      <c r="A247" s="1">
        <v>43416</v>
      </c>
      <c r="B247">
        <v>139.720001</v>
      </c>
      <c r="C247" s="5">
        <f t="shared" si="7"/>
        <v>-2.9686594544022445E-2</v>
      </c>
      <c r="D247" s="5"/>
      <c r="M247">
        <v>12</v>
      </c>
      <c r="N247" s="9">
        <f t="shared" si="6"/>
        <v>3.0377892434952362E-2</v>
      </c>
    </row>
    <row r="248" spans="1:14" x14ac:dyDescent="0.2">
      <c r="A248" s="1">
        <v>43417</v>
      </c>
      <c r="B248">
        <v>139.720001</v>
      </c>
      <c r="C248" s="5">
        <f t="shared" si="7"/>
        <v>0</v>
      </c>
      <c r="D248" s="5"/>
      <c r="M248">
        <v>11</v>
      </c>
      <c r="N248" s="9">
        <f t="shared" si="6"/>
        <v>3.2316906845694007E-2</v>
      </c>
    </row>
    <row r="249" spans="1:14" x14ac:dyDescent="0.2">
      <c r="A249" s="1">
        <v>43418</v>
      </c>
      <c r="B249">
        <v>139.490005</v>
      </c>
      <c r="C249" s="5">
        <f t="shared" si="7"/>
        <v>-1.6474771467960734E-3</v>
      </c>
      <c r="D249" s="5"/>
      <c r="M249">
        <v>10</v>
      </c>
      <c r="N249" s="9">
        <f t="shared" si="6"/>
        <v>3.4379688133717022E-2</v>
      </c>
    </row>
    <row r="250" spans="1:14" x14ac:dyDescent="0.2">
      <c r="A250" s="1">
        <v>43419</v>
      </c>
      <c r="B250">
        <v>141.83999600000001</v>
      </c>
      <c r="C250" s="5">
        <f t="shared" si="7"/>
        <v>1.6706683616155914E-2</v>
      </c>
      <c r="D250" s="5"/>
      <c r="M250">
        <v>9</v>
      </c>
      <c r="N250" s="9">
        <f t="shared" si="6"/>
        <v>3.6574136312464922E-2</v>
      </c>
    </row>
    <row r="251" spans="1:14" x14ac:dyDescent="0.2">
      <c r="A251" s="1">
        <v>43420</v>
      </c>
      <c r="B251">
        <v>140.179993</v>
      </c>
      <c r="C251" s="5">
        <f t="shared" si="7"/>
        <v>-1.1772372428781938E-2</v>
      </c>
      <c r="D251" s="5"/>
      <c r="M251">
        <v>8</v>
      </c>
      <c r="N251" s="9">
        <f t="shared" si="6"/>
        <v>3.8908655651558426E-2</v>
      </c>
    </row>
    <row r="252" spans="1:14" x14ac:dyDescent="0.2">
      <c r="A252" s="1">
        <v>43423</v>
      </c>
      <c r="B252">
        <v>134.759995</v>
      </c>
      <c r="C252" s="5">
        <f t="shared" si="7"/>
        <v>-3.9431879701027052E-2</v>
      </c>
      <c r="D252" s="5"/>
      <c r="M252">
        <v>7</v>
      </c>
      <c r="N252" s="9">
        <f t="shared" si="6"/>
        <v>4.1392186863360034E-2</v>
      </c>
    </row>
    <row r="253" spans="1:14" x14ac:dyDescent="0.2">
      <c r="A253" s="1">
        <v>43424</v>
      </c>
      <c r="B253">
        <v>133.36999499999999</v>
      </c>
      <c r="C253" s="5">
        <f t="shared" si="7"/>
        <v>-1.036819829074149E-2</v>
      </c>
      <c r="D253" s="5"/>
      <c r="M253">
        <v>6</v>
      </c>
      <c r="N253" s="9">
        <f t="shared" si="6"/>
        <v>4.4034241344000032E-2</v>
      </c>
    </row>
    <row r="254" spans="1:14" x14ac:dyDescent="0.2">
      <c r="A254" s="1">
        <v>43425</v>
      </c>
      <c r="B254">
        <v>134.41999799999999</v>
      </c>
      <c r="C254" s="5">
        <f t="shared" si="7"/>
        <v>7.8420285184692667E-3</v>
      </c>
      <c r="M254">
        <v>5</v>
      </c>
      <c r="N254" s="9">
        <f t="shared" si="6"/>
        <v>4.6844937600000039E-2</v>
      </c>
    </row>
    <row r="255" spans="1:14" x14ac:dyDescent="0.2">
      <c r="A255" s="1">
        <v>43427</v>
      </c>
      <c r="B255">
        <v>132.86999499999999</v>
      </c>
      <c r="C255" s="5">
        <f t="shared" si="7"/>
        <v>-1.1598042690632563E-2</v>
      </c>
      <c r="D255" s="5"/>
      <c r="M255">
        <v>4</v>
      </c>
      <c r="N255" s="9">
        <f t="shared" si="6"/>
        <v>4.9835040000000039E-2</v>
      </c>
    </row>
    <row r="256" spans="1:14" x14ac:dyDescent="0.2">
      <c r="A256" s="1">
        <v>43430</v>
      </c>
      <c r="B256">
        <v>135.94000199999999</v>
      </c>
      <c r="C256" s="5">
        <f t="shared" si="7"/>
        <v>2.2842457658416249E-2</v>
      </c>
      <c r="D256" s="5"/>
      <c r="M256">
        <v>3</v>
      </c>
      <c r="N256" s="9">
        <f t="shared" si="6"/>
        <v>5.3016000000000042E-2</v>
      </c>
    </row>
    <row r="257" spans="1:14" x14ac:dyDescent="0.2">
      <c r="A257" s="1">
        <v>43431</v>
      </c>
      <c r="B257">
        <v>135.91000399999999</v>
      </c>
      <c r="C257" s="5">
        <f t="shared" si="7"/>
        <v>-2.2069523236846038E-4</v>
      </c>
      <c r="D257" s="5"/>
      <c r="M257">
        <v>2</v>
      </c>
      <c r="N257" s="9">
        <f t="shared" si="6"/>
        <v>5.6400000000000047E-2</v>
      </c>
    </row>
    <row r="258" spans="1:14" x14ac:dyDescent="0.2">
      <c r="A258" s="1">
        <v>43432</v>
      </c>
      <c r="B258">
        <v>141.38000500000001</v>
      </c>
      <c r="C258" s="5">
        <f t="shared" si="7"/>
        <v>3.9458404709991957E-2</v>
      </c>
      <c r="D258" s="5">
        <f>STDEV(C4:C258)*_xlfn.NORM.S.INV($S$9)*SQRT(1)</f>
        <v>-3.4164551308996677E-2</v>
      </c>
      <c r="E258" s="5">
        <f>STDEV(C5:C258)*_xlfn.NORM.S.INV($S$9)+AVERAGE($C$5:C258)</f>
        <v>-3.3246360958975346E-2</v>
      </c>
      <c r="F258" s="5">
        <f>_xlfn.PERCENTILE.INC(C4:C258,$S$9)</f>
        <v>-3.9272653756240429E-2</v>
      </c>
      <c r="G258" s="5">
        <f t="shared" ref="G258:G321" si="8">SQRT(SUMPRODUCT(C4:C258,C4:C258,$N$4:$N$258))*_xlfn.NORM.S.INV($S$9)*SQRT(1)</f>
        <v>-4.8706934954752298E-2</v>
      </c>
      <c r="H258">
        <f>IF($C258&lt;D258,1,0)</f>
        <v>0</v>
      </c>
      <c r="I258">
        <f t="shared" ref="I258:K258" si="9">IF($C258&lt;E258,1,0)</f>
        <v>0</v>
      </c>
      <c r="J258">
        <f t="shared" si="9"/>
        <v>0</v>
      </c>
      <c r="K258">
        <f t="shared" si="9"/>
        <v>0</v>
      </c>
      <c r="M258">
        <v>1</v>
      </c>
      <c r="N258" s="9">
        <f t="shared" si="6"/>
        <v>6.0000000000000053E-2</v>
      </c>
    </row>
    <row r="259" spans="1:14" x14ac:dyDescent="0.2">
      <c r="A259" s="1">
        <v>43433</v>
      </c>
      <c r="B259">
        <v>139.10000600000001</v>
      </c>
      <c r="C259" s="5">
        <f t="shared" si="7"/>
        <v>-1.6258194044656529E-2</v>
      </c>
      <c r="D259" s="5">
        <f t="shared" ref="D259:D322" si="10">STDEV(C5:C259)*_xlfn.NORM.S.INV($S$9)*SQRT(1)</f>
        <v>-3.4188925728473804E-2</v>
      </c>
      <c r="E259" s="5">
        <f>STDEV($C$5:C259)*_xlfn.NORM.S.INV($S$9)+AVERAGE($C$5:C259)</f>
        <v>-3.333809374862768E-2</v>
      </c>
      <c r="F259" s="5">
        <f t="shared" ref="F259:F322" si="11">_xlfn.PERCENTILE.INC(C5:C259,$S$9)</f>
        <v>-3.9269649493131248E-2</v>
      </c>
      <c r="G259" s="5">
        <f t="shared" si="8"/>
        <v>-4.812332884852627E-2</v>
      </c>
      <c r="H259">
        <f t="shared" ref="H259:H322" si="12">IF($C259&lt;D259,1,0)</f>
        <v>0</v>
      </c>
      <c r="I259">
        <f t="shared" ref="I259:I322" si="13">IF($C259&lt;E259,1,0)</f>
        <v>0</v>
      </c>
      <c r="J259">
        <f t="shared" ref="J259:J322" si="14">IF($C259&lt;F259,1,0)</f>
        <v>0</v>
      </c>
      <c r="K259">
        <f t="shared" ref="K259:K322" si="15">IF($C259&lt;G259,1,0)</f>
        <v>0</v>
      </c>
    </row>
    <row r="260" spans="1:14" x14ac:dyDescent="0.2">
      <c r="A260" s="1">
        <v>43434</v>
      </c>
      <c r="B260">
        <v>141.71000699999999</v>
      </c>
      <c r="C260" s="5">
        <f t="shared" si="7"/>
        <v>1.8589623169600923E-2</v>
      </c>
      <c r="D260" s="5">
        <f t="shared" si="10"/>
        <v>-3.4284120592573797E-2</v>
      </c>
      <c r="E260" s="5">
        <f>STDEV($C$5:C260)*_xlfn.NORM.S.INV($S$9)+AVERAGE($C$5:C260)</f>
        <v>-3.3299035235788046E-2</v>
      </c>
      <c r="F260" s="5">
        <f t="shared" si="11"/>
        <v>-3.9269649493131248E-2</v>
      </c>
      <c r="G260" s="5">
        <f t="shared" si="8"/>
        <v>-4.7844708396474124E-2</v>
      </c>
      <c r="H260">
        <f t="shared" si="12"/>
        <v>0</v>
      </c>
      <c r="I260">
        <f t="shared" si="13"/>
        <v>0</v>
      </c>
      <c r="J260">
        <f t="shared" si="14"/>
        <v>0</v>
      </c>
      <c r="K260">
        <f t="shared" si="15"/>
        <v>0</v>
      </c>
    </row>
    <row r="261" spans="1:14" x14ac:dyDescent="0.2">
      <c r="A261" s="1">
        <v>43437</v>
      </c>
      <c r="B261">
        <v>145</v>
      </c>
      <c r="C261" s="5">
        <f t="shared" si="7"/>
        <v>2.2950977187141446E-2</v>
      </c>
      <c r="D261" s="5">
        <f t="shared" si="10"/>
        <v>-3.4415809423371024E-2</v>
      </c>
      <c r="E261" s="5">
        <f>STDEV($C$5:C261)*_xlfn.NORM.S.INV($S$9)+AVERAGE($C$5:C261)</f>
        <v>-3.3295719697230199E-2</v>
      </c>
      <c r="F261" s="5">
        <f t="shared" si="11"/>
        <v>-3.9269649493131248E-2</v>
      </c>
      <c r="G261" s="5">
        <f t="shared" si="8"/>
        <v>-4.8195551818221778E-2</v>
      </c>
      <c r="H261">
        <f t="shared" si="12"/>
        <v>0</v>
      </c>
      <c r="I261">
        <f t="shared" si="13"/>
        <v>0</v>
      </c>
      <c r="J261">
        <f t="shared" si="14"/>
        <v>0</v>
      </c>
      <c r="K261">
        <f t="shared" si="15"/>
        <v>0</v>
      </c>
    </row>
    <row r="262" spans="1:14" x14ac:dyDescent="0.2">
      <c r="A262" s="1">
        <v>43438</v>
      </c>
      <c r="B262">
        <v>138.63999899999999</v>
      </c>
      <c r="C262" s="5">
        <f t="shared" ref="C262:C325" si="16">LN(B262/B261)</f>
        <v>-4.4853104226149416E-2</v>
      </c>
      <c r="D262" s="5">
        <f t="shared" si="10"/>
        <v>-3.474041025237138E-2</v>
      </c>
      <c r="E262" s="5">
        <f>STDEV($C$5:C262)*_xlfn.NORM.S.INV($S$9)+AVERAGE($C$5:C262)</f>
        <v>-3.4045005421592972E-2</v>
      </c>
      <c r="F262" s="5">
        <f t="shared" si="11"/>
        <v>-4.192564298258334E-2</v>
      </c>
      <c r="G262" s="5">
        <f t="shared" si="8"/>
        <v>-5.3260696217644975E-2</v>
      </c>
      <c r="H262">
        <f t="shared" si="12"/>
        <v>1</v>
      </c>
      <c r="I262">
        <f t="shared" si="13"/>
        <v>1</v>
      </c>
      <c r="J262">
        <f t="shared" si="14"/>
        <v>1</v>
      </c>
      <c r="K262">
        <f t="shared" si="15"/>
        <v>0</v>
      </c>
    </row>
    <row r="263" spans="1:14" x14ac:dyDescent="0.2">
      <c r="A263" s="1">
        <v>43440</v>
      </c>
      <c r="B263">
        <v>141.050003</v>
      </c>
      <c r="C263" s="5">
        <f t="shared" si="16"/>
        <v>1.7233820522633714E-2</v>
      </c>
      <c r="D263" s="5">
        <f t="shared" si="10"/>
        <v>-3.4650637822275079E-2</v>
      </c>
      <c r="E263" s="5">
        <f>STDEV($C$5:C263)*_xlfn.NORM.S.INV($S$9)+AVERAGE($C$5:C263)</f>
        <v>-3.399471114864018E-2</v>
      </c>
      <c r="F263" s="5">
        <f t="shared" si="11"/>
        <v>-4.192564298258334E-2</v>
      </c>
      <c r="G263" s="5">
        <f t="shared" si="8"/>
        <v>-5.2563685858678384E-2</v>
      </c>
      <c r="H263">
        <f t="shared" si="12"/>
        <v>0</v>
      </c>
      <c r="I263">
        <f t="shared" si="13"/>
        <v>0</v>
      </c>
      <c r="J263">
        <f t="shared" si="14"/>
        <v>0</v>
      </c>
      <c r="K263">
        <f t="shared" si="15"/>
        <v>0</v>
      </c>
    </row>
    <row r="264" spans="1:14" x14ac:dyDescent="0.2">
      <c r="A264" s="1">
        <v>43441</v>
      </c>
      <c r="B264">
        <v>137.11000100000001</v>
      </c>
      <c r="C264" s="5">
        <f t="shared" si="16"/>
        <v>-2.8330928055080907E-2</v>
      </c>
      <c r="D264" s="5">
        <f t="shared" si="10"/>
        <v>-3.481787114369226E-2</v>
      </c>
      <c r="E264" s="5">
        <f>STDEV($C$5:C264)*_xlfn.NORM.S.INV($S$9)+AVERAGE($C$5:C264)</f>
        <v>-3.4294012016775066E-2</v>
      </c>
      <c r="F264" s="5">
        <f t="shared" si="11"/>
        <v>-4.192564298258334E-2</v>
      </c>
      <c r="G264" s="5">
        <f t="shared" si="8"/>
        <v>-5.3458331931728817E-2</v>
      </c>
      <c r="H264">
        <f t="shared" si="12"/>
        <v>0</v>
      </c>
      <c r="I264">
        <f t="shared" si="13"/>
        <v>0</v>
      </c>
      <c r="J264">
        <f t="shared" si="14"/>
        <v>0</v>
      </c>
      <c r="K264">
        <f t="shared" si="15"/>
        <v>0</v>
      </c>
    </row>
    <row r="265" spans="1:14" x14ac:dyDescent="0.2">
      <c r="A265" s="1">
        <v>43444</v>
      </c>
      <c r="B265">
        <v>137.88000500000001</v>
      </c>
      <c r="C265" s="5">
        <f t="shared" si="16"/>
        <v>5.6002472501038396E-3</v>
      </c>
      <c r="D265" s="5">
        <f t="shared" si="10"/>
        <v>-3.4526232420074618E-2</v>
      </c>
      <c r="E265" s="5">
        <f>STDEV($C$5:C265)*_xlfn.NORM.S.INV($S$9)+AVERAGE($C$5:C265)</f>
        <v>-3.4214910318800043E-2</v>
      </c>
      <c r="F265" s="5">
        <f t="shared" si="11"/>
        <v>-4.192564298258334E-2</v>
      </c>
      <c r="G265" s="5">
        <f t="shared" si="8"/>
        <v>-5.1927926357321109E-2</v>
      </c>
      <c r="H265">
        <f t="shared" si="12"/>
        <v>0</v>
      </c>
      <c r="I265">
        <f t="shared" si="13"/>
        <v>0</v>
      </c>
      <c r="J265">
        <f t="shared" si="14"/>
        <v>0</v>
      </c>
      <c r="K265">
        <f t="shared" si="15"/>
        <v>0</v>
      </c>
    </row>
    <row r="266" spans="1:14" x14ac:dyDescent="0.2">
      <c r="A266" s="1">
        <v>43445</v>
      </c>
      <c r="B266">
        <v>136.80999800000001</v>
      </c>
      <c r="C266" s="5">
        <f t="shared" si="16"/>
        <v>-7.7906905988732612E-3</v>
      </c>
      <c r="D266" s="5">
        <f t="shared" si="10"/>
        <v>-3.4520700917328048E-2</v>
      </c>
      <c r="E266" s="5">
        <f>STDEV($C$5:C266)*_xlfn.NORM.S.INV($S$9)+AVERAGE($C$5:C266)</f>
        <v>-3.4202343871204785E-2</v>
      </c>
      <c r="F266" s="5">
        <f t="shared" si="11"/>
        <v>-4.192564298258334E-2</v>
      </c>
      <c r="G266" s="5">
        <f t="shared" si="8"/>
        <v>-5.0541343560946042E-2</v>
      </c>
      <c r="H266">
        <f t="shared" si="12"/>
        <v>0</v>
      </c>
      <c r="I266">
        <f t="shared" si="13"/>
        <v>0</v>
      </c>
      <c r="J266">
        <f t="shared" si="14"/>
        <v>0</v>
      </c>
      <c r="K266">
        <f t="shared" si="15"/>
        <v>0</v>
      </c>
    </row>
    <row r="267" spans="1:14" x14ac:dyDescent="0.2">
      <c r="A267" s="1">
        <v>43446</v>
      </c>
      <c r="B267">
        <v>137.800003</v>
      </c>
      <c r="C267" s="5">
        <f t="shared" si="16"/>
        <v>7.2102930370318893E-3</v>
      </c>
      <c r="D267" s="5">
        <f t="shared" si="10"/>
        <v>-3.450378788367324E-2</v>
      </c>
      <c r="E267" s="5">
        <f>STDEV($C$5:C267)*_xlfn.NORM.S.INV($S$9)+AVERAGE($C$5:C267)</f>
        <v>-3.4123286752938249E-2</v>
      </c>
      <c r="F267" s="5">
        <f t="shared" si="11"/>
        <v>-4.192564298258334E-2</v>
      </c>
      <c r="G267" s="5">
        <f t="shared" si="8"/>
        <v>-4.9173601444996703E-2</v>
      </c>
      <c r="H267">
        <f t="shared" si="12"/>
        <v>0</v>
      </c>
      <c r="I267">
        <f t="shared" si="13"/>
        <v>0</v>
      </c>
      <c r="J267">
        <f t="shared" si="14"/>
        <v>0</v>
      </c>
      <c r="K267">
        <f t="shared" si="15"/>
        <v>0</v>
      </c>
    </row>
    <row r="268" spans="1:14" x14ac:dyDescent="0.2">
      <c r="A268" s="1">
        <v>43447</v>
      </c>
      <c r="B268">
        <v>137.53999300000001</v>
      </c>
      <c r="C268" s="5">
        <f t="shared" si="16"/>
        <v>-1.888647352836646E-3</v>
      </c>
      <c r="D268" s="5">
        <f t="shared" si="10"/>
        <v>-3.4444216248931597E-2</v>
      </c>
      <c r="E268" s="5">
        <f>STDEV($C$5:C268)*_xlfn.NORM.S.INV($S$9)+AVERAGE($C$5:C268)</f>
        <v>-3.4069102730041302E-2</v>
      </c>
      <c r="F268" s="5">
        <f t="shared" si="11"/>
        <v>-4.192564298258334E-2</v>
      </c>
      <c r="G268" s="5">
        <f t="shared" si="8"/>
        <v>-4.7687720998831264E-2</v>
      </c>
      <c r="H268">
        <f t="shared" si="12"/>
        <v>0</v>
      </c>
      <c r="I268">
        <f t="shared" si="13"/>
        <v>0</v>
      </c>
      <c r="J268">
        <f t="shared" si="14"/>
        <v>0</v>
      </c>
      <c r="K268">
        <f t="shared" si="15"/>
        <v>0</v>
      </c>
    </row>
    <row r="269" spans="1:14" x14ac:dyDescent="0.2">
      <c r="A269" s="1">
        <v>43448</v>
      </c>
      <c r="B269">
        <v>135.08999600000001</v>
      </c>
      <c r="C269" s="5">
        <f t="shared" si="16"/>
        <v>-1.7973539625703586E-2</v>
      </c>
      <c r="D269" s="5">
        <f t="shared" si="10"/>
        <v>-3.4522209180744494E-2</v>
      </c>
      <c r="E269" s="5">
        <f>STDEV($C$5:C269)*_xlfn.NORM.S.INV($S$9)+AVERAGE($C$5:C269)</f>
        <v>-3.4176890261550033E-2</v>
      </c>
      <c r="F269" s="5">
        <f t="shared" si="11"/>
        <v>-4.192564298258334E-2</v>
      </c>
      <c r="G269" s="5">
        <f t="shared" si="8"/>
        <v>-4.7355778382850641E-2</v>
      </c>
      <c r="H269">
        <f t="shared" si="12"/>
        <v>0</v>
      </c>
      <c r="I269">
        <f t="shared" si="13"/>
        <v>0</v>
      </c>
      <c r="J269">
        <f t="shared" si="14"/>
        <v>0</v>
      </c>
      <c r="K269">
        <f t="shared" si="15"/>
        <v>0</v>
      </c>
    </row>
    <row r="270" spans="1:14" x14ac:dyDescent="0.2">
      <c r="A270" s="1">
        <v>43451</v>
      </c>
      <c r="B270">
        <v>131.39999399999999</v>
      </c>
      <c r="C270" s="5">
        <f t="shared" si="16"/>
        <v>-2.7695132983291307E-2</v>
      </c>
      <c r="D270" s="5">
        <f t="shared" si="10"/>
        <v>-3.4767256026716882E-2</v>
      </c>
      <c r="E270" s="5">
        <f>STDEV($C$5:C270)*_xlfn.NORM.S.INV($S$9)+AVERAGE($C$5:C270)</f>
        <v>-3.4452694640480494E-2</v>
      </c>
      <c r="F270" s="5">
        <f t="shared" si="11"/>
        <v>-4.192564298258334E-2</v>
      </c>
      <c r="G270" s="5">
        <f t="shared" si="8"/>
        <v>-4.8549743194186187E-2</v>
      </c>
      <c r="H270">
        <f t="shared" si="12"/>
        <v>0</v>
      </c>
      <c r="I270">
        <f t="shared" si="13"/>
        <v>0</v>
      </c>
      <c r="J270">
        <f t="shared" si="14"/>
        <v>0</v>
      </c>
      <c r="K270">
        <f t="shared" si="15"/>
        <v>0</v>
      </c>
    </row>
    <row r="271" spans="1:14" x14ac:dyDescent="0.2">
      <c r="A271" s="1">
        <v>43452</v>
      </c>
      <c r="B271">
        <v>132.66000399999999</v>
      </c>
      <c r="C271" s="5">
        <f t="shared" si="16"/>
        <v>9.5434338612698233E-3</v>
      </c>
      <c r="D271" s="5">
        <f t="shared" si="10"/>
        <v>-3.4766650954669465E-2</v>
      </c>
      <c r="E271" s="5">
        <f>STDEV($C$5:C271)*_xlfn.NORM.S.INV($S$9)+AVERAGE($C$5:C271)</f>
        <v>-3.4376403512152244E-2</v>
      </c>
      <c r="F271" s="5">
        <f t="shared" si="11"/>
        <v>-4.192564298258334E-2</v>
      </c>
      <c r="G271" s="5">
        <f t="shared" si="8"/>
        <v>-4.7383825244824471E-2</v>
      </c>
      <c r="H271">
        <f t="shared" si="12"/>
        <v>0</v>
      </c>
      <c r="I271">
        <f t="shared" si="13"/>
        <v>0</v>
      </c>
      <c r="J271">
        <f t="shared" si="14"/>
        <v>0</v>
      </c>
      <c r="K271">
        <f t="shared" si="15"/>
        <v>0</v>
      </c>
    </row>
    <row r="272" spans="1:14" x14ac:dyDescent="0.2">
      <c r="A272" s="1">
        <v>43453</v>
      </c>
      <c r="B272">
        <v>131.259995</v>
      </c>
      <c r="C272" s="5">
        <f t="shared" si="16"/>
        <v>-1.0609443296438177E-2</v>
      </c>
      <c r="D272" s="5">
        <f t="shared" si="10"/>
        <v>-3.4803971429153563E-2</v>
      </c>
      <c r="E272" s="5">
        <f>STDEV($C$5:C272)*_xlfn.NORM.S.INV($S$9)+AVERAGE($C$5:C272)</f>
        <v>-3.4389247105201685E-2</v>
      </c>
      <c r="F272" s="5">
        <f t="shared" si="11"/>
        <v>-4.192564298258334E-2</v>
      </c>
      <c r="G272" s="5">
        <f t="shared" si="8"/>
        <v>-4.633641272805105E-2</v>
      </c>
      <c r="H272">
        <f t="shared" si="12"/>
        <v>0</v>
      </c>
      <c r="I272">
        <f t="shared" si="13"/>
        <v>0</v>
      </c>
      <c r="J272">
        <f t="shared" si="14"/>
        <v>0</v>
      </c>
      <c r="K272">
        <f t="shared" si="15"/>
        <v>0</v>
      </c>
    </row>
    <row r="273" spans="1:11" x14ac:dyDescent="0.2">
      <c r="A273" s="1">
        <v>43454</v>
      </c>
      <c r="B273">
        <v>128.759995</v>
      </c>
      <c r="C273" s="5">
        <f t="shared" si="16"/>
        <v>-1.9229883354568815E-2</v>
      </c>
      <c r="D273" s="5">
        <f t="shared" si="10"/>
        <v>-3.4918607128391496E-2</v>
      </c>
      <c r="E273" s="5">
        <f>STDEV($C$5:C273)*_xlfn.NORM.S.INV($S$9)+AVERAGE($C$5:C273)</f>
        <v>-3.4510634534042378E-2</v>
      </c>
      <c r="F273" s="5">
        <f t="shared" si="11"/>
        <v>-4.192564298258334E-2</v>
      </c>
      <c r="G273" s="5">
        <f t="shared" si="8"/>
        <v>-4.6241915041879446E-2</v>
      </c>
      <c r="H273">
        <f t="shared" si="12"/>
        <v>0</v>
      </c>
      <c r="I273">
        <f t="shared" si="13"/>
        <v>0</v>
      </c>
      <c r="J273">
        <f t="shared" si="14"/>
        <v>0</v>
      </c>
      <c r="K273">
        <f t="shared" si="15"/>
        <v>0</v>
      </c>
    </row>
    <row r="274" spans="1:11" x14ac:dyDescent="0.2">
      <c r="A274" s="1">
        <v>43455</v>
      </c>
      <c r="B274">
        <v>124.260002</v>
      </c>
      <c r="C274" s="5">
        <f t="shared" si="16"/>
        <v>-3.5574006867839569E-2</v>
      </c>
      <c r="D274" s="5">
        <f t="shared" si="10"/>
        <v>-3.5294850296768959E-2</v>
      </c>
      <c r="E274" s="5">
        <f>STDEV($C$5:C274)*_xlfn.NORM.S.INV($S$9)+AVERAGE($C$5:C274)</f>
        <v>-3.4950573221589204E-2</v>
      </c>
      <c r="F274" s="5">
        <f t="shared" si="11"/>
        <v>-4.192564298258334E-2</v>
      </c>
      <c r="G274" s="5">
        <f t="shared" si="8"/>
        <v>-4.9203091379137268E-2</v>
      </c>
      <c r="H274">
        <f t="shared" si="12"/>
        <v>1</v>
      </c>
      <c r="I274">
        <f t="shared" si="13"/>
        <v>1</v>
      </c>
      <c r="J274">
        <f t="shared" si="14"/>
        <v>0</v>
      </c>
      <c r="K274">
        <f t="shared" si="15"/>
        <v>0</v>
      </c>
    </row>
    <row r="275" spans="1:11" x14ac:dyDescent="0.2">
      <c r="A275" s="1">
        <v>43458</v>
      </c>
      <c r="B275">
        <v>121.730003</v>
      </c>
      <c r="C275" s="5">
        <f t="shared" si="16"/>
        <v>-2.0570658664621586E-2</v>
      </c>
      <c r="D275" s="5">
        <f t="shared" si="10"/>
        <v>-3.5424023220622124E-2</v>
      </c>
      <c r="E275" s="5">
        <f>STDEV($C$5:C275)*_xlfn.NORM.S.INV($S$9)+AVERAGE($C$5:C275)</f>
        <v>-3.5086513939597608E-2</v>
      </c>
      <c r="F275" s="5">
        <f t="shared" si="11"/>
        <v>-4.192564298258334E-2</v>
      </c>
      <c r="G275" s="5">
        <f t="shared" si="8"/>
        <v>-4.9123220429700208E-2</v>
      </c>
      <c r="H275">
        <f t="shared" si="12"/>
        <v>0</v>
      </c>
      <c r="I275">
        <f t="shared" si="13"/>
        <v>0</v>
      </c>
      <c r="J275">
        <f t="shared" si="14"/>
        <v>0</v>
      </c>
      <c r="K275">
        <f t="shared" si="15"/>
        <v>0</v>
      </c>
    </row>
    <row r="276" spans="1:11" x14ac:dyDescent="0.2">
      <c r="A276" s="1">
        <v>43460</v>
      </c>
      <c r="B276">
        <v>130.229996</v>
      </c>
      <c r="C276" s="5">
        <f t="shared" si="16"/>
        <v>6.7496585198512191E-2</v>
      </c>
      <c r="D276" s="5">
        <f t="shared" si="10"/>
        <v>-3.6703391946676447E-2</v>
      </c>
      <c r="E276" s="5">
        <f>STDEV($C$5:C276)*_xlfn.NORM.S.INV($S$9)+AVERAGE($C$5:C276)</f>
        <v>-3.6023207877613414E-2</v>
      </c>
      <c r="F276" s="5">
        <f t="shared" si="11"/>
        <v>-4.192564298258334E-2</v>
      </c>
      <c r="G276" s="5">
        <f t="shared" si="8"/>
        <v>-6.1217908185433594E-2</v>
      </c>
      <c r="H276">
        <f t="shared" si="12"/>
        <v>0</v>
      </c>
      <c r="I276">
        <f t="shared" si="13"/>
        <v>0</v>
      </c>
      <c r="J276">
        <f t="shared" si="14"/>
        <v>0</v>
      </c>
      <c r="K276">
        <f t="shared" si="15"/>
        <v>0</v>
      </c>
    </row>
    <row r="277" spans="1:11" x14ac:dyDescent="0.2">
      <c r="A277" s="1">
        <v>43461</v>
      </c>
      <c r="B277">
        <v>132.009995</v>
      </c>
      <c r="C277" s="5">
        <f t="shared" si="16"/>
        <v>1.3575552152026689E-2</v>
      </c>
      <c r="D277" s="5">
        <f t="shared" si="10"/>
        <v>-3.6751945306325549E-2</v>
      </c>
      <c r="E277" s="5">
        <f>STDEV($C$5:C277)*_xlfn.NORM.S.INV($S$9)+AVERAGE($C$5:C277)</f>
        <v>-3.5954205555793074E-2</v>
      </c>
      <c r="F277" s="5">
        <f t="shared" si="11"/>
        <v>-4.192564298258334E-2</v>
      </c>
      <c r="G277" s="5">
        <f t="shared" si="8"/>
        <v>-5.9854971813476494E-2</v>
      </c>
      <c r="H277">
        <f t="shared" si="12"/>
        <v>0</v>
      </c>
      <c r="I277">
        <f t="shared" si="13"/>
        <v>0</v>
      </c>
      <c r="J277">
        <f t="shared" si="14"/>
        <v>0</v>
      </c>
      <c r="K277">
        <f t="shared" si="15"/>
        <v>0</v>
      </c>
    </row>
    <row r="278" spans="1:11" x14ac:dyDescent="0.2">
      <c r="A278" s="1">
        <v>43462</v>
      </c>
      <c r="B278">
        <v>130.94000199999999</v>
      </c>
      <c r="C278" s="5">
        <f t="shared" si="16"/>
        <v>-8.1384211296324817E-3</v>
      </c>
      <c r="D278" s="5">
        <f t="shared" si="10"/>
        <v>-3.6773054339132326E-2</v>
      </c>
      <c r="E278" s="5">
        <f>STDEV($C$5:C278)*_xlfn.NORM.S.INV($S$9)+AVERAGE($C$5:C278)</f>
        <v>-3.5939767581128768E-2</v>
      </c>
      <c r="F278" s="5">
        <f t="shared" si="11"/>
        <v>-4.192564298258334E-2</v>
      </c>
      <c r="G278" s="5">
        <f t="shared" si="8"/>
        <v>-5.821655815505649E-2</v>
      </c>
      <c r="H278">
        <f t="shared" si="12"/>
        <v>0</v>
      </c>
      <c r="I278">
        <f t="shared" si="13"/>
        <v>0</v>
      </c>
      <c r="J278">
        <f t="shared" si="14"/>
        <v>0</v>
      </c>
      <c r="K278">
        <f t="shared" si="15"/>
        <v>0</v>
      </c>
    </row>
    <row r="279" spans="1:11" x14ac:dyDescent="0.2">
      <c r="A279" s="1">
        <v>43465</v>
      </c>
      <c r="B279">
        <v>131.94000199999999</v>
      </c>
      <c r="C279" s="5">
        <f t="shared" si="16"/>
        <v>7.6080706660135748E-3</v>
      </c>
      <c r="D279" s="5">
        <f t="shared" si="10"/>
        <v>-3.6786222892691935E-2</v>
      </c>
      <c r="E279" s="5">
        <f>STDEV($C$5:C279)*_xlfn.NORM.S.INV($S$9)+AVERAGE($C$5:C279)</f>
        <v>-3.5860859296962123E-2</v>
      </c>
      <c r="F279" s="5">
        <f t="shared" si="11"/>
        <v>-4.192564298258334E-2</v>
      </c>
      <c r="G279" s="5">
        <f t="shared" si="8"/>
        <v>-5.660930048135656E-2</v>
      </c>
      <c r="H279">
        <f t="shared" si="12"/>
        <v>0</v>
      </c>
      <c r="I279">
        <f t="shared" si="13"/>
        <v>0</v>
      </c>
      <c r="J279">
        <f t="shared" si="14"/>
        <v>0</v>
      </c>
      <c r="K279">
        <f t="shared" si="15"/>
        <v>0</v>
      </c>
    </row>
    <row r="280" spans="1:11" x14ac:dyDescent="0.2">
      <c r="A280" s="1">
        <v>43467</v>
      </c>
      <c r="B280">
        <v>132.91999799999999</v>
      </c>
      <c r="C280" s="5">
        <f t="shared" si="16"/>
        <v>7.4001394866187748E-3</v>
      </c>
      <c r="D280" s="5">
        <f t="shared" si="10"/>
        <v>-3.6798309116178346E-2</v>
      </c>
      <c r="E280" s="5">
        <f>STDEV($C$5:C280)*_xlfn.NORM.S.INV($S$9)+AVERAGE($C$5:C280)</f>
        <v>-3.5782330109518666E-2</v>
      </c>
      <c r="F280" s="5">
        <f t="shared" si="11"/>
        <v>-4.192564298258334E-2</v>
      </c>
      <c r="G280" s="5">
        <f t="shared" si="8"/>
        <v>-5.504650867489521E-2</v>
      </c>
      <c r="H280">
        <f t="shared" si="12"/>
        <v>0</v>
      </c>
      <c r="I280">
        <f t="shared" si="13"/>
        <v>0</v>
      </c>
      <c r="J280">
        <f t="shared" si="14"/>
        <v>0</v>
      </c>
      <c r="K280">
        <f t="shared" si="15"/>
        <v>0</v>
      </c>
    </row>
    <row r="281" spans="1:11" x14ac:dyDescent="0.2">
      <c r="A281" s="1">
        <v>43468</v>
      </c>
      <c r="B281">
        <v>128.13000500000001</v>
      </c>
      <c r="C281" s="5">
        <f t="shared" si="16"/>
        <v>-3.6702015895397178E-2</v>
      </c>
      <c r="D281" s="5">
        <f t="shared" si="10"/>
        <v>-3.7177002327712226E-2</v>
      </c>
      <c r="E281" s="5">
        <f>STDEV($C$5:C281)*_xlfn.NORM.S.INV($S$9)+AVERAGE($C$5:C281)</f>
        <v>-3.6223647151120024E-2</v>
      </c>
      <c r="F281" s="5">
        <f t="shared" si="11"/>
        <v>-4.192564298258334E-2</v>
      </c>
      <c r="G281" s="5">
        <f t="shared" si="8"/>
        <v>-5.7321136276702371E-2</v>
      </c>
      <c r="H281">
        <f t="shared" si="12"/>
        <v>0</v>
      </c>
      <c r="I281">
        <f t="shared" si="13"/>
        <v>1</v>
      </c>
      <c r="J281">
        <f t="shared" si="14"/>
        <v>0</v>
      </c>
      <c r="K281">
        <f t="shared" si="15"/>
        <v>0</v>
      </c>
    </row>
    <row r="282" spans="1:11" x14ac:dyDescent="0.2">
      <c r="A282" s="1">
        <v>43469</v>
      </c>
      <c r="B282">
        <v>133.64999399999999</v>
      </c>
      <c r="C282" s="5">
        <f t="shared" si="16"/>
        <v>4.2178985147197187E-2</v>
      </c>
      <c r="D282" s="5">
        <f t="shared" si="10"/>
        <v>-3.7669119067260302E-2</v>
      </c>
      <c r="E282" s="5">
        <f>STDEV($C$5:C282)*_xlfn.NORM.S.INV($S$9)+AVERAGE($C$5:C282)</f>
        <v>-3.6466202505576389E-2</v>
      </c>
      <c r="F282" s="5">
        <f t="shared" si="11"/>
        <v>-4.192564298258334E-2</v>
      </c>
      <c r="G282" s="5">
        <f t="shared" si="8"/>
        <v>-6.05496259475699E-2</v>
      </c>
      <c r="H282">
        <f t="shared" si="12"/>
        <v>0</v>
      </c>
      <c r="I282">
        <f t="shared" si="13"/>
        <v>0</v>
      </c>
      <c r="J282">
        <f t="shared" si="14"/>
        <v>0</v>
      </c>
      <c r="K282">
        <f t="shared" si="15"/>
        <v>0</v>
      </c>
    </row>
    <row r="283" spans="1:11" x14ac:dyDescent="0.2">
      <c r="A283" s="1">
        <v>43472</v>
      </c>
      <c r="B283">
        <v>136.05999800000001</v>
      </c>
      <c r="C283" s="5">
        <f t="shared" si="16"/>
        <v>1.7871552525968674E-2</v>
      </c>
      <c r="D283" s="5">
        <f t="shared" si="10"/>
        <v>-3.7749339554032785E-2</v>
      </c>
      <c r="E283" s="5">
        <f>STDEV($C$5:C283)*_xlfn.NORM.S.INV($S$9)+AVERAGE($C$5:C283)</f>
        <v>-3.6415342292313135E-2</v>
      </c>
      <c r="F283" s="5">
        <f t="shared" si="11"/>
        <v>-4.192564298258334E-2</v>
      </c>
      <c r="G283" s="5">
        <f t="shared" si="8"/>
        <v>-5.9581816383614601E-2</v>
      </c>
      <c r="H283">
        <f t="shared" si="12"/>
        <v>0</v>
      </c>
      <c r="I283">
        <f t="shared" si="13"/>
        <v>0</v>
      </c>
      <c r="J283">
        <f t="shared" si="14"/>
        <v>0</v>
      </c>
      <c r="K283">
        <f t="shared" si="15"/>
        <v>0</v>
      </c>
    </row>
    <row r="284" spans="1:11" x14ac:dyDescent="0.2">
      <c r="A284" s="1">
        <v>43473</v>
      </c>
      <c r="B284">
        <v>136.800003</v>
      </c>
      <c r="C284" s="5">
        <f t="shared" si="16"/>
        <v>5.4240769007571875E-3</v>
      </c>
      <c r="D284" s="5">
        <f t="shared" si="10"/>
        <v>-3.7752006815594916E-2</v>
      </c>
      <c r="E284" s="5">
        <f>STDEV($C$5:C284)*_xlfn.NORM.S.INV($S$9)+AVERAGE($C$5:C284)</f>
        <v>-3.6337718108434273E-2</v>
      </c>
      <c r="F284" s="5">
        <f t="shared" si="11"/>
        <v>-4.192564298258334E-2</v>
      </c>
      <c r="G284" s="5">
        <f t="shared" si="8"/>
        <v>-5.7849343525366644E-2</v>
      </c>
      <c r="H284">
        <f t="shared" si="12"/>
        <v>0</v>
      </c>
      <c r="I284">
        <f t="shared" si="13"/>
        <v>0</v>
      </c>
      <c r="J284">
        <f t="shared" si="14"/>
        <v>0</v>
      </c>
      <c r="K284">
        <f t="shared" si="15"/>
        <v>0</v>
      </c>
    </row>
    <row r="285" spans="1:11" x14ac:dyDescent="0.2">
      <c r="A285" s="1">
        <v>43474</v>
      </c>
      <c r="B285">
        <v>138.41000399999999</v>
      </c>
      <c r="C285" s="5">
        <f t="shared" si="16"/>
        <v>1.1700296689981619E-2</v>
      </c>
      <c r="D285" s="5">
        <f t="shared" si="10"/>
        <v>-3.7762234406318228E-2</v>
      </c>
      <c r="E285" s="5">
        <f>STDEV($C$5:C285)*_xlfn.NORM.S.INV($S$9)+AVERAGE($C$5:C285)</f>
        <v>-3.6263803995864624E-2</v>
      </c>
      <c r="F285" s="5">
        <f t="shared" si="11"/>
        <v>-4.192564298258334E-2</v>
      </c>
      <c r="G285" s="5">
        <f t="shared" si="8"/>
        <v>-5.648190911388036E-2</v>
      </c>
      <c r="H285">
        <f t="shared" si="12"/>
        <v>0</v>
      </c>
      <c r="I285">
        <f t="shared" si="13"/>
        <v>0</v>
      </c>
      <c r="J285">
        <f t="shared" si="14"/>
        <v>0</v>
      </c>
      <c r="K285">
        <f t="shared" si="15"/>
        <v>0</v>
      </c>
    </row>
    <row r="286" spans="1:11" x14ac:dyDescent="0.2">
      <c r="A286" s="1">
        <v>43475</v>
      </c>
      <c r="B286">
        <v>138.66999799999999</v>
      </c>
      <c r="C286" s="5">
        <f t="shared" si="16"/>
        <v>1.8766715347863731E-3</v>
      </c>
      <c r="D286" s="5">
        <f t="shared" si="10"/>
        <v>-3.7760067829723146E-2</v>
      </c>
      <c r="E286" s="5">
        <f>STDEV($C$5:C286)*_xlfn.NORM.S.INV($S$9)+AVERAGE($C$5:C286)</f>
        <v>-3.6194223981557347E-2</v>
      </c>
      <c r="F286" s="5">
        <f t="shared" si="11"/>
        <v>-4.192564298258334E-2</v>
      </c>
      <c r="G286" s="5">
        <f t="shared" si="8"/>
        <v>-5.4771683385381562E-2</v>
      </c>
      <c r="H286">
        <f t="shared" si="12"/>
        <v>0</v>
      </c>
      <c r="I286">
        <f t="shared" si="13"/>
        <v>0</v>
      </c>
      <c r="J286">
        <f t="shared" si="14"/>
        <v>0</v>
      </c>
      <c r="K286">
        <f t="shared" si="15"/>
        <v>0</v>
      </c>
    </row>
    <row r="287" spans="1:11" x14ac:dyDescent="0.2">
      <c r="A287" s="1">
        <v>43476</v>
      </c>
      <c r="B287">
        <v>138.05999800000001</v>
      </c>
      <c r="C287" s="5">
        <f t="shared" si="16"/>
        <v>-4.4086365541681823E-3</v>
      </c>
      <c r="D287" s="5">
        <f t="shared" si="10"/>
        <v>-3.7617430759721369E-2</v>
      </c>
      <c r="E287" s="5">
        <f>STDEV($C$5:C287)*_xlfn.NORM.S.INV($S$9)+AVERAGE($C$5:C287)</f>
        <v>-3.6153824919126928E-2</v>
      </c>
      <c r="F287" s="5">
        <f t="shared" si="11"/>
        <v>-4.192564298258334E-2</v>
      </c>
      <c r="G287" s="5">
        <f t="shared" si="8"/>
        <v>-5.3162507435613314E-2</v>
      </c>
      <c r="H287">
        <f t="shared" si="12"/>
        <v>0</v>
      </c>
      <c r="I287">
        <f t="shared" si="13"/>
        <v>0</v>
      </c>
      <c r="J287">
        <f t="shared" si="14"/>
        <v>0</v>
      </c>
      <c r="K287">
        <f t="shared" si="15"/>
        <v>0</v>
      </c>
    </row>
    <row r="288" spans="1:11" x14ac:dyDescent="0.2">
      <c r="A288" s="1">
        <v>43479</v>
      </c>
      <c r="B288">
        <v>137.10000600000001</v>
      </c>
      <c r="C288" s="5">
        <f t="shared" si="16"/>
        <v>-6.9777284569303858E-3</v>
      </c>
      <c r="D288" s="5">
        <f t="shared" si="10"/>
        <v>-3.7630144183981591E-2</v>
      </c>
      <c r="E288" s="5">
        <f>STDEV($C$5:C288)*_xlfn.NORM.S.INV($S$9)+AVERAGE($C$5:C288)</f>
        <v>-3.6131166106718876E-2</v>
      </c>
      <c r="F288" s="5">
        <f t="shared" si="11"/>
        <v>-4.192564298258334E-2</v>
      </c>
      <c r="G288" s="5">
        <f t="shared" si="8"/>
        <v>-5.1696101871814573E-2</v>
      </c>
      <c r="H288">
        <f t="shared" si="12"/>
        <v>0</v>
      </c>
      <c r="I288">
        <f t="shared" si="13"/>
        <v>0</v>
      </c>
      <c r="J288">
        <f t="shared" si="14"/>
        <v>0</v>
      </c>
      <c r="K288">
        <f t="shared" si="15"/>
        <v>0</v>
      </c>
    </row>
    <row r="289" spans="1:11" x14ac:dyDescent="0.2">
      <c r="A289" s="1">
        <v>43480</v>
      </c>
      <c r="B289">
        <v>137.33999600000001</v>
      </c>
      <c r="C289" s="5">
        <f t="shared" si="16"/>
        <v>1.7489437357861822E-3</v>
      </c>
      <c r="D289" s="5">
        <f t="shared" si="10"/>
        <v>-3.7628808545192322E-2</v>
      </c>
      <c r="E289" s="5">
        <f>STDEV($C$5:C289)*_xlfn.NORM.S.INV($S$9)+AVERAGE($C$5:C289)</f>
        <v>-3.606288451279991E-2</v>
      </c>
      <c r="F289" s="5">
        <f t="shared" si="11"/>
        <v>-4.192564298258334E-2</v>
      </c>
      <c r="G289" s="5">
        <f t="shared" si="8"/>
        <v>-5.0131137700722687E-2</v>
      </c>
      <c r="H289">
        <f t="shared" si="12"/>
        <v>0</v>
      </c>
      <c r="I289">
        <f t="shared" si="13"/>
        <v>0</v>
      </c>
      <c r="J289">
        <f t="shared" si="14"/>
        <v>0</v>
      </c>
      <c r="K289">
        <f t="shared" si="15"/>
        <v>0</v>
      </c>
    </row>
    <row r="290" spans="1:11" x14ac:dyDescent="0.2">
      <c r="A290" s="1">
        <v>43481</v>
      </c>
      <c r="B290">
        <v>137.33999600000001</v>
      </c>
      <c r="C290" s="5">
        <f t="shared" si="16"/>
        <v>0</v>
      </c>
      <c r="D290" s="5">
        <f t="shared" si="10"/>
        <v>-3.7628124279713938E-2</v>
      </c>
      <c r="E290" s="5">
        <f>STDEV($C$5:C290)*_xlfn.NORM.S.INV($S$9)+AVERAGE($C$5:C290)</f>
        <v>-3.60009403088404E-2</v>
      </c>
      <c r="F290" s="5">
        <f t="shared" si="11"/>
        <v>-4.192564298258334E-2</v>
      </c>
      <c r="G290" s="5">
        <f t="shared" si="8"/>
        <v>-4.8603941291671976E-2</v>
      </c>
      <c r="H290">
        <f t="shared" si="12"/>
        <v>0</v>
      </c>
      <c r="I290">
        <f t="shared" si="13"/>
        <v>0</v>
      </c>
      <c r="J290">
        <f t="shared" si="14"/>
        <v>0</v>
      </c>
      <c r="K290">
        <f t="shared" si="15"/>
        <v>0</v>
      </c>
    </row>
    <row r="291" spans="1:11" x14ac:dyDescent="0.2">
      <c r="A291" s="1">
        <v>43482</v>
      </c>
      <c r="B291">
        <v>137.279999</v>
      </c>
      <c r="C291" s="5">
        <f t="shared" si="16"/>
        <v>-4.3694561246037056E-4</v>
      </c>
      <c r="D291" s="5">
        <f t="shared" si="10"/>
        <v>-3.7615860404819894E-2</v>
      </c>
      <c r="E291" s="5">
        <f>STDEV($C$5:C291)*_xlfn.NORM.S.INV($S$9)+AVERAGE($C$5:C291)</f>
        <v>-3.5941048378265186E-2</v>
      </c>
      <c r="F291" s="5">
        <f t="shared" si="11"/>
        <v>-4.192564298258334E-2</v>
      </c>
      <c r="G291" s="5">
        <f t="shared" si="8"/>
        <v>-4.7123927202463514E-2</v>
      </c>
      <c r="H291">
        <f t="shared" si="12"/>
        <v>0</v>
      </c>
      <c r="I291">
        <f t="shared" si="13"/>
        <v>0</v>
      </c>
      <c r="J291">
        <f t="shared" si="14"/>
        <v>0</v>
      </c>
      <c r="K291">
        <f t="shared" si="15"/>
        <v>0</v>
      </c>
    </row>
    <row r="292" spans="1:11" x14ac:dyDescent="0.2">
      <c r="A292" s="1">
        <v>43483</v>
      </c>
      <c r="B292">
        <v>138.5</v>
      </c>
      <c r="C292" s="5">
        <f t="shared" si="16"/>
        <v>8.8476971721232305E-3</v>
      </c>
      <c r="D292" s="5">
        <f t="shared" si="10"/>
        <v>-3.7634704140239138E-2</v>
      </c>
      <c r="E292" s="5">
        <f>STDEV($C$5:C292)*_xlfn.NORM.S.INV($S$9)+AVERAGE($C$5:C292)</f>
        <v>-3.5865886567400362E-2</v>
      </c>
      <c r="F292" s="5">
        <f t="shared" si="11"/>
        <v>-4.192564298258334E-2</v>
      </c>
      <c r="G292" s="5">
        <f t="shared" si="8"/>
        <v>-4.5965680636276575E-2</v>
      </c>
      <c r="H292">
        <f t="shared" si="12"/>
        <v>0</v>
      </c>
      <c r="I292">
        <f t="shared" si="13"/>
        <v>0</v>
      </c>
      <c r="J292">
        <f t="shared" si="14"/>
        <v>0</v>
      </c>
      <c r="K292">
        <f t="shared" si="15"/>
        <v>0</v>
      </c>
    </row>
    <row r="293" spans="1:11" x14ac:dyDescent="0.2">
      <c r="A293" s="1">
        <v>43487</v>
      </c>
      <c r="B293">
        <v>138.050003</v>
      </c>
      <c r="C293" s="5">
        <f t="shared" si="16"/>
        <v>-3.254365519973124E-3</v>
      </c>
      <c r="D293" s="5">
        <f t="shared" si="10"/>
        <v>-3.763772374004163E-2</v>
      </c>
      <c r="E293" s="5">
        <f>STDEV($C$5:C293)*_xlfn.NORM.S.INV($S$9)+AVERAGE($C$5:C293)</f>
        <v>-3.5820182519339022E-2</v>
      </c>
      <c r="F293" s="5">
        <f t="shared" si="11"/>
        <v>-4.192564298258334E-2</v>
      </c>
      <c r="G293" s="5">
        <f t="shared" si="8"/>
        <v>-4.4603947993544238E-2</v>
      </c>
      <c r="H293">
        <f t="shared" si="12"/>
        <v>0</v>
      </c>
      <c r="I293">
        <f t="shared" si="13"/>
        <v>0</v>
      </c>
      <c r="J293">
        <f t="shared" si="14"/>
        <v>0</v>
      </c>
      <c r="K293">
        <f t="shared" si="15"/>
        <v>0</v>
      </c>
    </row>
    <row r="294" spans="1:11" x14ac:dyDescent="0.2">
      <c r="A294" s="1">
        <v>43488</v>
      </c>
      <c r="B294">
        <v>137.009995</v>
      </c>
      <c r="C294" s="5">
        <f t="shared" si="16"/>
        <v>-7.5620807360899612E-3</v>
      </c>
      <c r="D294" s="5">
        <f t="shared" si="10"/>
        <v>-3.7610983092551196E-2</v>
      </c>
      <c r="E294" s="5">
        <f>STDEV($C$5:C294)*_xlfn.NORM.S.INV($S$9)+AVERAGE($C$5:C294)</f>
        <v>-3.5803034986068079E-2</v>
      </c>
      <c r="F294" s="5">
        <f t="shared" si="11"/>
        <v>-4.192564298258334E-2</v>
      </c>
      <c r="G294" s="5">
        <f t="shared" si="8"/>
        <v>-4.3459293715723428E-2</v>
      </c>
      <c r="H294">
        <f t="shared" si="12"/>
        <v>0</v>
      </c>
      <c r="I294">
        <f t="shared" si="13"/>
        <v>0</v>
      </c>
      <c r="J294">
        <f t="shared" si="14"/>
        <v>0</v>
      </c>
      <c r="K294">
        <f t="shared" si="15"/>
        <v>0</v>
      </c>
    </row>
    <row r="295" spans="1:11" x14ac:dyDescent="0.2">
      <c r="A295" s="1">
        <v>43489</v>
      </c>
      <c r="B295">
        <v>137.699997</v>
      </c>
      <c r="C295" s="5">
        <f t="shared" si="16"/>
        <v>5.0235045767863884E-3</v>
      </c>
      <c r="D295" s="5">
        <f t="shared" si="10"/>
        <v>-3.7595107049646734E-2</v>
      </c>
      <c r="E295" s="5">
        <f>STDEV($C$5:C295)*_xlfn.NORM.S.INV($S$9)+AVERAGE($C$5:C295)</f>
        <v>-3.5729959210031158E-2</v>
      </c>
      <c r="F295" s="5">
        <f t="shared" si="11"/>
        <v>-4.192564298258334E-2</v>
      </c>
      <c r="G295" s="5">
        <f t="shared" si="8"/>
        <v>-4.2232474914303188E-2</v>
      </c>
      <c r="H295">
        <f t="shared" si="12"/>
        <v>0</v>
      </c>
      <c r="I295">
        <f t="shared" si="13"/>
        <v>0</v>
      </c>
      <c r="J295">
        <f t="shared" si="14"/>
        <v>0</v>
      </c>
      <c r="K295">
        <f t="shared" si="15"/>
        <v>0</v>
      </c>
    </row>
    <row r="296" spans="1:11" x14ac:dyDescent="0.2">
      <c r="A296" s="1">
        <v>43490</v>
      </c>
      <c r="B296">
        <v>138.66999799999999</v>
      </c>
      <c r="C296" s="5">
        <f t="shared" si="16"/>
        <v>7.019611394925857E-3</v>
      </c>
      <c r="D296" s="5">
        <f t="shared" si="10"/>
        <v>-3.7603218866401764E-2</v>
      </c>
      <c r="E296" s="5">
        <f>STDEV($C$5:C296)*_xlfn.NORM.S.INV($S$9)+AVERAGE($C$5:C296)</f>
        <v>-3.5655824303381524E-2</v>
      </c>
      <c r="F296" s="5">
        <f t="shared" si="11"/>
        <v>-4.192564298258334E-2</v>
      </c>
      <c r="G296" s="5">
        <f t="shared" si="8"/>
        <v>-4.1140822407700159E-2</v>
      </c>
      <c r="H296">
        <f t="shared" si="12"/>
        <v>0</v>
      </c>
      <c r="I296">
        <f t="shared" si="13"/>
        <v>0</v>
      </c>
      <c r="J296">
        <f t="shared" si="14"/>
        <v>0</v>
      </c>
      <c r="K296">
        <f t="shared" si="15"/>
        <v>0</v>
      </c>
    </row>
    <row r="297" spans="1:11" x14ac:dyDescent="0.2">
      <c r="A297" s="1">
        <v>43493</v>
      </c>
      <c r="B297">
        <v>135.990005</v>
      </c>
      <c r="C297" s="5">
        <f t="shared" si="16"/>
        <v>-1.9515604954766227E-2</v>
      </c>
      <c r="D297" s="5">
        <f t="shared" si="10"/>
        <v>-3.7669424811478142E-2</v>
      </c>
      <c r="E297" s="5">
        <f>STDEV($C$5:C297)*_xlfn.NORM.S.INV($S$9)+AVERAGE($C$5:C297)</f>
        <v>-3.5766650933987995E-2</v>
      </c>
      <c r="F297" s="5">
        <f t="shared" si="11"/>
        <v>-4.192564298258334E-2</v>
      </c>
      <c r="G297" s="5">
        <f t="shared" si="8"/>
        <v>-4.1408734506048407E-2</v>
      </c>
      <c r="H297">
        <f t="shared" si="12"/>
        <v>0</v>
      </c>
      <c r="I297">
        <f t="shared" si="13"/>
        <v>0</v>
      </c>
      <c r="J297">
        <f t="shared" si="14"/>
        <v>0</v>
      </c>
      <c r="K297">
        <f t="shared" si="15"/>
        <v>0</v>
      </c>
    </row>
    <row r="298" spans="1:11" x14ac:dyDescent="0.2">
      <c r="A298" s="1">
        <v>43494</v>
      </c>
      <c r="B298">
        <v>135</v>
      </c>
      <c r="C298" s="5">
        <f t="shared" si="16"/>
        <v>-7.3066119498468264E-3</v>
      </c>
      <c r="D298" s="5">
        <f t="shared" si="10"/>
        <v>-3.7684507204788539E-2</v>
      </c>
      <c r="E298" s="5">
        <f>STDEV($C$5:C298)*_xlfn.NORM.S.INV($S$9)+AVERAGE($C$5:C298)</f>
        <v>-3.5747611142553259E-2</v>
      </c>
      <c r="F298" s="5">
        <f t="shared" si="11"/>
        <v>-4.192564298258334E-2</v>
      </c>
      <c r="G298" s="5">
        <f t="shared" si="8"/>
        <v>-4.0362577308665777E-2</v>
      </c>
      <c r="H298">
        <f t="shared" si="12"/>
        <v>0</v>
      </c>
      <c r="I298">
        <f t="shared" si="13"/>
        <v>0</v>
      </c>
      <c r="J298">
        <f t="shared" si="14"/>
        <v>0</v>
      </c>
      <c r="K298">
        <f t="shared" si="15"/>
        <v>0</v>
      </c>
    </row>
    <row r="299" spans="1:11" x14ac:dyDescent="0.2">
      <c r="A299" s="1">
        <v>43495</v>
      </c>
      <c r="B299">
        <v>137.60000600000001</v>
      </c>
      <c r="C299" s="5">
        <f t="shared" si="16"/>
        <v>1.9076190665464003E-2</v>
      </c>
      <c r="D299" s="5">
        <f t="shared" si="10"/>
        <v>-3.7783116404917327E-2</v>
      </c>
      <c r="E299" s="5">
        <f>STDEV($C$5:C299)*_xlfn.NORM.S.INV($S$9)+AVERAGE($C$5:C299)</f>
        <v>-3.5708943220742688E-2</v>
      </c>
      <c r="F299" s="5">
        <f t="shared" si="11"/>
        <v>-4.192564298258334E-2</v>
      </c>
      <c r="G299" s="5">
        <f t="shared" si="8"/>
        <v>-4.061468985730201E-2</v>
      </c>
      <c r="H299">
        <f t="shared" si="12"/>
        <v>0</v>
      </c>
      <c r="I299">
        <f t="shared" si="13"/>
        <v>0</v>
      </c>
      <c r="J299">
        <f t="shared" si="14"/>
        <v>0</v>
      </c>
      <c r="K299">
        <f t="shared" si="15"/>
        <v>0</v>
      </c>
    </row>
    <row r="300" spans="1:11" x14ac:dyDescent="0.2">
      <c r="A300" s="1">
        <v>43496</v>
      </c>
      <c r="B300">
        <v>135.009995</v>
      </c>
      <c r="C300" s="5">
        <f t="shared" si="16"/>
        <v>-1.9002156369033182E-2</v>
      </c>
      <c r="D300" s="5">
        <f t="shared" si="10"/>
        <v>-3.788139674110743E-2</v>
      </c>
      <c r="E300" s="5">
        <f>STDEV($C$5:C300)*_xlfn.NORM.S.INV($S$9)+AVERAGE($C$5:C300)</f>
        <v>-3.5811230123539199E-2</v>
      </c>
      <c r="F300" s="5">
        <f t="shared" si="11"/>
        <v>-4.192564298258334E-2</v>
      </c>
      <c r="G300" s="5">
        <f t="shared" si="8"/>
        <v>-4.0839051060730269E-2</v>
      </c>
      <c r="H300">
        <f t="shared" si="12"/>
        <v>0</v>
      </c>
      <c r="I300">
        <f t="shared" si="13"/>
        <v>0</v>
      </c>
      <c r="J300">
        <f t="shared" si="14"/>
        <v>0</v>
      </c>
      <c r="K300">
        <f t="shared" si="15"/>
        <v>0</v>
      </c>
    </row>
    <row r="301" spans="1:11" x14ac:dyDescent="0.2">
      <c r="A301" s="1">
        <v>43497</v>
      </c>
      <c r="B301">
        <v>140.14999399999999</v>
      </c>
      <c r="C301" s="5">
        <f t="shared" si="16"/>
        <v>3.7364422064662325E-2</v>
      </c>
      <c r="D301" s="5">
        <f t="shared" si="10"/>
        <v>-3.8245106366038652E-2</v>
      </c>
      <c r="E301" s="5">
        <f>STDEV($C$5:C301)*_xlfn.NORM.S.INV($S$9)+AVERAGE($C$5:C301)</f>
        <v>-3.5962275297204187E-2</v>
      </c>
      <c r="F301" s="5">
        <f t="shared" si="11"/>
        <v>-4.192564298258334E-2</v>
      </c>
      <c r="G301" s="5">
        <f t="shared" si="8"/>
        <v>-4.4956547501270816E-2</v>
      </c>
      <c r="H301">
        <f t="shared" si="12"/>
        <v>0</v>
      </c>
      <c r="I301">
        <f t="shared" si="13"/>
        <v>0</v>
      </c>
      <c r="J301">
        <f t="shared" si="14"/>
        <v>0</v>
      </c>
      <c r="K301">
        <f t="shared" si="15"/>
        <v>0</v>
      </c>
    </row>
    <row r="302" spans="1:11" x14ac:dyDescent="0.2">
      <c r="A302" s="1">
        <v>43500</v>
      </c>
      <c r="B302">
        <v>141.5</v>
      </c>
      <c r="C302" s="5">
        <f t="shared" si="16"/>
        <v>9.5864822837697268E-3</v>
      </c>
      <c r="D302" s="5">
        <f t="shared" si="10"/>
        <v>-3.8226660676091796E-2</v>
      </c>
      <c r="E302" s="5">
        <f>STDEV($C$5:C302)*_xlfn.NORM.S.INV($S$9)+AVERAGE($C$5:C302)</f>
        <v>-3.5890087074765348E-2</v>
      </c>
      <c r="F302" s="5">
        <f t="shared" si="11"/>
        <v>-4.192564298258334E-2</v>
      </c>
      <c r="G302" s="5">
        <f t="shared" si="8"/>
        <v>-4.3927976070502084E-2</v>
      </c>
      <c r="H302">
        <f t="shared" si="12"/>
        <v>0</v>
      </c>
      <c r="I302">
        <f t="shared" si="13"/>
        <v>0</v>
      </c>
      <c r="J302">
        <f t="shared" si="14"/>
        <v>0</v>
      </c>
      <c r="K302">
        <f t="shared" si="15"/>
        <v>0</v>
      </c>
    </row>
    <row r="303" spans="1:11" x14ac:dyDescent="0.2">
      <c r="A303" s="1">
        <v>43501</v>
      </c>
      <c r="B303">
        <v>142.529999</v>
      </c>
      <c r="C303" s="5">
        <f t="shared" si="16"/>
        <v>7.2527797675806206E-3</v>
      </c>
      <c r="D303" s="5">
        <f t="shared" si="10"/>
        <v>-3.8206077755156664E-2</v>
      </c>
      <c r="E303" s="5">
        <f>STDEV($C$5:C303)*_xlfn.NORM.S.INV($S$9)+AVERAGE($C$5:C303)</f>
        <v>-3.5817206232948033E-2</v>
      </c>
      <c r="F303" s="5">
        <f t="shared" si="11"/>
        <v>-4.192564298258334E-2</v>
      </c>
      <c r="G303" s="5">
        <f t="shared" si="8"/>
        <v>-4.2789810755773261E-2</v>
      </c>
      <c r="H303">
        <f t="shared" si="12"/>
        <v>0</v>
      </c>
      <c r="I303">
        <f t="shared" si="13"/>
        <v>0</v>
      </c>
      <c r="J303">
        <f t="shared" si="14"/>
        <v>0</v>
      </c>
      <c r="K303">
        <f t="shared" si="15"/>
        <v>0</v>
      </c>
    </row>
    <row r="304" spans="1:11" x14ac:dyDescent="0.2">
      <c r="A304" s="1">
        <v>43502</v>
      </c>
      <c r="B304">
        <v>141.490005</v>
      </c>
      <c r="C304" s="5">
        <f t="shared" si="16"/>
        <v>-7.3234183048261469E-3</v>
      </c>
      <c r="D304" s="5">
        <f t="shared" si="10"/>
        <v>-3.8216455462101194E-2</v>
      </c>
      <c r="E304" s="5">
        <f>STDEV($C$5:C304)*_xlfn.NORM.S.INV($S$9)+AVERAGE($C$5:C304)</f>
        <v>-3.5799316043419516E-2</v>
      </c>
      <c r="F304" s="5">
        <f t="shared" si="11"/>
        <v>-4.192564298258334E-2</v>
      </c>
      <c r="G304" s="5">
        <f t="shared" si="8"/>
        <v>-4.1695623513251644E-2</v>
      </c>
      <c r="H304">
        <f t="shared" si="12"/>
        <v>0</v>
      </c>
      <c r="I304">
        <f t="shared" si="13"/>
        <v>0</v>
      </c>
      <c r="J304">
        <f t="shared" si="14"/>
        <v>0</v>
      </c>
      <c r="K304">
        <f t="shared" si="15"/>
        <v>0</v>
      </c>
    </row>
    <row r="305" spans="1:11" x14ac:dyDescent="0.2">
      <c r="A305" s="1">
        <v>43503</v>
      </c>
      <c r="B305">
        <v>140.16999799999999</v>
      </c>
      <c r="C305" s="5">
        <f t="shared" si="16"/>
        <v>-9.3731211394688808E-3</v>
      </c>
      <c r="D305" s="5">
        <f t="shared" si="10"/>
        <v>-3.8206881449049893E-2</v>
      </c>
      <c r="E305" s="5">
        <f>STDEV($C$5:C305)*_xlfn.NORM.S.INV($S$9)+AVERAGE($C$5:C305)</f>
        <v>-3.5797399143715179E-2</v>
      </c>
      <c r="F305" s="5">
        <f t="shared" si="11"/>
        <v>-4.192564298258334E-2</v>
      </c>
      <c r="G305" s="5">
        <f t="shared" si="8"/>
        <v>-4.0776725732103593E-2</v>
      </c>
      <c r="H305">
        <f t="shared" si="12"/>
        <v>0</v>
      </c>
      <c r="I305">
        <f t="shared" si="13"/>
        <v>0</v>
      </c>
      <c r="J305">
        <f t="shared" si="14"/>
        <v>0</v>
      </c>
      <c r="K305">
        <f t="shared" si="15"/>
        <v>0</v>
      </c>
    </row>
    <row r="306" spans="1:11" x14ac:dyDescent="0.2">
      <c r="A306" s="1">
        <v>43504</v>
      </c>
      <c r="B306">
        <v>140.38000500000001</v>
      </c>
      <c r="C306" s="5">
        <f t="shared" si="16"/>
        <v>1.4971095133064277E-3</v>
      </c>
      <c r="D306" s="5">
        <f t="shared" si="10"/>
        <v>-3.7769229326943182E-2</v>
      </c>
      <c r="E306" s="5">
        <f>STDEV($C$5:C306)*_xlfn.NORM.S.INV($S$9)+AVERAGE($C$5:C306)</f>
        <v>-3.5734297096159051E-2</v>
      </c>
      <c r="F306" s="5">
        <f t="shared" si="11"/>
        <v>-4.192564298258334E-2</v>
      </c>
      <c r="G306" s="5">
        <f t="shared" si="8"/>
        <v>-3.9543704973700085E-2</v>
      </c>
      <c r="H306">
        <f t="shared" si="12"/>
        <v>0</v>
      </c>
      <c r="I306">
        <f t="shared" si="13"/>
        <v>0</v>
      </c>
      <c r="J306">
        <f t="shared" si="14"/>
        <v>0</v>
      </c>
      <c r="K306">
        <f t="shared" si="15"/>
        <v>0</v>
      </c>
    </row>
    <row r="307" spans="1:11" x14ac:dyDescent="0.2">
      <c r="A307" s="1">
        <v>43507</v>
      </c>
      <c r="B307">
        <v>140.800003</v>
      </c>
      <c r="C307" s="5">
        <f t="shared" si="16"/>
        <v>2.987398110875747E-3</v>
      </c>
      <c r="D307" s="5">
        <f t="shared" si="10"/>
        <v>-3.7321299956855826E-2</v>
      </c>
      <c r="E307" s="5">
        <f>STDEV($C$5:C307)*_xlfn.NORM.S.INV($S$9)+AVERAGE($C$5:C307)</f>
        <v>-3.5667685105792636E-2</v>
      </c>
      <c r="F307" s="5">
        <f t="shared" si="11"/>
        <v>-4.192564298258334E-2</v>
      </c>
      <c r="G307" s="5">
        <f t="shared" si="8"/>
        <v>-3.8376818257147123E-2</v>
      </c>
      <c r="H307">
        <f t="shared" si="12"/>
        <v>0</v>
      </c>
      <c r="I307">
        <f t="shared" si="13"/>
        <v>0</v>
      </c>
      <c r="J307">
        <f t="shared" si="14"/>
        <v>0</v>
      </c>
      <c r="K307">
        <f t="shared" si="15"/>
        <v>0</v>
      </c>
    </row>
    <row r="308" spans="1:11" x14ac:dyDescent="0.2">
      <c r="A308" s="1">
        <v>43508</v>
      </c>
      <c r="B308">
        <v>141.990005</v>
      </c>
      <c r="C308" s="5">
        <f t="shared" si="16"/>
        <v>8.4162027692530495E-3</v>
      </c>
      <c r="D308" s="5">
        <f t="shared" si="10"/>
        <v>-3.7069773987560006E-2</v>
      </c>
      <c r="E308" s="5">
        <f>STDEV($C$5:C308)*_xlfn.NORM.S.INV($S$9)+AVERAGE($C$5:C308)</f>
        <v>-3.5596692625578949E-2</v>
      </c>
      <c r="F308" s="5">
        <f t="shared" si="11"/>
        <v>-4.192564298258334E-2</v>
      </c>
      <c r="G308" s="5">
        <f t="shared" si="8"/>
        <v>-3.7515511387873686E-2</v>
      </c>
      <c r="H308">
        <f t="shared" si="12"/>
        <v>0</v>
      </c>
      <c r="I308">
        <f t="shared" si="13"/>
        <v>0</v>
      </c>
      <c r="J308">
        <f t="shared" si="14"/>
        <v>0</v>
      </c>
      <c r="K308">
        <f t="shared" si="15"/>
        <v>0</v>
      </c>
    </row>
    <row r="309" spans="1:11" x14ac:dyDescent="0.2">
      <c r="A309" s="1">
        <v>43509</v>
      </c>
      <c r="B309">
        <v>143.490005</v>
      </c>
      <c r="C309" s="5">
        <f t="shared" si="16"/>
        <v>1.0508713405935307E-2</v>
      </c>
      <c r="D309" s="5">
        <f t="shared" si="10"/>
        <v>-3.7094250890318169E-2</v>
      </c>
      <c r="E309" s="5">
        <f>STDEV($C$5:C309)*_xlfn.NORM.S.INV($S$9)+AVERAGE($C$5:C309)</f>
        <v>-3.5528025320926256E-2</v>
      </c>
      <c r="F309" s="5">
        <f t="shared" si="11"/>
        <v>-4.192564298258334E-2</v>
      </c>
      <c r="G309" s="5">
        <f t="shared" si="8"/>
        <v>-3.6862282913611273E-2</v>
      </c>
      <c r="H309">
        <f t="shared" si="12"/>
        <v>0</v>
      </c>
      <c r="I309">
        <f t="shared" si="13"/>
        <v>0</v>
      </c>
      <c r="J309">
        <f t="shared" si="14"/>
        <v>0</v>
      </c>
      <c r="K309">
        <f t="shared" si="15"/>
        <v>0</v>
      </c>
    </row>
    <row r="310" spans="1:11" x14ac:dyDescent="0.2">
      <c r="A310" s="1">
        <v>43510</v>
      </c>
      <c r="B310">
        <v>143.16000399999999</v>
      </c>
      <c r="C310" s="5">
        <f t="shared" si="16"/>
        <v>-2.3024673673582886E-3</v>
      </c>
      <c r="D310" s="5">
        <f t="shared" si="10"/>
        <v>-3.6360046504086481E-2</v>
      </c>
      <c r="E310" s="5">
        <f>STDEV($C$5:C310)*_xlfn.NORM.S.INV($S$9)+AVERAGE($C$5:C310)</f>
        <v>-3.548094854997242E-2</v>
      </c>
      <c r="F310" s="5">
        <f t="shared" si="11"/>
        <v>-3.7957753245986922E-2</v>
      </c>
      <c r="G310" s="5">
        <f t="shared" si="8"/>
        <v>-3.576338264225068E-2</v>
      </c>
      <c r="H310">
        <f t="shared" si="12"/>
        <v>0</v>
      </c>
      <c r="I310">
        <f t="shared" si="13"/>
        <v>0</v>
      </c>
      <c r="J310">
        <f t="shared" si="14"/>
        <v>0</v>
      </c>
      <c r="K310">
        <f t="shared" si="15"/>
        <v>0</v>
      </c>
    </row>
    <row r="311" spans="1:11" x14ac:dyDescent="0.2">
      <c r="A311" s="1">
        <v>43511</v>
      </c>
      <c r="B311">
        <v>144.91000399999999</v>
      </c>
      <c r="C311" s="5">
        <f t="shared" si="16"/>
        <v>1.2149973822582073E-2</v>
      </c>
      <c r="D311" s="5">
        <f t="shared" si="10"/>
        <v>-3.627408257993818E-2</v>
      </c>
      <c r="E311" s="5">
        <f>STDEV($C$5:C311)*_xlfn.NORM.S.INV($S$9)+AVERAGE($C$5:C311)</f>
        <v>-3.5415966291144178E-2</v>
      </c>
      <c r="F311" s="5">
        <f t="shared" si="11"/>
        <v>-3.7957753245986922E-2</v>
      </c>
      <c r="G311" s="5">
        <f t="shared" si="8"/>
        <v>-3.5358353772179246E-2</v>
      </c>
      <c r="H311">
        <f t="shared" si="12"/>
        <v>0</v>
      </c>
      <c r="I311">
        <f t="shared" si="13"/>
        <v>0</v>
      </c>
      <c r="J311">
        <f t="shared" si="14"/>
        <v>0</v>
      </c>
      <c r="K311">
        <f t="shared" si="15"/>
        <v>0</v>
      </c>
    </row>
    <row r="312" spans="1:11" x14ac:dyDescent="0.2">
      <c r="A312" s="1">
        <v>43515</v>
      </c>
      <c r="B312">
        <v>144.44000199999999</v>
      </c>
      <c r="C312" s="5">
        <f t="shared" si="16"/>
        <v>-3.2486774053355752E-3</v>
      </c>
      <c r="D312" s="5">
        <f t="shared" si="10"/>
        <v>-3.6188950114651591E-2</v>
      </c>
      <c r="E312" s="5">
        <f>STDEV($C$5:C312)*_xlfn.NORM.S.INV($S$9)+AVERAGE($C$5:C312)</f>
        <v>-3.5374201587593426E-2</v>
      </c>
      <c r="F312" s="5">
        <f t="shared" si="11"/>
        <v>-3.7957753245986922E-2</v>
      </c>
      <c r="G312" s="5">
        <f t="shared" si="8"/>
        <v>-3.4331142894366368E-2</v>
      </c>
      <c r="H312">
        <f t="shared" si="12"/>
        <v>0</v>
      </c>
      <c r="I312">
        <f t="shared" si="13"/>
        <v>0</v>
      </c>
      <c r="J312">
        <f t="shared" si="14"/>
        <v>0</v>
      </c>
      <c r="K312">
        <f t="shared" si="15"/>
        <v>0</v>
      </c>
    </row>
    <row r="313" spans="1:11" x14ac:dyDescent="0.2">
      <c r="A313" s="1">
        <v>43516</v>
      </c>
      <c r="B313">
        <v>144.729996</v>
      </c>
      <c r="C313" s="5">
        <f t="shared" si="16"/>
        <v>2.0056997560060001E-3</v>
      </c>
      <c r="D313" s="5">
        <f t="shared" si="10"/>
        <v>-3.6188439828098468E-2</v>
      </c>
      <c r="E313" s="5">
        <f>STDEV($C$5:C313)*_xlfn.NORM.S.INV($S$9)+AVERAGE($C$5:C313)</f>
        <v>-3.5311907411318448E-2</v>
      </c>
      <c r="F313" s="5">
        <f t="shared" si="11"/>
        <v>-3.7957753245986922E-2</v>
      </c>
      <c r="G313" s="5">
        <f t="shared" si="8"/>
        <v>-3.3304894511283378E-2</v>
      </c>
      <c r="H313">
        <f t="shared" si="12"/>
        <v>0</v>
      </c>
      <c r="I313">
        <f t="shared" si="13"/>
        <v>0</v>
      </c>
      <c r="J313">
        <f t="shared" si="14"/>
        <v>0</v>
      </c>
      <c r="K313">
        <f t="shared" si="15"/>
        <v>0</v>
      </c>
    </row>
    <row r="314" spans="1:11" x14ac:dyDescent="0.2">
      <c r="A314" s="1">
        <v>43517</v>
      </c>
      <c r="B314">
        <v>144</v>
      </c>
      <c r="C314" s="5">
        <f t="shared" si="16"/>
        <v>-5.0566104358420374E-3</v>
      </c>
      <c r="D314" s="5">
        <f t="shared" si="10"/>
        <v>-3.608041390932757E-2</v>
      </c>
      <c r="E314" s="5">
        <f>STDEV($C$5:C314)*_xlfn.NORM.S.INV($S$9)+AVERAGE($C$5:C314)</f>
        <v>-3.5280751012871592E-2</v>
      </c>
      <c r="F314" s="5">
        <f t="shared" si="11"/>
        <v>-3.7957753245986922E-2</v>
      </c>
      <c r="G314" s="5">
        <f t="shared" si="8"/>
        <v>-3.2418601496315369E-2</v>
      </c>
      <c r="H314">
        <f t="shared" si="12"/>
        <v>0</v>
      </c>
      <c r="I314">
        <f t="shared" si="13"/>
        <v>0</v>
      </c>
      <c r="J314">
        <f t="shared" si="14"/>
        <v>0</v>
      </c>
      <c r="K314">
        <f t="shared" si="15"/>
        <v>0</v>
      </c>
    </row>
    <row r="315" spans="1:11" x14ac:dyDescent="0.2">
      <c r="A315" s="1">
        <v>43518</v>
      </c>
      <c r="B315">
        <v>145.86999499999999</v>
      </c>
      <c r="C315" s="5">
        <f t="shared" si="16"/>
        <v>1.2902480245024439E-2</v>
      </c>
      <c r="D315" s="5">
        <f t="shared" si="10"/>
        <v>-3.608715499946176E-2</v>
      </c>
      <c r="E315" s="5">
        <f>STDEV($C$5:C315)*_xlfn.NORM.S.INV($S$9)+AVERAGE($C$5:C315)</f>
        <v>-3.5218894953125142E-2</v>
      </c>
      <c r="F315" s="5">
        <f t="shared" si="11"/>
        <v>-3.7957753245986922E-2</v>
      </c>
      <c r="G315" s="5">
        <f t="shared" si="8"/>
        <v>-3.2279469555325166E-2</v>
      </c>
      <c r="H315">
        <f t="shared" si="12"/>
        <v>0</v>
      </c>
      <c r="I315">
        <f t="shared" si="13"/>
        <v>0</v>
      </c>
      <c r="J315">
        <f t="shared" si="14"/>
        <v>0</v>
      </c>
      <c r="K315">
        <f t="shared" si="15"/>
        <v>0</v>
      </c>
    </row>
    <row r="316" spans="1:11" x14ac:dyDescent="0.2">
      <c r="A316" s="1">
        <v>43521</v>
      </c>
      <c r="B316">
        <v>146.05999800000001</v>
      </c>
      <c r="C316" s="5">
        <f t="shared" si="16"/>
        <v>1.301702677935602E-3</v>
      </c>
      <c r="D316" s="5">
        <f t="shared" si="10"/>
        <v>-3.6081993964443837E-2</v>
      </c>
      <c r="E316" s="5">
        <f>STDEV($C$5:C316)*_xlfn.NORM.S.INV($S$9)+AVERAGE($C$5:C316)</f>
        <v>-3.5159461658395556E-2</v>
      </c>
      <c r="F316" s="5">
        <f t="shared" si="11"/>
        <v>-3.7957753245986922E-2</v>
      </c>
      <c r="G316" s="5">
        <f t="shared" si="8"/>
        <v>-3.1304895934225245E-2</v>
      </c>
      <c r="H316">
        <f t="shared" si="12"/>
        <v>0</v>
      </c>
      <c r="I316">
        <f t="shared" si="13"/>
        <v>0</v>
      </c>
      <c r="J316">
        <f t="shared" si="14"/>
        <v>0</v>
      </c>
      <c r="K316">
        <f t="shared" si="15"/>
        <v>0</v>
      </c>
    </row>
    <row r="317" spans="1:11" x14ac:dyDescent="0.2">
      <c r="A317" s="1">
        <v>43522</v>
      </c>
      <c r="B317">
        <v>147.03999300000001</v>
      </c>
      <c r="C317" s="5">
        <f t="shared" si="16"/>
        <v>6.6871285023214844E-3</v>
      </c>
      <c r="D317" s="5">
        <f t="shared" si="10"/>
        <v>-3.6092397967651839E-2</v>
      </c>
      <c r="E317" s="5">
        <f>STDEV($C$5:C317)*_xlfn.NORM.S.INV($S$9)+AVERAGE($C$5:C317)</f>
        <v>-3.5091248463578126E-2</v>
      </c>
      <c r="F317" s="5">
        <f t="shared" si="11"/>
        <v>-3.7957753245986922E-2</v>
      </c>
      <c r="G317" s="5">
        <f t="shared" si="8"/>
        <v>-3.0589494325317247E-2</v>
      </c>
      <c r="H317">
        <f t="shared" si="12"/>
        <v>0</v>
      </c>
      <c r="I317">
        <f t="shared" si="13"/>
        <v>0</v>
      </c>
      <c r="J317">
        <f t="shared" si="14"/>
        <v>0</v>
      </c>
      <c r="K317">
        <f t="shared" si="15"/>
        <v>0</v>
      </c>
    </row>
    <row r="318" spans="1:11" x14ac:dyDescent="0.2">
      <c r="A318" s="1">
        <v>43523</v>
      </c>
      <c r="B318">
        <v>147.220001</v>
      </c>
      <c r="C318" s="5">
        <f t="shared" si="16"/>
        <v>1.2234624218328387E-3</v>
      </c>
      <c r="D318" s="5">
        <f t="shared" si="10"/>
        <v>-3.6036254113890019E-2</v>
      </c>
      <c r="E318" s="5">
        <f>STDEV($C$5:C318)*_xlfn.NORM.S.INV($S$9)+AVERAGE($C$5:C318)</f>
        <v>-3.5032661473607202E-2</v>
      </c>
      <c r="F318" s="5">
        <f t="shared" si="11"/>
        <v>-3.7957753245986922E-2</v>
      </c>
      <c r="G318" s="5">
        <f t="shared" si="8"/>
        <v>-2.9665808206397776E-2</v>
      </c>
      <c r="H318">
        <f t="shared" si="12"/>
        <v>0</v>
      </c>
      <c r="I318">
        <f t="shared" si="13"/>
        <v>0</v>
      </c>
      <c r="J318">
        <f t="shared" si="14"/>
        <v>0</v>
      </c>
      <c r="K318">
        <f t="shared" si="15"/>
        <v>0</v>
      </c>
    </row>
    <row r="319" spans="1:11" x14ac:dyDescent="0.2">
      <c r="A319" s="1">
        <v>43524</v>
      </c>
      <c r="B319">
        <v>148.11999499999999</v>
      </c>
      <c r="C319" s="5">
        <f t="shared" si="16"/>
        <v>6.0946488658823895E-3</v>
      </c>
      <c r="D319" s="5">
        <f t="shared" si="10"/>
        <v>-3.6044102348619891E-2</v>
      </c>
      <c r="E319" s="5">
        <f>STDEV($C$5:C319)*_xlfn.NORM.S.INV($S$9)+AVERAGE($C$5:C319)</f>
        <v>-3.4965399113615729E-2</v>
      </c>
      <c r="F319" s="5">
        <f t="shared" si="11"/>
        <v>-3.7957753245986922E-2</v>
      </c>
      <c r="G319" s="5">
        <f t="shared" si="8"/>
        <v>-2.8970985005512467E-2</v>
      </c>
      <c r="H319">
        <f t="shared" si="12"/>
        <v>0</v>
      </c>
      <c r="I319">
        <f t="shared" si="13"/>
        <v>0</v>
      </c>
      <c r="J319">
        <f t="shared" si="14"/>
        <v>0</v>
      </c>
      <c r="K319">
        <f t="shared" si="15"/>
        <v>0</v>
      </c>
    </row>
    <row r="320" spans="1:11" x14ac:dyDescent="0.2">
      <c r="A320" s="1">
        <v>43525</v>
      </c>
      <c r="B320">
        <v>149.470001</v>
      </c>
      <c r="C320" s="5">
        <f t="shared" si="16"/>
        <v>9.0729881990311966E-3</v>
      </c>
      <c r="D320" s="5">
        <f t="shared" si="10"/>
        <v>-3.5943976322960876E-2</v>
      </c>
      <c r="E320" s="5">
        <f>STDEV($C$5:C320)*_xlfn.NORM.S.INV($S$9)+AVERAGE($C$5:C320)</f>
        <v>-3.4898563759183633E-2</v>
      </c>
      <c r="F320" s="5">
        <f t="shared" si="11"/>
        <v>-3.7957753245986922E-2</v>
      </c>
      <c r="G320" s="5">
        <f t="shared" si="8"/>
        <v>-2.8560269875690412E-2</v>
      </c>
      <c r="H320">
        <f t="shared" si="12"/>
        <v>0</v>
      </c>
      <c r="I320">
        <f t="shared" si="13"/>
        <v>0</v>
      </c>
      <c r="J320">
        <f t="shared" si="14"/>
        <v>0</v>
      </c>
      <c r="K320">
        <f t="shared" si="15"/>
        <v>0</v>
      </c>
    </row>
    <row r="321" spans="1:11" x14ac:dyDescent="0.2">
      <c r="A321" s="1">
        <v>43528</v>
      </c>
      <c r="B321">
        <v>147.96000699999999</v>
      </c>
      <c r="C321" s="5">
        <f t="shared" si="16"/>
        <v>-1.015369621369302E-2</v>
      </c>
      <c r="D321" s="5">
        <f t="shared" si="10"/>
        <v>-3.593127009922998E-2</v>
      </c>
      <c r="E321" s="5">
        <f>STDEV($C$5:C321)*_xlfn.NORM.S.INV($S$9)+AVERAGE($C$5:C321)</f>
        <v>-3.4905999472833786E-2</v>
      </c>
      <c r="F321" s="5">
        <f t="shared" si="11"/>
        <v>-3.7957753245986922E-2</v>
      </c>
      <c r="G321" s="5">
        <f t="shared" si="8"/>
        <v>-2.8288245767564588E-2</v>
      </c>
      <c r="H321">
        <f t="shared" si="12"/>
        <v>0</v>
      </c>
      <c r="I321">
        <f t="shared" si="13"/>
        <v>0</v>
      </c>
      <c r="J321">
        <f t="shared" si="14"/>
        <v>0</v>
      </c>
      <c r="K321">
        <f t="shared" si="15"/>
        <v>0</v>
      </c>
    </row>
    <row r="322" spans="1:11" x14ac:dyDescent="0.2">
      <c r="A322" s="1">
        <v>43529</v>
      </c>
      <c r="B322">
        <v>147.949997</v>
      </c>
      <c r="C322" s="5">
        <f t="shared" si="16"/>
        <v>-6.7655705238112295E-5</v>
      </c>
      <c r="D322" s="5">
        <f t="shared" si="10"/>
        <v>-3.5898528762419321E-2</v>
      </c>
      <c r="E322" s="5">
        <f>STDEV($C$5:C322)*_xlfn.NORM.S.INV($S$9)+AVERAGE($C$5:C322)</f>
        <v>-3.4852702440659349E-2</v>
      </c>
      <c r="F322" s="5">
        <f t="shared" si="11"/>
        <v>-3.7957753245986922E-2</v>
      </c>
      <c r="G322" s="5">
        <f t="shared" ref="G322:G385" si="17">SQRT(SUMPRODUCT(C68:C322,C68:C322,$N$4:$N$258))*_xlfn.NORM.S.INV($S$9)*SQRT(1)</f>
        <v>-2.7426498857544446E-2</v>
      </c>
      <c r="H322">
        <f t="shared" si="12"/>
        <v>0</v>
      </c>
      <c r="I322">
        <f t="shared" si="13"/>
        <v>0</v>
      </c>
      <c r="J322">
        <f t="shared" si="14"/>
        <v>0</v>
      </c>
      <c r="K322">
        <f t="shared" si="15"/>
        <v>0</v>
      </c>
    </row>
    <row r="323" spans="1:11" x14ac:dyDescent="0.2">
      <c r="A323" s="1">
        <v>43530</v>
      </c>
      <c r="B323">
        <v>147.80999800000001</v>
      </c>
      <c r="C323" s="5">
        <f t="shared" si="16"/>
        <v>-9.4670687600069403E-4</v>
      </c>
      <c r="D323" s="5">
        <f t="shared" ref="D323:D386" si="18">STDEV(C69:C323)*_xlfn.NORM.S.INV($S$9)*SQRT(1)</f>
        <v>-3.5894092953557159E-2</v>
      </c>
      <c r="E323" s="5">
        <f>STDEV($C$5:C323)*_xlfn.NORM.S.INV($S$9)+AVERAGE($C$5:C323)</f>
        <v>-3.4802985381136568E-2</v>
      </c>
      <c r="F323" s="5">
        <f t="shared" ref="F323:F386" si="19">_xlfn.PERCENTILE.INC(C69:C323,$S$9)</f>
        <v>-3.7957753245986922E-2</v>
      </c>
      <c r="G323" s="5">
        <f t="shared" si="17"/>
        <v>-2.6596448908532667E-2</v>
      </c>
      <c r="H323">
        <f t="shared" ref="H323:H386" si="20">IF($C323&lt;D323,1,0)</f>
        <v>0</v>
      </c>
      <c r="I323">
        <f t="shared" ref="I323:I386" si="21">IF($C323&lt;E323,1,0)</f>
        <v>0</v>
      </c>
      <c r="J323">
        <f t="shared" ref="J323:J386" si="22">IF($C323&lt;F323,1,0)</f>
        <v>0</v>
      </c>
      <c r="K323">
        <f t="shared" ref="K323:K386" si="23">IF($C323&lt;G323,1,0)</f>
        <v>0</v>
      </c>
    </row>
    <row r="324" spans="1:11" x14ac:dyDescent="0.2">
      <c r="A324" s="1">
        <v>43531</v>
      </c>
      <c r="B324">
        <v>146.83000200000001</v>
      </c>
      <c r="C324" s="5">
        <f t="shared" si="16"/>
        <v>-6.6521830970564296E-3</v>
      </c>
      <c r="D324" s="5">
        <f t="shared" si="18"/>
        <v>-3.5771322509589164E-2</v>
      </c>
      <c r="E324" s="5">
        <f>STDEV($C$5:C324)*_xlfn.NORM.S.INV($S$9)+AVERAGE($C$5:C324)</f>
        <v>-3.4783968312464733E-2</v>
      </c>
      <c r="F324" s="5">
        <f t="shared" si="19"/>
        <v>-3.7957753245986922E-2</v>
      </c>
      <c r="G324" s="5">
        <f t="shared" si="17"/>
        <v>-2.6063343775312713E-2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 x14ac:dyDescent="0.2">
      <c r="A325" s="1">
        <v>43532</v>
      </c>
      <c r="B325">
        <v>147.35000600000001</v>
      </c>
      <c r="C325" s="5">
        <f t="shared" si="16"/>
        <v>3.5352813070378434E-3</v>
      </c>
      <c r="D325" s="5">
        <f t="shared" si="18"/>
        <v>-3.5772024121146849E-2</v>
      </c>
      <c r="E325" s="5">
        <f>STDEV($C$5:C325)*_xlfn.NORM.S.INV($S$9)+AVERAGE($C$5:C325)</f>
        <v>-3.4721589056893577E-2</v>
      </c>
      <c r="F325" s="5">
        <f t="shared" si="19"/>
        <v>-3.7957753245986922E-2</v>
      </c>
      <c r="G325" s="5">
        <f t="shared" si="17"/>
        <v>-2.5349523779636344E-2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 x14ac:dyDescent="0.2">
      <c r="A326" s="1">
        <v>43535</v>
      </c>
      <c r="B326">
        <v>150.66999799999999</v>
      </c>
      <c r="C326" s="5">
        <f t="shared" ref="C326:C389" si="24">LN(B326/B325)</f>
        <v>2.2281251636075729E-2</v>
      </c>
      <c r="D326" s="5">
        <f t="shared" si="18"/>
        <v>-3.5888453115633739E-2</v>
      </c>
      <c r="E326" s="5">
        <f>STDEV($C$5:C326)*_xlfn.NORM.S.INV($S$9)+AVERAGE($C$5:C326)</f>
        <v>-3.4708029197823329E-2</v>
      </c>
      <c r="F326" s="5">
        <f t="shared" si="19"/>
        <v>-3.7957753245986922E-2</v>
      </c>
      <c r="G326" s="5">
        <f t="shared" si="17"/>
        <v>-2.7663114531994347E-2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 x14ac:dyDescent="0.2">
      <c r="A327" s="1">
        <v>43536</v>
      </c>
      <c r="B327">
        <v>151.729996</v>
      </c>
      <c r="C327" s="5">
        <f t="shared" si="24"/>
        <v>7.0105976353772746E-3</v>
      </c>
      <c r="D327" s="5">
        <f t="shared" si="18"/>
        <v>-3.5882500001202959E-2</v>
      </c>
      <c r="E327" s="5">
        <f>STDEV($C$5:C327)*_xlfn.NORM.S.INV($S$9)+AVERAGE($C$5:C327)</f>
        <v>-3.4642538863863502E-2</v>
      </c>
      <c r="F327" s="5">
        <f t="shared" si="19"/>
        <v>-3.7957753245986922E-2</v>
      </c>
      <c r="G327" s="5">
        <f t="shared" si="17"/>
        <v>-2.7116272089821224E-2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 x14ac:dyDescent="0.2">
      <c r="A328" s="1">
        <v>43537</v>
      </c>
      <c r="B328">
        <v>152.470001</v>
      </c>
      <c r="C328" s="5">
        <f t="shared" si="24"/>
        <v>4.8652627679512568E-3</v>
      </c>
      <c r="D328" s="5">
        <f t="shared" si="18"/>
        <v>-3.5877825116233247E-2</v>
      </c>
      <c r="E328" s="5">
        <f>STDEV($C$5:C328)*_xlfn.NORM.S.INV($S$9)+AVERAGE($C$5:C328)</f>
        <v>-3.4578921321112954E-2</v>
      </c>
      <c r="F328" s="5">
        <f t="shared" si="19"/>
        <v>-3.7957753245986922E-2</v>
      </c>
      <c r="G328" s="5">
        <f t="shared" si="17"/>
        <v>-2.6435977449848689E-2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 x14ac:dyDescent="0.2">
      <c r="A329" s="1">
        <v>43538</v>
      </c>
      <c r="B329">
        <v>154.199997</v>
      </c>
      <c r="C329" s="5">
        <f t="shared" si="24"/>
        <v>1.1282579731493101E-2</v>
      </c>
      <c r="D329" s="5">
        <f t="shared" si="18"/>
        <v>-3.5908494248705049E-2</v>
      </c>
      <c r="E329" s="5">
        <f>STDEV($C$5:C329)*_xlfn.NORM.S.INV($S$9)+AVERAGE($C$5:C329)</f>
        <v>-3.4517295139958507E-2</v>
      </c>
      <c r="F329" s="5">
        <f t="shared" si="19"/>
        <v>-3.7957753245986922E-2</v>
      </c>
      <c r="G329" s="5">
        <f t="shared" si="17"/>
        <v>-2.6424689146259124E-2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 x14ac:dyDescent="0.2">
      <c r="A330" s="1">
        <v>43539</v>
      </c>
      <c r="B330">
        <v>155.46000699999999</v>
      </c>
      <c r="C330" s="5">
        <f t="shared" si="24"/>
        <v>8.1380671557565003E-3</v>
      </c>
      <c r="D330" s="5">
        <f t="shared" si="18"/>
        <v>-3.5831336570972344E-2</v>
      </c>
      <c r="E330" s="5">
        <f>STDEV($C$5:C330)*_xlfn.NORM.S.INV($S$9)+AVERAGE($C$5:C330)</f>
        <v>-3.445267206368479E-2</v>
      </c>
      <c r="F330" s="5">
        <f t="shared" si="19"/>
        <v>-3.7957753245986922E-2</v>
      </c>
      <c r="G330" s="5">
        <f t="shared" si="17"/>
        <v>-2.6036004112152136E-2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 x14ac:dyDescent="0.2">
      <c r="A331" s="1">
        <v>43542</v>
      </c>
      <c r="B331">
        <v>154.96000699999999</v>
      </c>
      <c r="C331" s="5">
        <f t="shared" si="24"/>
        <v>-3.221444558045156E-3</v>
      </c>
      <c r="D331" s="5">
        <f t="shared" si="18"/>
        <v>-3.5833563376493835E-2</v>
      </c>
      <c r="E331" s="5">
        <f>STDEV($C$5:C331)*_xlfn.NORM.S.INV($S$9)+AVERAGE($C$5:C331)</f>
        <v>-3.4415352709248559E-2</v>
      </c>
      <c r="F331" s="5">
        <f t="shared" si="19"/>
        <v>-3.7957753245986922E-2</v>
      </c>
      <c r="G331" s="5">
        <f t="shared" si="17"/>
        <v>-2.53095018116185E-2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 x14ac:dyDescent="0.2">
      <c r="A332" s="1">
        <v>43543</v>
      </c>
      <c r="B332">
        <v>154.58999600000001</v>
      </c>
      <c r="C332" s="5">
        <f t="shared" si="24"/>
        <v>-2.3906391383397311E-3</v>
      </c>
      <c r="D332" s="5">
        <f t="shared" si="18"/>
        <v>-3.5811105852613635E-2</v>
      </c>
      <c r="E332" s="5">
        <f>STDEV($C$5:C332)*_xlfn.NORM.S.INV($S$9)+AVERAGE($C$5:C332)</f>
        <v>-3.4374159602750878E-2</v>
      </c>
      <c r="F332" s="5">
        <f t="shared" si="19"/>
        <v>-3.7957753245986922E-2</v>
      </c>
      <c r="G332" s="5">
        <f t="shared" si="17"/>
        <v>-2.4576257137773734E-2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 x14ac:dyDescent="0.2">
      <c r="A333" s="1">
        <v>43544</v>
      </c>
      <c r="B333">
        <v>153.75</v>
      </c>
      <c r="C333" s="5">
        <f t="shared" si="24"/>
        <v>-5.4485184467202331E-3</v>
      </c>
      <c r="D333" s="5">
        <f t="shared" si="18"/>
        <v>-3.5812578512491908E-2</v>
      </c>
      <c r="E333" s="5">
        <f>STDEV($C$5:C333)*_xlfn.NORM.S.INV($S$9)+AVERAGE($C$5:C333)</f>
        <v>-3.4349406165270158E-2</v>
      </c>
      <c r="F333" s="5">
        <f t="shared" si="19"/>
        <v>-3.7957753245986922E-2</v>
      </c>
      <c r="G333" s="5">
        <f t="shared" si="17"/>
        <v>-2.402899151944083E-2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 x14ac:dyDescent="0.2">
      <c r="A334" s="1">
        <v>43545</v>
      </c>
      <c r="B334">
        <v>155.800003</v>
      </c>
      <c r="C334" s="5">
        <f t="shared" si="24"/>
        <v>1.3245246005476101E-2</v>
      </c>
      <c r="D334" s="5">
        <f t="shared" si="18"/>
        <v>-3.5847718839917275E-2</v>
      </c>
      <c r="E334" s="5">
        <f>STDEV($C$5:C334)*_xlfn.NORM.S.INV($S$9)+AVERAGE($C$5:C334)</f>
        <v>-3.4293541266158988E-2</v>
      </c>
      <c r="F334" s="5">
        <f t="shared" si="19"/>
        <v>-3.7957753245986922E-2</v>
      </c>
      <c r="G334" s="5">
        <f t="shared" si="17"/>
        <v>-2.4489089978073975E-2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 x14ac:dyDescent="0.2">
      <c r="A335" s="1">
        <v>43546</v>
      </c>
      <c r="B335">
        <v>153.070007</v>
      </c>
      <c r="C335" s="5">
        <f t="shared" si="24"/>
        <v>-1.767777385777719E-2</v>
      </c>
      <c r="D335" s="5">
        <f t="shared" si="18"/>
        <v>-3.592991816027899E-2</v>
      </c>
      <c r="E335" s="5">
        <f>STDEV($C$5:C335)*_xlfn.NORM.S.INV($S$9)+AVERAGE($C$5:C335)</f>
        <v>-3.4377298608198367E-2</v>
      </c>
      <c r="F335" s="5">
        <f t="shared" si="19"/>
        <v>-3.7957753245986922E-2</v>
      </c>
      <c r="G335" s="5">
        <f t="shared" si="17"/>
        <v>-2.5791603495403482E-2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 x14ac:dyDescent="0.2">
      <c r="A336" s="1">
        <v>43549</v>
      </c>
      <c r="B336">
        <v>153.029999</v>
      </c>
      <c r="C336" s="5">
        <f t="shared" si="24"/>
        <v>-2.6140476604771768E-4</v>
      </c>
      <c r="D336" s="5">
        <f t="shared" si="18"/>
        <v>-3.5891132829613114E-2</v>
      </c>
      <c r="E336" s="5">
        <f>STDEV($C$5:C336)*_xlfn.NORM.S.INV($S$9)+AVERAGE($C$5:C336)</f>
        <v>-3.4327870577896755E-2</v>
      </c>
      <c r="F336" s="5">
        <f t="shared" si="19"/>
        <v>-3.7957753245986922E-2</v>
      </c>
      <c r="G336" s="5">
        <f t="shared" si="17"/>
        <v>-2.5006330908655668E-2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 x14ac:dyDescent="0.2">
      <c r="A337" s="1">
        <v>43550</v>
      </c>
      <c r="B337">
        <v>155.300003</v>
      </c>
      <c r="C337" s="5">
        <f t="shared" si="24"/>
        <v>1.4724775403812914E-2</v>
      </c>
      <c r="D337" s="5">
        <f t="shared" si="18"/>
        <v>-3.589923460355153E-2</v>
      </c>
      <c r="E337" s="5">
        <f>STDEV($C$5:C337)*_xlfn.NORM.S.INV($S$9)+AVERAGE($C$5:C337)</f>
        <v>-3.4277135388789771E-2</v>
      </c>
      <c r="F337" s="5">
        <f t="shared" si="19"/>
        <v>-3.7957753245986922E-2</v>
      </c>
      <c r="G337" s="5">
        <f t="shared" si="17"/>
        <v>-2.5655441481443296E-2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 x14ac:dyDescent="0.2">
      <c r="A338" s="1">
        <v>43551</v>
      </c>
      <c r="B338">
        <v>154.220001</v>
      </c>
      <c r="C338" s="5">
        <f t="shared" si="24"/>
        <v>-6.9785885830335485E-3</v>
      </c>
      <c r="D338" s="5">
        <f t="shared" si="18"/>
        <v>-3.5855174335778214E-2</v>
      </c>
      <c r="E338" s="5">
        <f>STDEV($C$5:C338)*_xlfn.NORM.S.INV($S$9)+AVERAGE($C$5:C338)</f>
        <v>-3.4262569674743212E-2</v>
      </c>
      <c r="F338" s="5">
        <f t="shared" si="19"/>
        <v>-3.7957753245986922E-2</v>
      </c>
      <c r="G338" s="5">
        <f t="shared" si="17"/>
        <v>-2.5189746939243283E-2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 x14ac:dyDescent="0.2">
      <c r="A339" s="1">
        <v>43552</v>
      </c>
      <c r="B339">
        <v>154.66999799999999</v>
      </c>
      <c r="C339" s="5">
        <f t="shared" si="24"/>
        <v>2.9136412302347421E-3</v>
      </c>
      <c r="D339" s="5">
        <f t="shared" si="18"/>
        <v>-3.5630921487517092E-2</v>
      </c>
      <c r="E339" s="5">
        <f>STDEV($C$5:C339)*_xlfn.NORM.S.INV($S$9)+AVERAGE($C$5:C339)</f>
        <v>-3.4204845730756765E-2</v>
      </c>
      <c r="F339" s="5">
        <f t="shared" si="19"/>
        <v>-3.7957753245986922E-2</v>
      </c>
      <c r="G339" s="5">
        <f t="shared" si="17"/>
        <v>-2.447873589555204E-2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 x14ac:dyDescent="0.2">
      <c r="A340" s="1">
        <v>43553</v>
      </c>
      <c r="B340">
        <v>156.19000199999999</v>
      </c>
      <c r="C340" s="5">
        <f t="shared" si="24"/>
        <v>9.7794255552555668E-3</v>
      </c>
      <c r="D340" s="5">
        <f t="shared" si="18"/>
        <v>-3.5446363555035346E-2</v>
      </c>
      <c r="E340" s="5">
        <f>STDEV($C$5:C340)*_xlfn.NORM.S.INV($S$9)+AVERAGE($C$5:C340)</f>
        <v>-3.4143895706190509E-2</v>
      </c>
      <c r="F340" s="5">
        <f t="shared" si="19"/>
        <v>-3.7957753245986922E-2</v>
      </c>
      <c r="G340" s="5">
        <f t="shared" si="17"/>
        <v>-2.4378487760982549E-2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 x14ac:dyDescent="0.2">
      <c r="A341" s="1">
        <v>43556</v>
      </c>
      <c r="B341">
        <v>157.259995</v>
      </c>
      <c r="C341" s="5">
        <f t="shared" si="24"/>
        <v>6.8272270943409352E-3</v>
      </c>
      <c r="D341" s="5">
        <f t="shared" si="18"/>
        <v>-3.5192911228620047E-2</v>
      </c>
      <c r="E341" s="5">
        <f>STDEV($C$5:C341)*_xlfn.NORM.S.INV($S$9)+AVERAGE($C$5:C341)</f>
        <v>-3.4082050021124528E-2</v>
      </c>
      <c r="F341" s="5">
        <f t="shared" si="19"/>
        <v>-3.7957753245986922E-2</v>
      </c>
      <c r="G341" s="5">
        <f t="shared" si="17"/>
        <v>-2.3953856080431799E-2</v>
      </c>
      <c r="H341">
        <f t="shared" si="20"/>
        <v>0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 x14ac:dyDescent="0.2">
      <c r="A342" s="1">
        <v>43557</v>
      </c>
      <c r="B342">
        <v>157.779999</v>
      </c>
      <c r="C342" s="5">
        <f t="shared" si="24"/>
        <v>3.3011965601157291E-3</v>
      </c>
      <c r="D342" s="5">
        <f t="shared" si="18"/>
        <v>-3.4950704869017593E-2</v>
      </c>
      <c r="E342" s="5">
        <f>STDEV($C$5:C342)*_xlfn.NORM.S.INV($S$9)+AVERAGE($C$5:C342)</f>
        <v>-3.4024365859260101E-2</v>
      </c>
      <c r="F342" s="5">
        <f t="shared" si="19"/>
        <v>-3.7957753245986922E-2</v>
      </c>
      <c r="G342" s="5">
        <f t="shared" si="17"/>
        <v>-2.3300185636472841E-2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 x14ac:dyDescent="0.2">
      <c r="A343" s="1">
        <v>43558</v>
      </c>
      <c r="B343">
        <v>158.46000699999999</v>
      </c>
      <c r="C343" s="5">
        <f t="shared" si="24"/>
        <v>4.300588383276337E-3</v>
      </c>
      <c r="D343" s="5">
        <f t="shared" si="18"/>
        <v>-3.4947027034423837E-2</v>
      </c>
      <c r="E343" s="5">
        <f>STDEV($C$5:C343)*_xlfn.NORM.S.INV($S$9)+AVERAGE($C$5:C343)</f>
        <v>-3.3965264846652875E-2</v>
      </c>
      <c r="F343" s="5">
        <f t="shared" si="19"/>
        <v>-3.7957753245986922E-2</v>
      </c>
      <c r="G343" s="5">
        <f t="shared" si="17"/>
        <v>-2.2722903202952772E-2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 x14ac:dyDescent="0.2">
      <c r="A344" s="1">
        <v>43559</v>
      </c>
      <c r="B344">
        <v>157.63999899999999</v>
      </c>
      <c r="C344" s="5">
        <f t="shared" si="24"/>
        <v>-5.1882937290457986E-3</v>
      </c>
      <c r="D344" s="5">
        <f t="shared" si="18"/>
        <v>-3.4823339694577793E-2</v>
      </c>
      <c r="E344" s="5">
        <f>STDEV($C$5:C344)*_xlfn.NORM.S.INV($S$9)+AVERAGE($C$5:C344)</f>
        <v>-3.3940683365273942E-2</v>
      </c>
      <c r="F344" s="5">
        <f t="shared" si="19"/>
        <v>-3.7957753245986922E-2</v>
      </c>
      <c r="G344" s="5">
        <f t="shared" si="17"/>
        <v>-2.2228163606433676E-2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 x14ac:dyDescent="0.2">
      <c r="A345" s="1">
        <v>43560</v>
      </c>
      <c r="B345">
        <v>157.64999399999999</v>
      </c>
      <c r="C345" s="5">
        <f t="shared" si="24"/>
        <v>6.3401948842307484E-5</v>
      </c>
      <c r="D345" s="5">
        <f t="shared" si="18"/>
        <v>-3.4783620152962595E-2</v>
      </c>
      <c r="E345" s="5">
        <f>STDEV($C$5:C345)*_xlfn.NORM.S.INV($S$9)+AVERAGE($C$5:C345)</f>
        <v>-3.3892219841059404E-2</v>
      </c>
      <c r="F345" s="5">
        <f t="shared" si="19"/>
        <v>-3.7957753245986922E-2</v>
      </c>
      <c r="G345" s="5">
        <f t="shared" si="17"/>
        <v>-2.1551034367028796E-2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 x14ac:dyDescent="0.2">
      <c r="A346" s="1">
        <v>43563</v>
      </c>
      <c r="B346">
        <v>157.75</v>
      </c>
      <c r="C346" s="5">
        <f t="shared" si="24"/>
        <v>6.3415348924481722E-4</v>
      </c>
      <c r="D346" s="5">
        <f t="shared" si="18"/>
        <v>-3.4773711336054051E-2</v>
      </c>
      <c r="E346" s="5">
        <f>STDEV($C$5:C346)*_xlfn.NORM.S.INV($S$9)+AVERAGE($C$5:C346)</f>
        <v>-3.3842126241269616E-2</v>
      </c>
      <c r="F346" s="5">
        <f t="shared" si="19"/>
        <v>-3.7957753245986922E-2</v>
      </c>
      <c r="G346" s="5">
        <f t="shared" si="17"/>
        <v>-2.0897627593627604E-2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 x14ac:dyDescent="0.2">
      <c r="A347" s="1">
        <v>43564</v>
      </c>
      <c r="B347">
        <v>157.490005</v>
      </c>
      <c r="C347" s="5">
        <f t="shared" si="24"/>
        <v>-1.6495054867863099E-3</v>
      </c>
      <c r="D347" s="5">
        <f t="shared" si="18"/>
        <v>-3.4771055134002374E-2</v>
      </c>
      <c r="E347" s="5">
        <f>STDEV($C$5:C347)*_xlfn.NORM.S.INV($S$9)+AVERAGE($C$5:C347)</f>
        <v>-3.3800472383691257E-2</v>
      </c>
      <c r="F347" s="5">
        <f t="shared" si="19"/>
        <v>-3.7957753245986922E-2</v>
      </c>
      <c r="G347" s="5">
        <f t="shared" si="17"/>
        <v>-2.0282792969596362E-2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 x14ac:dyDescent="0.2">
      <c r="A348" s="1">
        <v>43565</v>
      </c>
      <c r="B348">
        <v>158.55999800000001</v>
      </c>
      <c r="C348" s="5">
        <f t="shared" si="24"/>
        <v>6.7710620336199632E-3</v>
      </c>
      <c r="D348" s="5">
        <f t="shared" si="18"/>
        <v>-3.4747959289485111E-2</v>
      </c>
      <c r="E348" s="5">
        <f>STDEV($C$5:C348)*_xlfn.NORM.S.INV($S$9)+AVERAGE($C$5:C348)</f>
        <v>-3.374047530412233E-2</v>
      </c>
      <c r="F348" s="5">
        <f t="shared" si="19"/>
        <v>-3.7957753245986922E-2</v>
      </c>
      <c r="G348" s="5">
        <f t="shared" si="17"/>
        <v>-2.0039845855939119E-2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 x14ac:dyDescent="0.2">
      <c r="A349" s="1">
        <v>43566</v>
      </c>
      <c r="B349">
        <v>157.86000100000001</v>
      </c>
      <c r="C349" s="5">
        <f t="shared" si="24"/>
        <v>-4.4244873531727432E-3</v>
      </c>
      <c r="D349" s="5">
        <f t="shared" si="18"/>
        <v>-3.4474340243311773E-2</v>
      </c>
      <c r="E349" s="5">
        <f>STDEV($C$5:C349)*_xlfn.NORM.S.INV($S$9)+AVERAGE($C$5:C349)</f>
        <v>-3.3712361184912679E-2</v>
      </c>
      <c r="F349" s="5">
        <f t="shared" si="19"/>
        <v>-3.7957753245986922E-2</v>
      </c>
      <c r="G349" s="5">
        <f t="shared" si="17"/>
        <v>-1.9592250536219394E-2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 x14ac:dyDescent="0.2">
      <c r="A350" s="1">
        <v>43567</v>
      </c>
      <c r="B350">
        <v>159.63999899999999</v>
      </c>
      <c r="C350" s="5">
        <f t="shared" si="24"/>
        <v>1.1212703301455424E-2</v>
      </c>
      <c r="D350" s="5">
        <f t="shared" si="18"/>
        <v>-3.4485506735425775E-2</v>
      </c>
      <c r="E350" s="5">
        <f>STDEV($C$5:C350)*_xlfn.NORM.S.INV($S$9)+AVERAGE($C$5:C350)</f>
        <v>-3.3656042054793625E-2</v>
      </c>
      <c r="F350" s="5">
        <f t="shared" si="19"/>
        <v>-3.7957753245986922E-2</v>
      </c>
      <c r="G350" s="5">
        <f t="shared" si="17"/>
        <v>-2.0041193415978934E-2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 x14ac:dyDescent="0.2">
      <c r="A351" s="1">
        <v>43570</v>
      </c>
      <c r="B351">
        <v>160.44000199999999</v>
      </c>
      <c r="C351" s="5">
        <f t="shared" si="24"/>
        <v>4.9987794511324032E-3</v>
      </c>
      <c r="D351" s="5">
        <f t="shared" si="18"/>
        <v>-3.4420736446310954E-2</v>
      </c>
      <c r="E351" s="5">
        <f>STDEV($C$5:C351)*_xlfn.NORM.S.INV($S$9)+AVERAGE($C$5:C351)</f>
        <v>-3.3597992398712549E-2</v>
      </c>
      <c r="F351" s="5">
        <f t="shared" si="19"/>
        <v>-3.7957753245986922E-2</v>
      </c>
      <c r="G351" s="5">
        <f t="shared" si="17"/>
        <v>-1.963833838484581E-2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 x14ac:dyDescent="0.2">
      <c r="A352" s="1">
        <v>43571</v>
      </c>
      <c r="B352">
        <v>160.229996</v>
      </c>
      <c r="C352" s="5">
        <f t="shared" si="24"/>
        <v>-1.3097953118970246E-3</v>
      </c>
      <c r="D352" s="5">
        <f t="shared" si="18"/>
        <v>-3.4397802309309909E-2</v>
      </c>
      <c r="E352" s="5">
        <f>STDEV($C$5:C352)*_xlfn.NORM.S.INV($S$9)+AVERAGE($C$5:C352)</f>
        <v>-3.3556030877820456E-2</v>
      </c>
      <c r="F352" s="5">
        <f t="shared" si="19"/>
        <v>-3.7957753245986922E-2</v>
      </c>
      <c r="G352" s="5">
        <f t="shared" si="17"/>
        <v>-1.9054698597891859E-2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 x14ac:dyDescent="0.2">
      <c r="A353" s="1">
        <v>43572</v>
      </c>
      <c r="B353">
        <v>160.44000199999999</v>
      </c>
      <c r="C353" s="5">
        <f t="shared" si="24"/>
        <v>1.3097953118971059E-3</v>
      </c>
      <c r="D353" s="5">
        <f t="shared" si="18"/>
        <v>-3.4369320248864979E-2</v>
      </c>
      <c r="E353" s="5">
        <f>STDEV($C$5:C353)*_xlfn.NORM.S.INV($S$9)+AVERAGE($C$5:C353)</f>
        <v>-3.3505518196929755E-2</v>
      </c>
      <c r="F353" s="5">
        <f t="shared" si="19"/>
        <v>-3.7957753245986922E-2</v>
      </c>
      <c r="G353" s="5">
        <f t="shared" si="17"/>
        <v>-1.8489286305859522E-2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 x14ac:dyDescent="0.2">
      <c r="A354" s="1">
        <v>43573</v>
      </c>
      <c r="B354">
        <v>160.16000399999999</v>
      </c>
      <c r="C354" s="5">
        <f t="shared" si="24"/>
        <v>-1.7467128256362012E-3</v>
      </c>
      <c r="D354" s="5">
        <f t="shared" si="18"/>
        <v>-3.4367477815203447E-2</v>
      </c>
      <c r="E354" s="5">
        <f>STDEV($C$5:C354)*_xlfn.NORM.S.INV($S$9)+AVERAGE($C$5:C354)</f>
        <v>-3.3465668452969909E-2</v>
      </c>
      <c r="F354" s="5">
        <f t="shared" si="19"/>
        <v>-3.7957753245986922E-2</v>
      </c>
      <c r="G354" s="5">
        <f t="shared" si="17"/>
        <v>-1.7953639980193635E-2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 x14ac:dyDescent="0.2">
      <c r="A355" s="1">
        <v>43577</v>
      </c>
      <c r="B355">
        <v>160.39999399999999</v>
      </c>
      <c r="C355" s="5">
        <f t="shared" si="24"/>
        <v>1.4973174839945445E-3</v>
      </c>
      <c r="D355" s="5">
        <f t="shared" si="18"/>
        <v>-3.4346565444260534E-2</v>
      </c>
      <c r="E355" s="5">
        <f>STDEV($C$5:C355)*_xlfn.NORM.S.INV($S$9)+AVERAGE($C$5:C355)</f>
        <v>-3.3415062342167352E-2</v>
      </c>
      <c r="F355" s="5">
        <f t="shared" si="19"/>
        <v>-3.7957753245986922E-2</v>
      </c>
      <c r="G355" s="5">
        <f t="shared" si="17"/>
        <v>-1.7427598463484663E-2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 x14ac:dyDescent="0.2">
      <c r="A356" s="1">
        <v>43578</v>
      </c>
      <c r="B356">
        <v>161.66000399999999</v>
      </c>
      <c r="C356" s="5">
        <f t="shared" si="24"/>
        <v>7.8247310230567645E-3</v>
      </c>
      <c r="D356" s="5">
        <f t="shared" si="18"/>
        <v>-3.4294879791177312E-2</v>
      </c>
      <c r="E356" s="5">
        <f>STDEV($C$5:C356)*_xlfn.NORM.S.INV($S$9)+AVERAGE($C$5:C356)</f>
        <v>-3.3356985424192506E-2</v>
      </c>
      <c r="F356" s="5">
        <f t="shared" si="19"/>
        <v>-3.7957753245986922E-2</v>
      </c>
      <c r="G356" s="5">
        <f t="shared" si="17"/>
        <v>-1.7475095410890661E-2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 x14ac:dyDescent="0.2">
      <c r="A357" s="1">
        <v>43579</v>
      </c>
      <c r="B357">
        <v>161.490005</v>
      </c>
      <c r="C357" s="5">
        <f t="shared" si="24"/>
        <v>-1.0521368463417245E-3</v>
      </c>
      <c r="D357" s="5">
        <f t="shared" si="18"/>
        <v>-3.4290095619754921E-2</v>
      </c>
      <c r="E357" s="5">
        <f>STDEV($C$5:C357)*_xlfn.NORM.S.INV($S$9)+AVERAGE($C$5:C357)</f>
        <v>-3.3315002673552738E-2</v>
      </c>
      <c r="F357" s="5">
        <f t="shared" si="19"/>
        <v>-3.7957753245986922E-2</v>
      </c>
      <c r="G357" s="5">
        <f t="shared" si="17"/>
        <v>-1.6953338198888949E-2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 x14ac:dyDescent="0.2">
      <c r="A358" s="1">
        <v>43580</v>
      </c>
      <c r="B358">
        <v>161.020004</v>
      </c>
      <c r="C358" s="5">
        <f t="shared" si="24"/>
        <v>-2.9146464891756227E-3</v>
      </c>
      <c r="D358" s="5">
        <f t="shared" si="18"/>
        <v>-3.4286481888895111E-2</v>
      </c>
      <c r="E358" s="5">
        <f>STDEV($C$5:C358)*_xlfn.NORM.S.INV($S$9)+AVERAGE($C$5:C358)</f>
        <v>-3.3280954573351951E-2</v>
      </c>
      <c r="F358" s="5">
        <f t="shared" si="19"/>
        <v>-3.7957753245986922E-2</v>
      </c>
      <c r="G358" s="5">
        <f t="shared" si="17"/>
        <v>-1.6520569924094387E-2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 x14ac:dyDescent="0.2">
      <c r="A359" s="1">
        <v>43581</v>
      </c>
      <c r="B359">
        <v>162.929993</v>
      </c>
      <c r="C359" s="5">
        <f t="shared" si="24"/>
        <v>1.1792012038157927E-2</v>
      </c>
      <c r="D359" s="5">
        <f t="shared" si="18"/>
        <v>-3.4322104212966824E-2</v>
      </c>
      <c r="E359" s="5">
        <f>STDEV($C$5:C359)*_xlfn.NORM.S.INV($S$9)+AVERAGE($C$5:C359)</f>
        <v>-3.3227915465730846E-2</v>
      </c>
      <c r="F359" s="5">
        <f t="shared" si="19"/>
        <v>-3.7957753245986922E-2</v>
      </c>
      <c r="G359" s="5">
        <f t="shared" si="17"/>
        <v>-1.7369669382990931E-2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 x14ac:dyDescent="0.2">
      <c r="A360" s="1">
        <v>43584</v>
      </c>
      <c r="B360">
        <v>164.14999399999999</v>
      </c>
      <c r="C360" s="5">
        <f t="shared" si="24"/>
        <v>7.4599896440397792E-3</v>
      </c>
      <c r="D360" s="5">
        <f t="shared" si="18"/>
        <v>-3.4334435746411839E-2</v>
      </c>
      <c r="E360" s="5">
        <f>STDEV($C$5:C360)*_xlfn.NORM.S.INV($S$9)+AVERAGE($C$5:C360)</f>
        <v>-3.3170708520586227E-2</v>
      </c>
      <c r="F360" s="5">
        <f t="shared" si="19"/>
        <v>-3.7957753245986922E-2</v>
      </c>
      <c r="G360" s="5">
        <f t="shared" si="17"/>
        <v>-1.7368761449275721E-2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 x14ac:dyDescent="0.2">
      <c r="A361" s="1">
        <v>43585</v>
      </c>
      <c r="B361">
        <v>164.429993</v>
      </c>
      <c r="C361" s="5">
        <f t="shared" si="24"/>
        <v>1.704297759160012E-3</v>
      </c>
      <c r="D361" s="5">
        <f t="shared" si="18"/>
        <v>-3.4105821425342978E-2</v>
      </c>
      <c r="E361" s="5">
        <f>STDEV($C$5:C361)*_xlfn.NORM.S.INV($S$9)+AVERAGE($C$5:C361)</f>
        <v>-3.3120901356162011E-2</v>
      </c>
      <c r="F361" s="5">
        <f t="shared" si="19"/>
        <v>-3.7957753245986922E-2</v>
      </c>
      <c r="G361" s="5">
        <f t="shared" si="17"/>
        <v>-1.6867619405373405E-2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 x14ac:dyDescent="0.2">
      <c r="A362" s="1">
        <v>43586</v>
      </c>
      <c r="B362">
        <v>162.78999300000001</v>
      </c>
      <c r="C362" s="5">
        <f t="shared" si="24"/>
        <v>-1.0023921534593501E-2</v>
      </c>
      <c r="D362" s="5">
        <f t="shared" si="18"/>
        <v>-3.4144105746624839E-2</v>
      </c>
      <c r="E362" s="5">
        <f>STDEV($C$5:C362)*_xlfn.NORM.S.INV($S$9)+AVERAGE($C$5:C362)</f>
        <v>-3.3131240153410305E-2</v>
      </c>
      <c r="F362" s="5">
        <f t="shared" si="19"/>
        <v>-3.7957753245986922E-2</v>
      </c>
      <c r="G362" s="5">
        <f t="shared" si="17"/>
        <v>-1.7322600691389287E-2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 x14ac:dyDescent="0.2">
      <c r="A363" s="1">
        <v>43587</v>
      </c>
      <c r="B363">
        <v>161.11999499999999</v>
      </c>
      <c r="C363" s="5">
        <f t="shared" si="24"/>
        <v>-1.0311585682752341E-2</v>
      </c>
      <c r="D363" s="5">
        <f t="shared" si="18"/>
        <v>-3.3511098957865436E-2</v>
      </c>
      <c r="E363" s="5">
        <f>STDEV($C$5:C363)*_xlfn.NORM.S.INV($S$9)+AVERAGE($C$5:C363)</f>
        <v>-3.3143582697404063E-2</v>
      </c>
      <c r="F363" s="5">
        <f t="shared" si="19"/>
        <v>-3.7957753245986922E-2</v>
      </c>
      <c r="G363" s="5">
        <f t="shared" si="17"/>
        <v>-1.7793101393972503E-2</v>
      </c>
      <c r="H363">
        <f t="shared" si="20"/>
        <v>0</v>
      </c>
      <c r="I363">
        <f t="shared" si="21"/>
        <v>0</v>
      </c>
      <c r="J363">
        <f t="shared" si="22"/>
        <v>0</v>
      </c>
      <c r="K363">
        <f t="shared" si="23"/>
        <v>0</v>
      </c>
    </row>
    <row r="364" spans="1:11" x14ac:dyDescent="0.2">
      <c r="A364" s="1">
        <v>43588</v>
      </c>
      <c r="B364">
        <v>162.03999300000001</v>
      </c>
      <c r="C364" s="5">
        <f t="shared" si="24"/>
        <v>5.6937771977978629E-3</v>
      </c>
      <c r="D364" s="5">
        <f t="shared" si="18"/>
        <v>-3.3490047001942365E-2</v>
      </c>
      <c r="E364" s="5">
        <f>STDEV($C$5:C364)*_xlfn.NORM.S.INV($S$9)+AVERAGE($C$5:C364)</f>
        <v>-3.3087802793024514E-2</v>
      </c>
      <c r="F364" s="5">
        <f t="shared" si="19"/>
        <v>-3.7957753245986922E-2</v>
      </c>
      <c r="G364" s="5">
        <f t="shared" si="17"/>
        <v>-1.7553509931925049E-2</v>
      </c>
      <c r="H364">
        <f t="shared" si="20"/>
        <v>0</v>
      </c>
      <c r="I364">
        <f t="shared" si="21"/>
        <v>0</v>
      </c>
      <c r="J364">
        <f t="shared" si="22"/>
        <v>0</v>
      </c>
      <c r="K364">
        <f t="shared" si="23"/>
        <v>0</v>
      </c>
    </row>
    <row r="365" spans="1:11" x14ac:dyDescent="0.2">
      <c r="A365" s="1">
        <v>43591</v>
      </c>
      <c r="B365">
        <v>162.279999</v>
      </c>
      <c r="C365" s="5">
        <f t="shared" si="24"/>
        <v>1.4800570407787722E-3</v>
      </c>
      <c r="D365" s="5">
        <f t="shared" si="18"/>
        <v>-3.3479034762242323E-2</v>
      </c>
      <c r="E365" s="5">
        <f>STDEV($C$5:C365)*_xlfn.NORM.S.INV($S$9)+AVERAGE($C$5:C365)</f>
        <v>-3.3039177976464974E-2</v>
      </c>
      <c r="F365" s="5">
        <f t="shared" si="19"/>
        <v>-3.7957753245986922E-2</v>
      </c>
      <c r="G365" s="5">
        <f t="shared" si="17"/>
        <v>-1.7039644179225367E-2</v>
      </c>
      <c r="H365">
        <f t="shared" si="20"/>
        <v>0</v>
      </c>
      <c r="I365">
        <f t="shared" si="21"/>
        <v>0</v>
      </c>
      <c r="J365">
        <f t="shared" si="22"/>
        <v>0</v>
      </c>
      <c r="K365">
        <f t="shared" si="23"/>
        <v>0</v>
      </c>
    </row>
    <row r="366" spans="1:11" x14ac:dyDescent="0.2">
      <c r="A366" s="1">
        <v>43592</v>
      </c>
      <c r="B366">
        <v>160.21000699999999</v>
      </c>
      <c r="C366" s="5">
        <f t="shared" si="24"/>
        <v>-1.2837733824782328E-2</v>
      </c>
      <c r="D366" s="5">
        <f t="shared" si="18"/>
        <v>-3.3534157433382762E-2</v>
      </c>
      <c r="E366" s="5">
        <f>STDEV($C$5:C366)*_xlfn.NORM.S.INV($S$9)+AVERAGE($C$5:C366)</f>
        <v>-3.3072481232087239E-2</v>
      </c>
      <c r="F366" s="5">
        <f t="shared" si="19"/>
        <v>-3.7957753245986922E-2</v>
      </c>
      <c r="G366" s="5">
        <f t="shared" si="17"/>
        <v>-1.8067753662078745E-2</v>
      </c>
      <c r="H366">
        <f t="shared" si="20"/>
        <v>0</v>
      </c>
      <c r="I366">
        <f t="shared" si="21"/>
        <v>0</v>
      </c>
      <c r="J366">
        <f t="shared" si="22"/>
        <v>0</v>
      </c>
      <c r="K366">
        <f t="shared" si="23"/>
        <v>0</v>
      </c>
    </row>
    <row r="367" spans="1:11" x14ac:dyDescent="0.2">
      <c r="A367" s="1">
        <v>43593</v>
      </c>
      <c r="B367">
        <v>160.759995</v>
      </c>
      <c r="C367" s="5">
        <f t="shared" si="24"/>
        <v>3.4270401274603722E-3</v>
      </c>
      <c r="D367" s="5">
        <f t="shared" si="18"/>
        <v>-3.3505501220154395E-2</v>
      </c>
      <c r="E367" s="5">
        <f>STDEV($C$5:C367)*_xlfn.NORM.S.INV($S$9)+AVERAGE($C$5:C367)</f>
        <v>-3.301998889810779E-2</v>
      </c>
      <c r="F367" s="5">
        <f t="shared" si="19"/>
        <v>-3.7957753245986922E-2</v>
      </c>
      <c r="G367" s="5">
        <f t="shared" si="17"/>
        <v>-1.7625853989691312E-2</v>
      </c>
      <c r="H367">
        <f t="shared" si="20"/>
        <v>0</v>
      </c>
      <c r="I367">
        <f t="shared" si="21"/>
        <v>0</v>
      </c>
      <c r="J367">
        <f t="shared" si="22"/>
        <v>0</v>
      </c>
      <c r="K367">
        <f t="shared" si="23"/>
        <v>0</v>
      </c>
    </row>
    <row r="368" spans="1:11" x14ac:dyDescent="0.2">
      <c r="A368" s="1">
        <v>43594</v>
      </c>
      <c r="B368">
        <v>159.80999800000001</v>
      </c>
      <c r="C368" s="5">
        <f t="shared" si="24"/>
        <v>-5.9269413965796075E-3</v>
      </c>
      <c r="D368" s="5">
        <f t="shared" si="18"/>
        <v>-3.3511165780240944E-2</v>
      </c>
      <c r="E368" s="5">
        <f>STDEV($C$5:C368)*_xlfn.NORM.S.INV($S$9)+AVERAGE($C$5:C368)</f>
        <v>-3.3002610104785828E-2</v>
      </c>
      <c r="F368" s="5">
        <f t="shared" si="19"/>
        <v>-3.7957753245986922E-2</v>
      </c>
      <c r="G368" s="5">
        <f t="shared" si="17"/>
        <v>-1.7419449788784593E-2</v>
      </c>
      <c r="H368">
        <f t="shared" si="20"/>
        <v>0</v>
      </c>
      <c r="I368">
        <f t="shared" si="21"/>
        <v>0</v>
      </c>
      <c r="J368">
        <f t="shared" si="22"/>
        <v>0</v>
      </c>
      <c r="K368">
        <f t="shared" si="23"/>
        <v>0</v>
      </c>
    </row>
    <row r="369" spans="1:11" x14ac:dyDescent="0.2">
      <c r="A369" s="1">
        <v>43595</v>
      </c>
      <c r="B369">
        <v>160.71000699999999</v>
      </c>
      <c r="C369" s="5">
        <f t="shared" si="24"/>
        <v>5.6159450355386907E-3</v>
      </c>
      <c r="D369" s="5">
        <f t="shared" si="18"/>
        <v>-3.3503627358101813E-2</v>
      </c>
      <c r="E369" s="5">
        <f>STDEV($C$5:C369)*_xlfn.NORM.S.INV($S$9)+AVERAGE($C$5:C369)</f>
        <v>-3.294789425327873E-2</v>
      </c>
      <c r="F369" s="5">
        <f t="shared" si="19"/>
        <v>-3.7957753245986922E-2</v>
      </c>
      <c r="G369" s="5">
        <f t="shared" si="17"/>
        <v>-1.718930150739684E-2</v>
      </c>
      <c r="H369">
        <f t="shared" si="20"/>
        <v>0</v>
      </c>
      <c r="I369">
        <f t="shared" si="21"/>
        <v>0</v>
      </c>
      <c r="J369">
        <f t="shared" si="22"/>
        <v>0</v>
      </c>
      <c r="K369">
        <f t="shared" si="23"/>
        <v>0</v>
      </c>
    </row>
    <row r="370" spans="1:11" x14ac:dyDescent="0.2">
      <c r="A370" s="1">
        <v>43598</v>
      </c>
      <c r="B370">
        <v>157.33000200000001</v>
      </c>
      <c r="C370" s="5">
        <f t="shared" si="24"/>
        <v>-2.1256019153229104E-2</v>
      </c>
      <c r="D370" s="5">
        <f t="shared" si="18"/>
        <v>-3.363950799894113E-2</v>
      </c>
      <c r="E370" s="5">
        <f>STDEV($C$5:C370)*_xlfn.NORM.S.INV($S$9)+AVERAGE($C$5:C370)</f>
        <v>-3.3069940336521636E-2</v>
      </c>
      <c r="F370" s="5">
        <f t="shared" si="19"/>
        <v>-3.7957753245986922E-2</v>
      </c>
      <c r="G370" s="5">
        <f t="shared" si="17"/>
        <v>-2.0602314205285428E-2</v>
      </c>
      <c r="H370">
        <f t="shared" si="20"/>
        <v>0</v>
      </c>
      <c r="I370">
        <f t="shared" si="21"/>
        <v>0</v>
      </c>
      <c r="J370">
        <f t="shared" si="22"/>
        <v>0</v>
      </c>
      <c r="K370">
        <f t="shared" si="23"/>
        <v>1</v>
      </c>
    </row>
    <row r="371" spans="1:11" x14ac:dyDescent="0.2">
      <c r="A371" s="1">
        <v>43599</v>
      </c>
      <c r="B371">
        <v>160.21000699999999</v>
      </c>
      <c r="C371" s="5">
        <f t="shared" si="24"/>
        <v>1.8139975386809695E-2</v>
      </c>
      <c r="D371" s="5">
        <f t="shared" si="18"/>
        <v>-3.3729212849484755E-2</v>
      </c>
      <c r="E371" s="5">
        <f>STDEV($C$5:C371)*_xlfn.NORM.S.INV($S$9)+AVERAGE($C$5:C371)</f>
        <v>-3.3040829468599674E-2</v>
      </c>
      <c r="F371" s="5">
        <f t="shared" si="19"/>
        <v>-3.7957753245986922E-2</v>
      </c>
      <c r="G371" s="5">
        <f t="shared" si="17"/>
        <v>-2.2490840080109011E-2</v>
      </c>
      <c r="H371">
        <f t="shared" si="20"/>
        <v>0</v>
      </c>
      <c r="I371">
        <f t="shared" si="21"/>
        <v>0</v>
      </c>
      <c r="J371">
        <f t="shared" si="22"/>
        <v>0</v>
      </c>
      <c r="K371">
        <f t="shared" si="23"/>
        <v>0</v>
      </c>
    </row>
    <row r="372" spans="1:11" x14ac:dyDescent="0.2">
      <c r="A372" s="1">
        <v>43600</v>
      </c>
      <c r="B372">
        <v>162.78999300000001</v>
      </c>
      <c r="C372" s="5">
        <f t="shared" si="24"/>
        <v>1.5975485268957982E-2</v>
      </c>
      <c r="D372" s="5">
        <f t="shared" si="18"/>
        <v>-3.3788700727675092E-2</v>
      </c>
      <c r="E372" s="5">
        <f>STDEV($C$5:C372)*_xlfn.NORM.S.INV($S$9)+AVERAGE($C$5:C372)</f>
        <v>-3.3002357273224307E-2</v>
      </c>
      <c r="F372" s="5">
        <f t="shared" si="19"/>
        <v>-3.7957753245986922E-2</v>
      </c>
      <c r="G372" s="5">
        <f t="shared" si="17"/>
        <v>-2.3629637680463954E-2</v>
      </c>
      <c r="H372">
        <f t="shared" si="20"/>
        <v>0</v>
      </c>
      <c r="I372">
        <f t="shared" si="21"/>
        <v>0</v>
      </c>
      <c r="J372">
        <f t="shared" si="22"/>
        <v>0</v>
      </c>
      <c r="K372">
        <f t="shared" si="23"/>
        <v>0</v>
      </c>
    </row>
    <row r="373" spans="1:11" x14ac:dyDescent="0.2">
      <c r="A373" s="1">
        <v>43601</v>
      </c>
      <c r="B373">
        <v>164.86999499999999</v>
      </c>
      <c r="C373" s="5">
        <f t="shared" si="24"/>
        <v>1.2696270625929137E-2</v>
      </c>
      <c r="D373" s="5">
        <f t="shared" si="18"/>
        <v>-3.3832662770954966E-2</v>
      </c>
      <c r="E373" s="5">
        <f>STDEV($C$5:C373)*_xlfn.NORM.S.INV($S$9)+AVERAGE($C$5:C373)</f>
        <v>-3.2953883792923355E-2</v>
      </c>
      <c r="F373" s="5">
        <f t="shared" si="19"/>
        <v>-3.7957753245986922E-2</v>
      </c>
      <c r="G373" s="5">
        <f t="shared" si="17"/>
        <v>-2.4024997462037512E-2</v>
      </c>
      <c r="H373">
        <f t="shared" si="20"/>
        <v>0</v>
      </c>
      <c r="I373">
        <f t="shared" si="21"/>
        <v>0</v>
      </c>
      <c r="J373">
        <f t="shared" si="22"/>
        <v>0</v>
      </c>
      <c r="K373">
        <f t="shared" si="23"/>
        <v>0</v>
      </c>
    </row>
    <row r="374" spans="1:11" x14ac:dyDescent="0.2">
      <c r="A374" s="1">
        <v>43602</v>
      </c>
      <c r="B374">
        <v>164.08999600000001</v>
      </c>
      <c r="C374" s="5">
        <f t="shared" si="24"/>
        <v>-4.7422208359700346E-3</v>
      </c>
      <c r="D374" s="5">
        <f t="shared" si="18"/>
        <v>-3.3833571125652454E-2</v>
      </c>
      <c r="E374" s="5">
        <f>STDEV($C$5:C374)*_xlfn.NORM.S.INV($S$9)+AVERAGE($C$5:C374)</f>
        <v>-3.2930651054000691E-2</v>
      </c>
      <c r="F374" s="5">
        <f t="shared" si="19"/>
        <v>-3.7957753245986922E-2</v>
      </c>
      <c r="G374" s="5">
        <f t="shared" si="17"/>
        <v>-2.3449325061068164E-2</v>
      </c>
      <c r="H374">
        <f t="shared" si="20"/>
        <v>0</v>
      </c>
      <c r="I374">
        <f t="shared" si="21"/>
        <v>0</v>
      </c>
      <c r="J374">
        <f t="shared" si="22"/>
        <v>0</v>
      </c>
      <c r="K374">
        <f t="shared" si="23"/>
        <v>0</v>
      </c>
    </row>
    <row r="375" spans="1:11" x14ac:dyDescent="0.2">
      <c r="A375" s="1">
        <v>43605</v>
      </c>
      <c r="B375">
        <v>163.470001</v>
      </c>
      <c r="C375" s="5">
        <f t="shared" si="24"/>
        <v>-3.7855400297454353E-3</v>
      </c>
      <c r="D375" s="5">
        <f t="shared" si="18"/>
        <v>-3.3830847179459937E-2</v>
      </c>
      <c r="E375" s="5">
        <f>STDEV($C$5:C375)*_xlfn.NORM.S.INV($S$9)+AVERAGE($C$5:C375)</f>
        <v>-3.2902703419883043E-2</v>
      </c>
      <c r="F375" s="5">
        <f t="shared" si="19"/>
        <v>-3.7957753245986922E-2</v>
      </c>
      <c r="G375" s="5">
        <f t="shared" si="17"/>
        <v>-2.2837071674345708E-2</v>
      </c>
      <c r="H375">
        <f t="shared" si="20"/>
        <v>0</v>
      </c>
      <c r="I375">
        <f t="shared" si="21"/>
        <v>0</v>
      </c>
      <c r="J375">
        <f t="shared" si="22"/>
        <v>0</v>
      </c>
      <c r="K375">
        <f t="shared" si="23"/>
        <v>0</v>
      </c>
    </row>
    <row r="376" spans="1:11" x14ac:dyDescent="0.2">
      <c r="A376" s="1">
        <v>43606</v>
      </c>
      <c r="B376">
        <v>163.86000100000001</v>
      </c>
      <c r="C376" s="5">
        <f t="shared" si="24"/>
        <v>2.3829174359923516E-3</v>
      </c>
      <c r="D376" s="5">
        <f t="shared" si="18"/>
        <v>-3.3830651802294824E-2</v>
      </c>
      <c r="E376" s="5">
        <f>STDEV($C$5:C376)*_xlfn.NORM.S.INV($S$9)+AVERAGE($C$5:C376)</f>
        <v>-3.2853689691406798E-2</v>
      </c>
      <c r="F376" s="5">
        <f t="shared" si="19"/>
        <v>-3.7957753245986922E-2</v>
      </c>
      <c r="G376" s="5">
        <f t="shared" si="17"/>
        <v>-2.2182960853263423E-2</v>
      </c>
      <c r="H376">
        <f t="shared" si="20"/>
        <v>0</v>
      </c>
      <c r="I376">
        <f t="shared" si="21"/>
        <v>0</v>
      </c>
      <c r="J376">
        <f t="shared" si="22"/>
        <v>0</v>
      </c>
      <c r="K376">
        <f t="shared" si="23"/>
        <v>0</v>
      </c>
    </row>
    <row r="377" spans="1:11" x14ac:dyDescent="0.2">
      <c r="A377" s="1">
        <v>43607</v>
      </c>
      <c r="B377">
        <v>164.240005</v>
      </c>
      <c r="C377" s="5">
        <f t="shared" si="24"/>
        <v>2.3163923374921371E-3</v>
      </c>
      <c r="D377" s="5">
        <f t="shared" si="18"/>
        <v>-3.3829353843662813E-2</v>
      </c>
      <c r="E377" s="5">
        <f>STDEV($C$5:C377)*_xlfn.NORM.S.INV($S$9)+AVERAGE($C$5:C377)</f>
        <v>-3.2805017509495313E-2</v>
      </c>
      <c r="F377" s="5">
        <f t="shared" si="19"/>
        <v>-3.7957753245986922E-2</v>
      </c>
      <c r="G377" s="5">
        <f t="shared" si="17"/>
        <v>-2.1547645682685274E-2</v>
      </c>
      <c r="H377">
        <f t="shared" si="20"/>
        <v>0</v>
      </c>
      <c r="I377">
        <f t="shared" si="21"/>
        <v>0</v>
      </c>
      <c r="J377">
        <f t="shared" si="22"/>
        <v>0</v>
      </c>
      <c r="K377">
        <f t="shared" si="23"/>
        <v>0</v>
      </c>
    </row>
    <row r="378" spans="1:11" x14ac:dyDescent="0.2">
      <c r="A378" s="1">
        <v>43608</v>
      </c>
      <c r="B378">
        <v>161.509995</v>
      </c>
      <c r="C378" s="5">
        <f t="shared" si="24"/>
        <v>-1.6761773861345503E-2</v>
      </c>
      <c r="D378" s="5">
        <f t="shared" si="18"/>
        <v>-3.3905839740717342E-2</v>
      </c>
      <c r="E378" s="5">
        <f>STDEV($C$5:C378)*_xlfn.NORM.S.INV($S$9)+AVERAGE($C$5:C378)</f>
        <v>-3.2874895428607186E-2</v>
      </c>
      <c r="F378" s="5">
        <f t="shared" si="19"/>
        <v>-3.7957753245986922E-2</v>
      </c>
      <c r="G378" s="5">
        <f t="shared" si="17"/>
        <v>-2.2971146418859636E-2</v>
      </c>
      <c r="H378">
        <f t="shared" si="20"/>
        <v>0</v>
      </c>
      <c r="I378">
        <f t="shared" si="21"/>
        <v>0</v>
      </c>
      <c r="J378">
        <f t="shared" si="22"/>
        <v>0</v>
      </c>
      <c r="K378">
        <f t="shared" si="23"/>
        <v>0</v>
      </c>
    </row>
    <row r="379" spans="1:11" x14ac:dyDescent="0.2">
      <c r="A379" s="1">
        <v>43609</v>
      </c>
      <c r="B379">
        <v>162.63999899999999</v>
      </c>
      <c r="C379" s="5">
        <f t="shared" si="24"/>
        <v>6.9721338789562456E-3</v>
      </c>
      <c r="D379" s="5">
        <f t="shared" si="18"/>
        <v>-3.3917313294190676E-2</v>
      </c>
      <c r="E379" s="5">
        <f>STDEV($C$5:C379)*_xlfn.NORM.S.INV($S$9)+AVERAGE($C$5:C379)</f>
        <v>-3.2821288616330747E-2</v>
      </c>
      <c r="F379" s="5">
        <f t="shared" si="19"/>
        <v>-3.7957753245986922E-2</v>
      </c>
      <c r="G379" s="5">
        <f t="shared" si="17"/>
        <v>-2.2622946235153034E-2</v>
      </c>
      <c r="H379">
        <f t="shared" si="20"/>
        <v>0</v>
      </c>
      <c r="I379">
        <f t="shared" si="21"/>
        <v>0</v>
      </c>
      <c r="J379">
        <f t="shared" si="22"/>
        <v>0</v>
      </c>
      <c r="K379">
        <f t="shared" si="23"/>
        <v>0</v>
      </c>
    </row>
    <row r="380" spans="1:11" x14ac:dyDescent="0.2">
      <c r="A380" s="1">
        <v>43613</v>
      </c>
      <c r="B380">
        <v>163.71000699999999</v>
      </c>
      <c r="C380" s="5">
        <f t="shared" si="24"/>
        <v>6.5574494532434817E-3</v>
      </c>
      <c r="D380" s="5">
        <f t="shared" si="18"/>
        <v>-3.3920430323895794E-2</v>
      </c>
      <c r="E380" s="5">
        <f>STDEV($C$5:C380)*_xlfn.NORM.S.INV($S$9)+AVERAGE($C$5:C380)</f>
        <v>-3.2767968657751306E-2</v>
      </c>
      <c r="F380" s="5">
        <f t="shared" si="19"/>
        <v>-3.7957753245986922E-2</v>
      </c>
      <c r="G380" s="5">
        <f t="shared" si="17"/>
        <v>-2.2249776792569148E-2</v>
      </c>
      <c r="H380">
        <f t="shared" si="20"/>
        <v>0</v>
      </c>
      <c r="I380">
        <f t="shared" si="21"/>
        <v>0</v>
      </c>
      <c r="J380">
        <f t="shared" si="22"/>
        <v>0</v>
      </c>
      <c r="K380">
        <f t="shared" si="23"/>
        <v>0</v>
      </c>
    </row>
    <row r="381" spans="1:11" x14ac:dyDescent="0.2">
      <c r="A381" s="1">
        <v>43614</v>
      </c>
      <c r="B381">
        <v>162.729996</v>
      </c>
      <c r="C381" s="5">
        <f t="shared" si="24"/>
        <v>-6.0042515328567149E-3</v>
      </c>
      <c r="D381" s="5">
        <f t="shared" si="18"/>
        <v>-3.3935201064851518E-2</v>
      </c>
      <c r="E381" s="5">
        <f>STDEV($C$5:C381)*_xlfn.NORM.S.INV($S$9)+AVERAGE($C$5:C381)</f>
        <v>-3.2752094704308898E-2</v>
      </c>
      <c r="F381" s="5">
        <f t="shared" si="19"/>
        <v>-3.7957753245986922E-2</v>
      </c>
      <c r="G381" s="5">
        <f t="shared" si="17"/>
        <v>-2.1841604279072648E-2</v>
      </c>
      <c r="H381">
        <f t="shared" si="20"/>
        <v>0</v>
      </c>
      <c r="I381">
        <f t="shared" si="21"/>
        <v>0</v>
      </c>
      <c r="J381">
        <f t="shared" si="22"/>
        <v>0</v>
      </c>
      <c r="K381">
        <f t="shared" si="23"/>
        <v>0</v>
      </c>
    </row>
    <row r="382" spans="1:11" x14ac:dyDescent="0.2">
      <c r="A382" s="1">
        <v>43615</v>
      </c>
      <c r="B382">
        <v>162.759995</v>
      </c>
      <c r="C382" s="5">
        <f t="shared" si="24"/>
        <v>1.8433132148116849E-4</v>
      </c>
      <c r="D382" s="5">
        <f t="shared" si="18"/>
        <v>-3.3914890490062161E-2</v>
      </c>
      <c r="E382" s="5">
        <f>STDEV($C$5:C382)*_xlfn.NORM.S.INV($S$9)+AVERAGE($C$5:C382)</f>
        <v>-3.2709586267746921E-2</v>
      </c>
      <c r="F382" s="5">
        <f t="shared" si="19"/>
        <v>-3.7957753245986922E-2</v>
      </c>
      <c r="G382" s="5">
        <f t="shared" si="17"/>
        <v>-2.1176481443926323E-2</v>
      </c>
      <c r="H382">
        <f t="shared" si="20"/>
        <v>0</v>
      </c>
      <c r="I382">
        <f t="shared" si="21"/>
        <v>0</v>
      </c>
      <c r="J382">
        <f t="shared" si="22"/>
        <v>0</v>
      </c>
      <c r="K382">
        <f t="shared" si="23"/>
        <v>0</v>
      </c>
    </row>
    <row r="383" spans="1:11" x14ac:dyDescent="0.2">
      <c r="A383" s="1">
        <v>43616</v>
      </c>
      <c r="B383">
        <v>161.33000200000001</v>
      </c>
      <c r="C383" s="5">
        <f t="shared" si="24"/>
        <v>-8.8247233384071977E-3</v>
      </c>
      <c r="D383" s="5">
        <f t="shared" si="18"/>
        <v>-3.3943854348972707E-2</v>
      </c>
      <c r="E383" s="5">
        <f>STDEV($C$5:C383)*_xlfn.NORM.S.INV($S$9)+AVERAGE($C$5:C383)</f>
        <v>-3.2711304072321645E-2</v>
      </c>
      <c r="F383" s="5">
        <f t="shared" si="19"/>
        <v>-3.7957753245986922E-2</v>
      </c>
      <c r="G383" s="5">
        <f t="shared" si="17"/>
        <v>-2.1138213785238631E-2</v>
      </c>
      <c r="H383">
        <f t="shared" si="20"/>
        <v>0</v>
      </c>
      <c r="I383">
        <f t="shared" si="21"/>
        <v>0</v>
      </c>
      <c r="J383">
        <f t="shared" si="22"/>
        <v>0</v>
      </c>
      <c r="K383">
        <f t="shared" si="23"/>
        <v>0</v>
      </c>
    </row>
    <row r="384" spans="1:11" x14ac:dyDescent="0.2">
      <c r="A384" s="1">
        <v>43619</v>
      </c>
      <c r="B384">
        <v>158.60000600000001</v>
      </c>
      <c r="C384" s="5">
        <f t="shared" si="24"/>
        <v>-1.7066622043234468E-2</v>
      </c>
      <c r="D384" s="5">
        <f t="shared" si="18"/>
        <v>-3.4034379338711562E-2</v>
      </c>
      <c r="E384" s="5">
        <f>STDEV($C$5:C384)*_xlfn.NORM.S.INV($S$9)+AVERAGE($C$5:C384)</f>
        <v>-3.2783061037004103E-2</v>
      </c>
      <c r="F384" s="5">
        <f t="shared" si="19"/>
        <v>-3.7957753245986922E-2</v>
      </c>
      <c r="G384" s="5">
        <f t="shared" si="17"/>
        <v>-2.2684661156637614E-2</v>
      </c>
      <c r="H384">
        <f t="shared" si="20"/>
        <v>0</v>
      </c>
      <c r="I384">
        <f t="shared" si="21"/>
        <v>0</v>
      </c>
      <c r="J384">
        <f t="shared" si="22"/>
        <v>0</v>
      </c>
      <c r="K384">
        <f t="shared" si="23"/>
        <v>0</v>
      </c>
    </row>
    <row r="385" spans="1:11" x14ac:dyDescent="0.2">
      <c r="A385" s="1">
        <v>43620</v>
      </c>
      <c r="B385">
        <v>162.33000200000001</v>
      </c>
      <c r="C385" s="5">
        <f t="shared" si="24"/>
        <v>2.3245965611566662E-2</v>
      </c>
      <c r="D385" s="5">
        <f t="shared" si="18"/>
        <v>-3.4138901216013921E-2</v>
      </c>
      <c r="E385" s="5">
        <f>STDEV($C$5:C385)*_xlfn.NORM.S.INV($S$9)+AVERAGE($C$5:C385)</f>
        <v>-3.2785142374506665E-2</v>
      </c>
      <c r="F385" s="5">
        <f t="shared" si="19"/>
        <v>-3.7957753245986922E-2</v>
      </c>
      <c r="G385" s="5">
        <f t="shared" si="17"/>
        <v>-2.5674604850319842E-2</v>
      </c>
      <c r="H385">
        <f t="shared" si="20"/>
        <v>0</v>
      </c>
      <c r="I385">
        <f t="shared" si="21"/>
        <v>0</v>
      </c>
      <c r="J385">
        <f t="shared" si="22"/>
        <v>0</v>
      </c>
      <c r="K385">
        <f t="shared" si="23"/>
        <v>0</v>
      </c>
    </row>
    <row r="386" spans="1:11" x14ac:dyDescent="0.2">
      <c r="A386" s="1">
        <v>43621</v>
      </c>
      <c r="B386">
        <v>165.38999899999999</v>
      </c>
      <c r="C386" s="5">
        <f t="shared" si="24"/>
        <v>1.8675002580051864E-2</v>
      </c>
      <c r="D386" s="5">
        <f t="shared" si="18"/>
        <v>-3.4224594375156452E-2</v>
      </c>
      <c r="E386" s="5">
        <f>STDEV($C$5:C386)*_xlfn.NORM.S.INV($S$9)+AVERAGE($C$5:C386)</f>
        <v>-3.2760232677328457E-2</v>
      </c>
      <c r="F386" s="5">
        <f t="shared" si="19"/>
        <v>-3.7957753245986922E-2</v>
      </c>
      <c r="G386" s="5">
        <f t="shared" ref="G386:G449" si="25">SQRT(SUMPRODUCT(C132:C386,C132:C386,$N$4:$N$258))*_xlfn.NORM.S.INV($S$9)*SQRT(1)</f>
        <v>-2.7071755770771529E-2</v>
      </c>
      <c r="H386">
        <f t="shared" si="20"/>
        <v>0</v>
      </c>
      <c r="I386">
        <f t="shared" si="21"/>
        <v>0</v>
      </c>
      <c r="J386">
        <f t="shared" si="22"/>
        <v>0</v>
      </c>
      <c r="K386">
        <f t="shared" si="23"/>
        <v>0</v>
      </c>
    </row>
    <row r="387" spans="1:11" x14ac:dyDescent="0.2">
      <c r="A387" s="1">
        <v>43622</v>
      </c>
      <c r="B387">
        <v>166.91999799999999</v>
      </c>
      <c r="C387" s="5">
        <f t="shared" si="24"/>
        <v>9.2083285181769718E-3</v>
      </c>
      <c r="D387" s="5">
        <f t="shared" ref="D387:D450" si="26">STDEV(C133:C387)*_xlfn.NORM.S.INV($S$9)*SQRT(1)</f>
        <v>-3.4245825255150186E-2</v>
      </c>
      <c r="E387" s="5">
        <f>STDEV($C$5:C387)*_xlfn.NORM.S.INV($S$9)+AVERAGE($C$5:C387)</f>
        <v>-3.2708645105949036E-2</v>
      </c>
      <c r="F387" s="5">
        <f t="shared" ref="F387:F450" si="27">_xlfn.PERCENTILE.INC(C133:C387,$S$9)</f>
        <v>-3.7957753245986922E-2</v>
      </c>
      <c r="G387" s="5">
        <f t="shared" si="25"/>
        <v>-2.676641012026346E-2</v>
      </c>
      <c r="H387">
        <f t="shared" ref="H387:H450" si="28">IF($C387&lt;D387,1,0)</f>
        <v>0</v>
      </c>
      <c r="I387">
        <f t="shared" ref="I387:I450" si="29">IF($C387&lt;E387,1,0)</f>
        <v>0</v>
      </c>
      <c r="J387">
        <f t="shared" ref="J387:J450" si="30">IF($C387&lt;F387,1,0)</f>
        <v>0</v>
      </c>
      <c r="K387">
        <f t="shared" ref="K387:K450" si="31">IF($C387&lt;G387,1,0)</f>
        <v>0</v>
      </c>
    </row>
    <row r="388" spans="1:11" x14ac:dyDescent="0.2">
      <c r="A388" s="1">
        <v>43623</v>
      </c>
      <c r="B388">
        <v>170.050003</v>
      </c>
      <c r="C388" s="5">
        <f t="shared" si="24"/>
        <v>1.8577885353510352E-2</v>
      </c>
      <c r="D388" s="5">
        <f t="shared" si="26"/>
        <v>-3.434188508292816E-2</v>
      </c>
      <c r="E388" s="5">
        <f>STDEV($C$5:C388)*_xlfn.NORM.S.INV($S$9)+AVERAGE($C$5:C388)</f>
        <v>-3.2683111649611345E-2</v>
      </c>
      <c r="F388" s="5">
        <f t="shared" si="27"/>
        <v>-3.7957753245986922E-2</v>
      </c>
      <c r="G388" s="5">
        <f t="shared" si="25"/>
        <v>-2.8027223126171591E-2</v>
      </c>
      <c r="H388">
        <f t="shared" si="28"/>
        <v>0</v>
      </c>
      <c r="I388">
        <f t="shared" si="29"/>
        <v>0</v>
      </c>
      <c r="J388">
        <f t="shared" si="30"/>
        <v>0</v>
      </c>
      <c r="K388">
        <f t="shared" si="31"/>
        <v>0</v>
      </c>
    </row>
    <row r="389" spans="1:11" x14ac:dyDescent="0.2">
      <c r="A389" s="1">
        <v>43626</v>
      </c>
      <c r="B389">
        <v>170.820007</v>
      </c>
      <c r="C389" s="5">
        <f t="shared" si="24"/>
        <v>4.5178824017341425E-3</v>
      </c>
      <c r="D389" s="5">
        <f t="shared" si="26"/>
        <v>-3.4267997061975239E-2</v>
      </c>
      <c r="E389" s="5">
        <f>STDEV($C$5:C389)*_xlfn.NORM.S.INV($S$9)+AVERAGE($C$5:C389)</f>
        <v>-3.2632652804389449E-2</v>
      </c>
      <c r="F389" s="5">
        <f t="shared" si="27"/>
        <v>-3.7957753245986922E-2</v>
      </c>
      <c r="G389" s="5">
        <f t="shared" si="25"/>
        <v>-2.7295082425164822E-2</v>
      </c>
      <c r="H389">
        <f t="shared" si="28"/>
        <v>0</v>
      </c>
      <c r="I389">
        <f t="shared" si="29"/>
        <v>0</v>
      </c>
      <c r="J389">
        <f t="shared" si="30"/>
        <v>0</v>
      </c>
      <c r="K389">
        <f t="shared" si="31"/>
        <v>0</v>
      </c>
    </row>
    <row r="390" spans="1:11" x14ac:dyDescent="0.2">
      <c r="A390" s="1">
        <v>43627</v>
      </c>
      <c r="B390">
        <v>170.30999800000001</v>
      </c>
      <c r="C390" s="5">
        <f t="shared" ref="C390:C453" si="32">LN(B390/B389)</f>
        <v>-2.9901173893556285E-3</v>
      </c>
      <c r="D390" s="5">
        <f t="shared" si="26"/>
        <v>-3.4270581510796191E-2</v>
      </c>
      <c r="E390" s="5">
        <f>STDEV($C$5:C390)*_xlfn.NORM.S.INV($S$9)+AVERAGE($C$5:C390)</f>
        <v>-3.2602884359817765E-2</v>
      </c>
      <c r="F390" s="5">
        <f t="shared" si="27"/>
        <v>-3.7957753245986922E-2</v>
      </c>
      <c r="G390" s="5">
        <f t="shared" si="25"/>
        <v>-2.6518360301844002E-2</v>
      </c>
      <c r="H390">
        <f t="shared" si="28"/>
        <v>0</v>
      </c>
      <c r="I390">
        <f t="shared" si="29"/>
        <v>0</v>
      </c>
      <c r="J390">
        <f t="shared" si="30"/>
        <v>0</v>
      </c>
      <c r="K390">
        <f t="shared" si="31"/>
        <v>0</v>
      </c>
    </row>
    <row r="391" spans="1:11" x14ac:dyDescent="0.2">
      <c r="A391" s="1">
        <v>43628</v>
      </c>
      <c r="B391">
        <v>171.58999600000001</v>
      </c>
      <c r="C391" s="5">
        <f t="shared" si="32"/>
        <v>7.4875928786948308E-3</v>
      </c>
      <c r="D391" s="5">
        <f t="shared" si="26"/>
        <v>-3.4168822111560998E-2</v>
      </c>
      <c r="E391" s="5">
        <f>STDEV($C$5:C391)*_xlfn.NORM.S.INV($S$9)+AVERAGE($C$5:C391)</f>
        <v>-3.2551190633002429E-2</v>
      </c>
      <c r="F391" s="5">
        <f t="shared" si="27"/>
        <v>-3.7957753245986922E-2</v>
      </c>
      <c r="G391" s="5">
        <f t="shared" si="25"/>
        <v>-2.6062132891125214E-2</v>
      </c>
      <c r="H391">
        <f t="shared" si="28"/>
        <v>0</v>
      </c>
      <c r="I391">
        <f t="shared" si="29"/>
        <v>0</v>
      </c>
      <c r="J391">
        <f t="shared" si="30"/>
        <v>0</v>
      </c>
      <c r="K391">
        <f t="shared" si="31"/>
        <v>0</v>
      </c>
    </row>
    <row r="392" spans="1:11" x14ac:dyDescent="0.2">
      <c r="A392" s="1">
        <v>43629</v>
      </c>
      <c r="B392">
        <v>169.35000600000001</v>
      </c>
      <c r="C392" s="5">
        <f t="shared" si="32"/>
        <v>-1.3140272292783889E-2</v>
      </c>
      <c r="D392" s="5">
        <f t="shared" si="26"/>
        <v>-3.4118047287324163E-2</v>
      </c>
      <c r="E392" s="5">
        <f>STDEV($C$5:C392)*_xlfn.NORM.S.INV($S$9)+AVERAGE($C$5:C392)</f>
        <v>-3.2586459956601505E-2</v>
      </c>
      <c r="F392" s="5">
        <f t="shared" si="27"/>
        <v>-3.7957753245986922E-2</v>
      </c>
      <c r="G392" s="5">
        <f t="shared" si="25"/>
        <v>-2.6354277166832779E-2</v>
      </c>
      <c r="H392">
        <f t="shared" si="28"/>
        <v>0</v>
      </c>
      <c r="I392">
        <f t="shared" si="29"/>
        <v>0</v>
      </c>
      <c r="J392">
        <f t="shared" si="30"/>
        <v>0</v>
      </c>
      <c r="K392">
        <f t="shared" si="31"/>
        <v>0</v>
      </c>
    </row>
    <row r="393" spans="1:11" x14ac:dyDescent="0.2">
      <c r="A393" s="1">
        <v>43630</v>
      </c>
      <c r="B393">
        <v>169.66000399999999</v>
      </c>
      <c r="C393" s="5">
        <f t="shared" si="32"/>
        <v>1.8288432627893692E-3</v>
      </c>
      <c r="D393" s="5">
        <f t="shared" si="26"/>
        <v>-3.4107844232607619E-2</v>
      </c>
      <c r="E393" s="5">
        <f>STDEV($C$5:C393)*_xlfn.NORM.S.INV($S$9)+AVERAGE($C$5:C393)</f>
        <v>-3.2541225131708082E-2</v>
      </c>
      <c r="F393" s="5">
        <f t="shared" si="27"/>
        <v>-3.7957753245986922E-2</v>
      </c>
      <c r="G393" s="5">
        <f t="shared" si="25"/>
        <v>-2.5572663270407029E-2</v>
      </c>
      <c r="H393">
        <f t="shared" si="28"/>
        <v>0</v>
      </c>
      <c r="I393">
        <f t="shared" si="29"/>
        <v>0</v>
      </c>
      <c r="J393">
        <f t="shared" si="30"/>
        <v>0</v>
      </c>
      <c r="K393">
        <f t="shared" si="31"/>
        <v>0</v>
      </c>
    </row>
    <row r="394" spans="1:11" x14ac:dyDescent="0.2">
      <c r="A394" s="1">
        <v>43633</v>
      </c>
      <c r="B394">
        <v>169.55999800000001</v>
      </c>
      <c r="C394" s="5">
        <f t="shared" si="32"/>
        <v>-5.8962326695160487E-4</v>
      </c>
      <c r="D394" s="5">
        <f t="shared" si="26"/>
        <v>-3.4092830239455967E-2</v>
      </c>
      <c r="E394" s="5">
        <f>STDEV($C$5:C394)*_xlfn.NORM.S.INV($S$9)+AVERAGE($C$5:C394)</f>
        <v>-3.2502816665488689E-2</v>
      </c>
      <c r="F394" s="5">
        <f t="shared" si="27"/>
        <v>-3.7957753245986922E-2</v>
      </c>
      <c r="G394" s="5">
        <f t="shared" si="25"/>
        <v>-2.4795893351901237E-2</v>
      </c>
      <c r="H394">
        <f t="shared" si="28"/>
        <v>0</v>
      </c>
      <c r="I394">
        <f t="shared" si="29"/>
        <v>0</v>
      </c>
      <c r="J394">
        <f t="shared" si="30"/>
        <v>0</v>
      </c>
      <c r="K394">
        <f t="shared" si="31"/>
        <v>0</v>
      </c>
    </row>
    <row r="395" spans="1:11" x14ac:dyDescent="0.2">
      <c r="A395" s="1">
        <v>43634</v>
      </c>
      <c r="B395">
        <v>169.279999</v>
      </c>
      <c r="C395" s="5">
        <f t="shared" si="32"/>
        <v>-1.6526919266395121E-3</v>
      </c>
      <c r="D395" s="5">
        <f t="shared" si="26"/>
        <v>-3.4083018696841813E-2</v>
      </c>
      <c r="E395" s="5">
        <f>STDEV($C$5:C395)*_xlfn.NORM.S.INV($S$9)+AVERAGE($C$5:C395)</f>
        <v>-3.2468226384735802E-2</v>
      </c>
      <c r="F395" s="5">
        <f t="shared" si="27"/>
        <v>-3.7957753245986922E-2</v>
      </c>
      <c r="G395" s="5">
        <f t="shared" si="25"/>
        <v>-2.4058949791464872E-2</v>
      </c>
      <c r="H395">
        <f t="shared" si="28"/>
        <v>0</v>
      </c>
      <c r="I395">
        <f t="shared" si="29"/>
        <v>0</v>
      </c>
      <c r="J395">
        <f t="shared" si="30"/>
        <v>0</v>
      </c>
      <c r="K395">
        <f t="shared" si="31"/>
        <v>0</v>
      </c>
    </row>
    <row r="396" spans="1:11" x14ac:dyDescent="0.2">
      <c r="A396" s="1">
        <v>43635</v>
      </c>
      <c r="B396">
        <v>170.69000199999999</v>
      </c>
      <c r="C396" s="5">
        <f t="shared" si="32"/>
        <v>8.2949147308273002E-3</v>
      </c>
      <c r="D396" s="5">
        <f t="shared" si="26"/>
        <v>-3.4094179499190795E-2</v>
      </c>
      <c r="E396" s="5">
        <f>STDEV($C$5:C396)*_xlfn.NORM.S.INV($S$9)+AVERAGE($C$5:C396)</f>
        <v>-3.2417662323979787E-2</v>
      </c>
      <c r="F396" s="5">
        <f t="shared" si="27"/>
        <v>-3.7957753245986922E-2</v>
      </c>
      <c r="G396" s="5">
        <f t="shared" si="25"/>
        <v>-2.3800109298359212E-2</v>
      </c>
      <c r="H396">
        <f t="shared" si="28"/>
        <v>0</v>
      </c>
      <c r="I396">
        <f t="shared" si="29"/>
        <v>0</v>
      </c>
      <c r="J396">
        <f t="shared" si="30"/>
        <v>0</v>
      </c>
      <c r="K396">
        <f t="shared" si="31"/>
        <v>0</v>
      </c>
    </row>
    <row r="397" spans="1:11" x14ac:dyDescent="0.2">
      <c r="A397" s="1">
        <v>43636</v>
      </c>
      <c r="B397">
        <v>173.740005</v>
      </c>
      <c r="C397" s="5">
        <f t="shared" si="32"/>
        <v>1.7710900117019333E-2</v>
      </c>
      <c r="D397" s="5">
        <f t="shared" si="26"/>
        <v>-3.4177909551648768E-2</v>
      </c>
      <c r="E397" s="5">
        <f>STDEV($C$5:C397)*_xlfn.NORM.S.INV($S$9)+AVERAGE($C$5:C397)</f>
        <v>-3.2389498941503642E-2</v>
      </c>
      <c r="F397" s="5">
        <f t="shared" si="27"/>
        <v>-3.7957753245986922E-2</v>
      </c>
      <c r="G397" s="5">
        <f t="shared" si="25"/>
        <v>-2.5185578569303074E-2</v>
      </c>
      <c r="H397">
        <f t="shared" si="28"/>
        <v>0</v>
      </c>
      <c r="I397">
        <f t="shared" si="29"/>
        <v>0</v>
      </c>
      <c r="J397">
        <f t="shared" si="30"/>
        <v>0</v>
      </c>
      <c r="K397">
        <f t="shared" si="31"/>
        <v>0</v>
      </c>
    </row>
    <row r="398" spans="1:11" x14ac:dyDescent="0.2">
      <c r="A398" s="1">
        <v>43637</v>
      </c>
      <c r="B398">
        <v>173.44000199999999</v>
      </c>
      <c r="C398" s="5">
        <f t="shared" si="32"/>
        <v>-1.7282278277621788E-3</v>
      </c>
      <c r="D398" s="5">
        <f t="shared" si="26"/>
        <v>-3.418018472422741E-2</v>
      </c>
      <c r="E398" s="5">
        <f>STDEV($C$5:C398)*_xlfn.NORM.S.INV($S$9)+AVERAGE($C$5:C398)</f>
        <v>-3.2355727542603484E-2</v>
      </c>
      <c r="F398" s="5">
        <f t="shared" si="27"/>
        <v>-3.7957753245986922E-2</v>
      </c>
      <c r="G398" s="5">
        <f t="shared" si="25"/>
        <v>-2.4438175285231244E-2</v>
      </c>
      <c r="H398">
        <f t="shared" si="28"/>
        <v>0</v>
      </c>
      <c r="I398">
        <f t="shared" si="29"/>
        <v>0</v>
      </c>
      <c r="J398">
        <f t="shared" si="30"/>
        <v>0</v>
      </c>
      <c r="K398">
        <f t="shared" si="31"/>
        <v>0</v>
      </c>
    </row>
    <row r="399" spans="1:11" x14ac:dyDescent="0.2">
      <c r="A399" s="1">
        <v>43640</v>
      </c>
      <c r="B399">
        <v>173.85000600000001</v>
      </c>
      <c r="C399" s="5">
        <f t="shared" si="32"/>
        <v>2.3611631837341411E-3</v>
      </c>
      <c r="D399" s="5">
        <f t="shared" si="26"/>
        <v>-3.4164893465698287E-2</v>
      </c>
      <c r="E399" s="5">
        <f>STDEV($C$5:C399)*_xlfn.NORM.S.INV($S$9)+AVERAGE($C$5:C399)</f>
        <v>-3.2310385199358506E-2</v>
      </c>
      <c r="F399" s="5">
        <f t="shared" si="27"/>
        <v>-3.7957753245986922E-2</v>
      </c>
      <c r="G399" s="5">
        <f t="shared" si="25"/>
        <v>-2.373186153719169E-2</v>
      </c>
      <c r="H399">
        <f t="shared" si="28"/>
        <v>0</v>
      </c>
      <c r="I399">
        <f t="shared" si="29"/>
        <v>0</v>
      </c>
      <c r="J399">
        <f t="shared" si="30"/>
        <v>0</v>
      </c>
      <c r="K399">
        <f t="shared" si="31"/>
        <v>0</v>
      </c>
    </row>
    <row r="400" spans="1:11" x14ac:dyDescent="0.2">
      <c r="A400" s="1">
        <v>43641</v>
      </c>
      <c r="B400">
        <v>171.279999</v>
      </c>
      <c r="C400" s="5">
        <f t="shared" si="32"/>
        <v>-1.4893254523346543E-2</v>
      </c>
      <c r="D400" s="5">
        <f t="shared" si="26"/>
        <v>-3.4217921153706393E-2</v>
      </c>
      <c r="E400" s="5">
        <f>STDEV($C$5:C400)*_xlfn.NORM.S.INV($S$9)+AVERAGE($C$5:C400)</f>
        <v>-3.2360879105555913E-2</v>
      </c>
      <c r="F400" s="5">
        <f t="shared" si="27"/>
        <v>-3.7957753245986922E-2</v>
      </c>
      <c r="G400" s="5">
        <f t="shared" si="25"/>
        <v>-2.4524143151261772E-2</v>
      </c>
      <c r="H400">
        <f t="shared" si="28"/>
        <v>0</v>
      </c>
      <c r="I400">
        <f t="shared" si="29"/>
        <v>0</v>
      </c>
      <c r="J400">
        <f t="shared" si="30"/>
        <v>0</v>
      </c>
      <c r="K400">
        <f t="shared" si="31"/>
        <v>0</v>
      </c>
    </row>
    <row r="401" spans="1:11" x14ac:dyDescent="0.2">
      <c r="A401" s="1">
        <v>43642</v>
      </c>
      <c r="B401">
        <v>171.05999800000001</v>
      </c>
      <c r="C401" s="5">
        <f t="shared" si="32"/>
        <v>-1.2852779822025314E-3</v>
      </c>
      <c r="D401" s="5">
        <f t="shared" si="26"/>
        <v>-3.4218241693462034E-2</v>
      </c>
      <c r="E401" s="5">
        <f>STDEV($C$5:C401)*_xlfn.NORM.S.INV($S$9)+AVERAGE($C$5:C401)</f>
        <v>-3.2325714263864651E-2</v>
      </c>
      <c r="F401" s="5">
        <f t="shared" si="27"/>
        <v>-3.7957753245986922E-2</v>
      </c>
      <c r="G401" s="5">
        <f t="shared" si="25"/>
        <v>-2.3788316216463847E-2</v>
      </c>
      <c r="H401">
        <f t="shared" si="28"/>
        <v>0</v>
      </c>
      <c r="I401">
        <f t="shared" si="29"/>
        <v>0</v>
      </c>
      <c r="J401">
        <f t="shared" si="30"/>
        <v>0</v>
      </c>
      <c r="K401">
        <f t="shared" si="31"/>
        <v>0</v>
      </c>
    </row>
    <row r="402" spans="1:11" x14ac:dyDescent="0.2">
      <c r="A402" s="1">
        <v>43643</v>
      </c>
      <c r="B402">
        <v>171.229996</v>
      </c>
      <c r="C402" s="5">
        <f t="shared" si="32"/>
        <v>9.9329817965549826E-4</v>
      </c>
      <c r="D402" s="5">
        <f t="shared" si="26"/>
        <v>-3.4197737657277003E-2</v>
      </c>
      <c r="E402" s="5">
        <f>STDEV($C$5:C402)*_xlfn.NORM.S.INV($S$9)+AVERAGE($C$5:C402)</f>
        <v>-3.2283818314833249E-2</v>
      </c>
      <c r="F402" s="5">
        <f t="shared" si="27"/>
        <v>-3.7957753245986922E-2</v>
      </c>
      <c r="G402" s="5">
        <f t="shared" si="25"/>
        <v>-2.3070572655659139E-2</v>
      </c>
      <c r="H402">
        <f t="shared" si="28"/>
        <v>0</v>
      </c>
      <c r="I402">
        <f t="shared" si="29"/>
        <v>0</v>
      </c>
      <c r="J402">
        <f t="shared" si="30"/>
        <v>0</v>
      </c>
      <c r="K402">
        <f t="shared" si="31"/>
        <v>0</v>
      </c>
    </row>
    <row r="403" spans="1:11" x14ac:dyDescent="0.2">
      <c r="A403" s="1">
        <v>43644</v>
      </c>
      <c r="B403">
        <v>173.550003</v>
      </c>
      <c r="C403" s="5">
        <f t="shared" si="32"/>
        <v>1.3458100953392707E-2</v>
      </c>
      <c r="D403" s="5">
        <f t="shared" si="26"/>
        <v>-3.4238678324265172E-2</v>
      </c>
      <c r="E403" s="5">
        <f>STDEV($C$5:C403)*_xlfn.NORM.S.INV($S$9)+AVERAGE($C$5:C403)</f>
        <v>-3.2242083815269162E-2</v>
      </c>
      <c r="F403" s="5">
        <f t="shared" si="27"/>
        <v>-3.7957753245986922E-2</v>
      </c>
      <c r="G403" s="5">
        <f t="shared" si="25"/>
        <v>-2.3645898949576614E-2</v>
      </c>
      <c r="H403">
        <f t="shared" si="28"/>
        <v>0</v>
      </c>
      <c r="I403">
        <f t="shared" si="29"/>
        <v>0</v>
      </c>
      <c r="J403">
        <f t="shared" si="30"/>
        <v>0</v>
      </c>
      <c r="K403">
        <f t="shared" si="31"/>
        <v>0</v>
      </c>
    </row>
    <row r="404" spans="1:11" x14ac:dyDescent="0.2">
      <c r="A404" s="1">
        <v>43647</v>
      </c>
      <c r="B404">
        <v>173.94000199999999</v>
      </c>
      <c r="C404" s="5">
        <f t="shared" si="32"/>
        <v>2.2446640659570375E-3</v>
      </c>
      <c r="D404" s="5">
        <f t="shared" si="26"/>
        <v>-3.3875430750595438E-2</v>
      </c>
      <c r="E404" s="5">
        <f>STDEV($C$5:C404)*_xlfn.NORM.S.INV($S$9)+AVERAGE($C$5:C404)</f>
        <v>-3.219767876901506E-2</v>
      </c>
      <c r="F404" s="5">
        <f t="shared" si="27"/>
        <v>-3.7957753245986922E-2</v>
      </c>
      <c r="G404" s="5">
        <f t="shared" si="25"/>
        <v>-2.2961203154904339E-2</v>
      </c>
      <c r="H404">
        <f t="shared" si="28"/>
        <v>0</v>
      </c>
      <c r="I404">
        <f t="shared" si="29"/>
        <v>0</v>
      </c>
      <c r="J404">
        <f t="shared" si="30"/>
        <v>0</v>
      </c>
      <c r="K404">
        <f t="shared" si="31"/>
        <v>0</v>
      </c>
    </row>
    <row r="405" spans="1:11" x14ac:dyDescent="0.2">
      <c r="A405" s="1">
        <v>43648</v>
      </c>
      <c r="B405">
        <v>175.279999</v>
      </c>
      <c r="C405" s="5">
        <f t="shared" si="32"/>
        <v>7.6742659222168589E-3</v>
      </c>
      <c r="D405" s="5">
        <f t="shared" si="26"/>
        <v>-3.3849598161591381E-2</v>
      </c>
      <c r="E405" s="5">
        <f>STDEV($C$5:C405)*_xlfn.NORM.S.INV($S$9)+AVERAGE($C$5:C405)</f>
        <v>-3.2148402757149946E-2</v>
      </c>
      <c r="F405" s="5">
        <f t="shared" si="27"/>
        <v>-3.7957753245986922E-2</v>
      </c>
      <c r="G405" s="5">
        <f t="shared" si="25"/>
        <v>-2.2687168953139082E-2</v>
      </c>
      <c r="H405">
        <f t="shared" si="28"/>
        <v>0</v>
      </c>
      <c r="I405">
        <f t="shared" si="29"/>
        <v>0</v>
      </c>
      <c r="J405">
        <f t="shared" si="30"/>
        <v>0</v>
      </c>
      <c r="K405">
        <f t="shared" si="31"/>
        <v>0</v>
      </c>
    </row>
    <row r="406" spans="1:11" x14ac:dyDescent="0.2">
      <c r="A406" s="1">
        <v>43649</v>
      </c>
      <c r="B406">
        <v>176.86999499999999</v>
      </c>
      <c r="C406" s="5">
        <f t="shared" si="32"/>
        <v>9.0302815952978434E-3</v>
      </c>
      <c r="D406" s="5">
        <f t="shared" si="26"/>
        <v>-3.3818063752752994E-2</v>
      </c>
      <c r="E406" s="5">
        <f>STDEV($C$5:C406)*_xlfn.NORM.S.INV($S$9)+AVERAGE($C$5:C406)</f>
        <v>-3.2099897132513919E-2</v>
      </c>
      <c r="F406" s="5">
        <f t="shared" si="27"/>
        <v>-3.7957753245986922E-2</v>
      </c>
      <c r="G406" s="5">
        <f t="shared" si="25"/>
        <v>-2.2589915157063316E-2</v>
      </c>
      <c r="H406">
        <f t="shared" si="28"/>
        <v>0</v>
      </c>
      <c r="I406">
        <f t="shared" si="29"/>
        <v>0</v>
      </c>
      <c r="J406">
        <f t="shared" si="30"/>
        <v>0</v>
      </c>
      <c r="K406">
        <f t="shared" si="31"/>
        <v>0</v>
      </c>
    </row>
    <row r="407" spans="1:11" x14ac:dyDescent="0.2">
      <c r="A407" s="1">
        <v>43651</v>
      </c>
      <c r="B407">
        <v>176.66000399999999</v>
      </c>
      <c r="C407" s="5">
        <f t="shared" si="32"/>
        <v>-1.187967218001815E-3</v>
      </c>
      <c r="D407" s="5">
        <f t="shared" si="26"/>
        <v>-3.3775195423287274E-2</v>
      </c>
      <c r="E407" s="5">
        <f>STDEV($C$5:C407)*_xlfn.NORM.S.INV($S$9)+AVERAGE($C$5:C407)</f>
        <v>-3.2065395058644426E-2</v>
      </c>
      <c r="F407" s="5">
        <f t="shared" si="27"/>
        <v>-3.7957753245986922E-2</v>
      </c>
      <c r="G407" s="5">
        <f t="shared" si="25"/>
        <v>-2.1912194331658814E-2</v>
      </c>
      <c r="H407">
        <f t="shared" si="28"/>
        <v>0</v>
      </c>
      <c r="I407">
        <f t="shared" si="29"/>
        <v>0</v>
      </c>
      <c r="J407">
        <f t="shared" si="30"/>
        <v>0</v>
      </c>
      <c r="K407">
        <f t="shared" si="31"/>
        <v>0</v>
      </c>
    </row>
    <row r="408" spans="1:11" x14ac:dyDescent="0.2">
      <c r="A408" s="1">
        <v>43654</v>
      </c>
      <c r="B408">
        <v>176.19000199999999</v>
      </c>
      <c r="C408" s="5">
        <f t="shared" si="32"/>
        <v>-2.6640344054299505E-3</v>
      </c>
      <c r="D408" s="5">
        <f t="shared" si="26"/>
        <v>-3.3776261999753469E-2</v>
      </c>
      <c r="E408" s="5">
        <f>STDEV($C$5:C408)*_xlfn.NORM.S.INV($S$9)+AVERAGE($C$5:C408)</f>
        <v>-3.2036487251521958E-2</v>
      </c>
      <c r="F408" s="5">
        <f t="shared" si="27"/>
        <v>-3.7957753245986922E-2</v>
      </c>
      <c r="G408" s="5">
        <f t="shared" si="25"/>
        <v>-2.1298829151510164E-2</v>
      </c>
      <c r="H408">
        <f t="shared" si="28"/>
        <v>0</v>
      </c>
      <c r="I408">
        <f t="shared" si="29"/>
        <v>0</v>
      </c>
      <c r="J408">
        <f t="shared" si="30"/>
        <v>0</v>
      </c>
      <c r="K408">
        <f t="shared" si="31"/>
        <v>0</v>
      </c>
    </row>
    <row r="409" spans="1:11" x14ac:dyDescent="0.2">
      <c r="A409" s="1">
        <v>43655</v>
      </c>
      <c r="B409">
        <v>177.729996</v>
      </c>
      <c r="C409" s="5">
        <f t="shared" si="32"/>
        <v>8.7025527119319254E-3</v>
      </c>
      <c r="D409" s="5">
        <f t="shared" si="26"/>
        <v>-3.3794137094197811E-2</v>
      </c>
      <c r="E409" s="5">
        <f>STDEV($C$5:C409)*_xlfn.NORM.S.INV($S$9)+AVERAGE($C$5:C409)</f>
        <v>-3.1988297778639346E-2</v>
      </c>
      <c r="F409" s="5">
        <f t="shared" si="27"/>
        <v>-3.7957753245986922E-2</v>
      </c>
      <c r="G409" s="5">
        <f t="shared" si="25"/>
        <v>-2.1237083561029733E-2</v>
      </c>
      <c r="H409">
        <f t="shared" si="28"/>
        <v>0</v>
      </c>
      <c r="I409">
        <f t="shared" si="29"/>
        <v>0</v>
      </c>
      <c r="J409">
        <f t="shared" si="30"/>
        <v>0</v>
      </c>
      <c r="K409">
        <f t="shared" si="31"/>
        <v>0</v>
      </c>
    </row>
    <row r="410" spans="1:11" x14ac:dyDescent="0.2">
      <c r="A410" s="1">
        <v>43656</v>
      </c>
      <c r="B410">
        <v>179.30999800000001</v>
      </c>
      <c r="C410" s="5">
        <f t="shared" si="32"/>
        <v>8.850618084553152E-3</v>
      </c>
      <c r="D410" s="5">
        <f t="shared" si="26"/>
        <v>-3.3786322403586401E-2</v>
      </c>
      <c r="E410" s="5">
        <f>STDEV($C$5:C410)*_xlfn.NORM.S.INV($S$9)+AVERAGE($C$5:C410)</f>
        <v>-3.1940353615814904E-2</v>
      </c>
      <c r="F410" s="5">
        <f t="shared" si="27"/>
        <v>-3.7957753245986922E-2</v>
      </c>
      <c r="G410" s="5">
        <f t="shared" si="25"/>
        <v>-2.119879314530837E-2</v>
      </c>
      <c r="H410">
        <f t="shared" si="28"/>
        <v>0</v>
      </c>
      <c r="I410">
        <f t="shared" si="29"/>
        <v>0</v>
      </c>
      <c r="J410">
        <f t="shared" si="30"/>
        <v>0</v>
      </c>
      <c r="K410">
        <f t="shared" si="31"/>
        <v>0</v>
      </c>
    </row>
    <row r="411" spans="1:11" x14ac:dyDescent="0.2">
      <c r="A411" s="1">
        <v>43657</v>
      </c>
      <c r="B411">
        <v>180.740005</v>
      </c>
      <c r="C411" s="5">
        <f t="shared" si="32"/>
        <v>7.9434217874521686E-3</v>
      </c>
      <c r="D411" s="5">
        <f t="shared" si="26"/>
        <v>-3.3749801313142355E-2</v>
      </c>
      <c r="E411" s="5">
        <f>STDEV($C$5:C411)*_xlfn.NORM.S.INV($S$9)+AVERAGE($C$5:C411)</f>
        <v>-3.1892150564707594E-2</v>
      </c>
      <c r="F411" s="5">
        <f t="shared" si="27"/>
        <v>-3.7957753245986922E-2</v>
      </c>
      <c r="G411" s="5">
        <f t="shared" si="25"/>
        <v>-2.1045528235421707E-2</v>
      </c>
      <c r="H411">
        <f t="shared" si="28"/>
        <v>0</v>
      </c>
      <c r="I411">
        <f t="shared" si="29"/>
        <v>0</v>
      </c>
      <c r="J411">
        <f t="shared" si="30"/>
        <v>0</v>
      </c>
      <c r="K411">
        <f t="shared" si="31"/>
        <v>0</v>
      </c>
    </row>
    <row r="412" spans="1:11" x14ac:dyDescent="0.2">
      <c r="A412" s="1">
        <v>43658</v>
      </c>
      <c r="B412">
        <v>180.33000200000001</v>
      </c>
      <c r="C412" s="5">
        <f t="shared" si="32"/>
        <v>-2.2710453278987652E-3</v>
      </c>
      <c r="D412" s="5">
        <f t="shared" si="26"/>
        <v>-3.3746265437006616E-2</v>
      </c>
      <c r="E412" s="5">
        <f>STDEV($C$5:C412)*_xlfn.NORM.S.INV($S$9)+AVERAGE($C$5:C412)</f>
        <v>-3.1862337133514593E-2</v>
      </c>
      <c r="F412" s="5">
        <f t="shared" si="27"/>
        <v>-3.7957753245986922E-2</v>
      </c>
      <c r="G412" s="5">
        <f t="shared" si="25"/>
        <v>-2.0445394590913112E-2</v>
      </c>
      <c r="H412">
        <f t="shared" si="28"/>
        <v>0</v>
      </c>
      <c r="I412">
        <f t="shared" si="29"/>
        <v>0</v>
      </c>
      <c r="J412">
        <f t="shared" si="30"/>
        <v>0</v>
      </c>
      <c r="K412">
        <f t="shared" si="31"/>
        <v>0</v>
      </c>
    </row>
    <row r="413" spans="1:11" x14ac:dyDescent="0.2">
      <c r="A413" s="1">
        <v>43661</v>
      </c>
      <c r="B413">
        <v>180.570007</v>
      </c>
      <c r="C413" s="5">
        <f t="shared" si="32"/>
        <v>1.3300361839595927E-3</v>
      </c>
      <c r="D413" s="5">
        <f t="shared" si="26"/>
        <v>-3.371798675733554E-2</v>
      </c>
      <c r="E413" s="5">
        <f>STDEV($C$5:C413)*_xlfn.NORM.S.INV($S$9)+AVERAGE($C$5:C413)</f>
        <v>-3.1821443073097165E-2</v>
      </c>
      <c r="F413" s="5">
        <f t="shared" si="27"/>
        <v>-3.7957753245986922E-2</v>
      </c>
      <c r="G413" s="5">
        <f t="shared" si="25"/>
        <v>-1.9837029074532199E-2</v>
      </c>
      <c r="H413">
        <f t="shared" si="28"/>
        <v>0</v>
      </c>
      <c r="I413">
        <f t="shared" si="29"/>
        <v>0</v>
      </c>
      <c r="J413">
        <f t="shared" si="30"/>
        <v>0</v>
      </c>
      <c r="K413">
        <f t="shared" si="31"/>
        <v>0</v>
      </c>
    </row>
    <row r="414" spans="1:11" x14ac:dyDescent="0.2">
      <c r="A414" s="1">
        <v>43662</v>
      </c>
      <c r="B414">
        <v>179.30999800000001</v>
      </c>
      <c r="C414" s="5">
        <f t="shared" si="32"/>
        <v>-7.0024126435130297E-3</v>
      </c>
      <c r="D414" s="5">
        <f t="shared" si="26"/>
        <v>-3.3720923386326901E-2</v>
      </c>
      <c r="E414" s="5">
        <f>STDEV($C$5:C414)*_xlfn.NORM.S.INV($S$9)+AVERAGE($C$5:C414)</f>
        <v>-3.1814387372342406E-2</v>
      </c>
      <c r="F414" s="5">
        <f t="shared" si="27"/>
        <v>-3.7957753245986922E-2</v>
      </c>
      <c r="G414" s="5">
        <f t="shared" si="25"/>
        <v>-1.9642280803325918E-2</v>
      </c>
      <c r="H414">
        <f t="shared" si="28"/>
        <v>0</v>
      </c>
      <c r="I414">
        <f t="shared" si="29"/>
        <v>0</v>
      </c>
      <c r="J414">
        <f t="shared" si="30"/>
        <v>0</v>
      </c>
      <c r="K414">
        <f t="shared" si="31"/>
        <v>0</v>
      </c>
    </row>
    <row r="415" spans="1:11" x14ac:dyDescent="0.2">
      <c r="A415" s="1">
        <v>43663</v>
      </c>
      <c r="B415">
        <v>179.14999399999999</v>
      </c>
      <c r="C415" s="5">
        <f t="shared" si="32"/>
        <v>-8.9273009093026169E-4</v>
      </c>
      <c r="D415" s="5">
        <f t="shared" si="26"/>
        <v>-3.3693083359366223E-2</v>
      </c>
      <c r="E415" s="5">
        <f>STDEV($C$5:C415)*_xlfn.NORM.S.INV($S$9)+AVERAGE($C$5:C415)</f>
        <v>-3.1779963907654515E-2</v>
      </c>
      <c r="F415" s="5">
        <f t="shared" si="27"/>
        <v>-3.7957753245986922E-2</v>
      </c>
      <c r="G415" s="5">
        <f t="shared" si="25"/>
        <v>-1.9050690916067106E-2</v>
      </c>
      <c r="H415">
        <f t="shared" si="28"/>
        <v>0</v>
      </c>
      <c r="I415">
        <f t="shared" si="29"/>
        <v>0</v>
      </c>
      <c r="J415">
        <f t="shared" si="30"/>
        <v>0</v>
      </c>
      <c r="K415">
        <f t="shared" si="31"/>
        <v>0</v>
      </c>
    </row>
    <row r="416" spans="1:11" x14ac:dyDescent="0.2">
      <c r="A416" s="1">
        <v>43664</v>
      </c>
      <c r="B416">
        <v>180.529999</v>
      </c>
      <c r="C416" s="5">
        <f t="shared" si="32"/>
        <v>7.6735531498464647E-3</v>
      </c>
      <c r="D416" s="5">
        <f t="shared" si="26"/>
        <v>-3.3664725840433958E-2</v>
      </c>
      <c r="E416" s="5">
        <f>STDEV($C$5:C416)*_xlfn.NORM.S.INV($S$9)+AVERAGE($C$5:C416)</f>
        <v>-3.1732552686760937E-2</v>
      </c>
      <c r="F416" s="5">
        <f t="shared" si="27"/>
        <v>-3.7957753245986922E-2</v>
      </c>
      <c r="G416" s="5">
        <f t="shared" si="25"/>
        <v>-1.8980867687963244E-2</v>
      </c>
      <c r="H416">
        <f t="shared" si="28"/>
        <v>0</v>
      </c>
      <c r="I416">
        <f t="shared" si="29"/>
        <v>0</v>
      </c>
      <c r="J416">
        <f t="shared" si="30"/>
        <v>0</v>
      </c>
      <c r="K416">
        <f t="shared" si="31"/>
        <v>0</v>
      </c>
    </row>
    <row r="417" spans="1:11" x14ac:dyDescent="0.2">
      <c r="A417" s="1">
        <v>43665</v>
      </c>
      <c r="B417">
        <v>179.240005</v>
      </c>
      <c r="C417" s="5">
        <f t="shared" si="32"/>
        <v>-7.1712455958202661E-3</v>
      </c>
      <c r="D417" s="5">
        <f t="shared" si="26"/>
        <v>-3.3679604635664516E-2</v>
      </c>
      <c r="E417" s="5">
        <f>STDEV($C$5:C417)*_xlfn.NORM.S.INV($S$9)+AVERAGE($C$5:C417)</f>
        <v>-3.1726619998958691E-2</v>
      </c>
      <c r="F417" s="5">
        <f t="shared" si="27"/>
        <v>-3.7957753245986922E-2</v>
      </c>
      <c r="G417" s="5">
        <f t="shared" si="25"/>
        <v>-1.8850886191994744E-2</v>
      </c>
      <c r="H417">
        <f t="shared" si="28"/>
        <v>0</v>
      </c>
      <c r="I417">
        <f t="shared" si="29"/>
        <v>0</v>
      </c>
      <c r="J417">
        <f t="shared" si="30"/>
        <v>0</v>
      </c>
      <c r="K417">
        <f t="shared" si="31"/>
        <v>0</v>
      </c>
    </row>
    <row r="418" spans="1:11" x14ac:dyDescent="0.2">
      <c r="A418" s="1">
        <v>43668</v>
      </c>
      <c r="B418">
        <v>180.570007</v>
      </c>
      <c r="C418" s="5">
        <f t="shared" si="32"/>
        <v>7.3928351804170836E-3</v>
      </c>
      <c r="D418" s="5">
        <f t="shared" si="26"/>
        <v>-3.367262273426453E-2</v>
      </c>
      <c r="E418" s="5">
        <f>STDEV($C$5:C418)*_xlfn.NORM.S.INV($S$9)+AVERAGE($C$5:C418)</f>
        <v>-3.16794873400289E-2</v>
      </c>
      <c r="F418" s="5">
        <f t="shared" si="27"/>
        <v>-3.7957753245986922E-2</v>
      </c>
      <c r="G418" s="5">
        <f t="shared" si="25"/>
        <v>-1.8755837971807646E-2</v>
      </c>
      <c r="H418">
        <f t="shared" si="28"/>
        <v>0</v>
      </c>
      <c r="I418">
        <f t="shared" si="29"/>
        <v>0</v>
      </c>
      <c r="J418">
        <f t="shared" si="30"/>
        <v>0</v>
      </c>
      <c r="K418">
        <f t="shared" si="31"/>
        <v>0</v>
      </c>
    </row>
    <row r="419" spans="1:11" x14ac:dyDescent="0.2">
      <c r="A419" s="1">
        <v>43669</v>
      </c>
      <c r="B419">
        <v>180.89999399999999</v>
      </c>
      <c r="C419" s="5">
        <f t="shared" si="32"/>
        <v>1.8258062398352275E-3</v>
      </c>
      <c r="D419" s="5">
        <f t="shared" si="26"/>
        <v>-3.3655222413997397E-2</v>
      </c>
      <c r="E419" s="5">
        <f>STDEV($C$5:C419)*_xlfn.NORM.S.INV($S$9)+AVERAGE($C$5:C419)</f>
        <v>-3.1638280617001954E-2</v>
      </c>
      <c r="F419" s="5">
        <f t="shared" si="27"/>
        <v>-3.7957753245986922E-2</v>
      </c>
      <c r="G419" s="5">
        <f t="shared" si="25"/>
        <v>-1.8214198376050639E-2</v>
      </c>
      <c r="H419">
        <f t="shared" si="28"/>
        <v>0</v>
      </c>
      <c r="I419">
        <f t="shared" si="29"/>
        <v>0</v>
      </c>
      <c r="J419">
        <f t="shared" si="30"/>
        <v>0</v>
      </c>
      <c r="K419">
        <f t="shared" si="31"/>
        <v>0</v>
      </c>
    </row>
    <row r="420" spans="1:11" x14ac:dyDescent="0.2">
      <c r="A420" s="1">
        <v>43670</v>
      </c>
      <c r="B420">
        <v>183.33000200000001</v>
      </c>
      <c r="C420" s="5">
        <f t="shared" si="32"/>
        <v>1.3343459250469978E-2</v>
      </c>
      <c r="D420" s="5">
        <f t="shared" si="26"/>
        <v>-3.3683202803665831E-2</v>
      </c>
      <c r="E420" s="5">
        <f>STDEV($C$5:C420)*_xlfn.NORM.S.INV($S$9)+AVERAGE($C$5:C420)</f>
        <v>-3.159893286716059E-2</v>
      </c>
      <c r="F420" s="5">
        <f t="shared" si="27"/>
        <v>-3.7957753245986922E-2</v>
      </c>
      <c r="G420" s="5">
        <f t="shared" si="25"/>
        <v>-1.9226705003962851E-2</v>
      </c>
      <c r="H420">
        <f t="shared" si="28"/>
        <v>0</v>
      </c>
      <c r="I420">
        <f t="shared" si="29"/>
        <v>0</v>
      </c>
      <c r="J420">
        <f t="shared" si="30"/>
        <v>0</v>
      </c>
      <c r="K420">
        <f t="shared" si="31"/>
        <v>0</v>
      </c>
    </row>
    <row r="421" spans="1:11" x14ac:dyDescent="0.2">
      <c r="A421" s="1">
        <v>43671</v>
      </c>
      <c r="B421">
        <v>181.58999600000001</v>
      </c>
      <c r="C421" s="5">
        <f t="shared" si="32"/>
        <v>-9.5364419401623712E-3</v>
      </c>
      <c r="D421" s="5">
        <f t="shared" si="26"/>
        <v>-3.3705090721203146E-2</v>
      </c>
      <c r="E421" s="5">
        <f>STDEV($C$5:C421)*_xlfn.NORM.S.INV($S$9)+AVERAGE($C$5:C421)</f>
        <v>-3.160798934106604E-2</v>
      </c>
      <c r="F421" s="5">
        <f t="shared" si="27"/>
        <v>-3.7957753245986922E-2</v>
      </c>
      <c r="G421" s="5">
        <f t="shared" si="25"/>
        <v>-1.941692259637345E-2</v>
      </c>
      <c r="H421">
        <f t="shared" si="28"/>
        <v>0</v>
      </c>
      <c r="I421">
        <f t="shared" si="29"/>
        <v>0</v>
      </c>
      <c r="J421">
        <f t="shared" si="30"/>
        <v>0</v>
      </c>
      <c r="K421">
        <f t="shared" si="31"/>
        <v>0</v>
      </c>
    </row>
    <row r="422" spans="1:11" x14ac:dyDescent="0.2">
      <c r="A422" s="1">
        <v>43672</v>
      </c>
      <c r="B422">
        <v>183.69000199999999</v>
      </c>
      <c r="C422" s="5">
        <f t="shared" si="32"/>
        <v>1.1498188501820994E-2</v>
      </c>
      <c r="D422" s="5">
        <f t="shared" si="26"/>
        <v>-3.3731543405929966E-2</v>
      </c>
      <c r="E422" s="5">
        <f>STDEV($C$5:C422)*_xlfn.NORM.S.INV($S$9)+AVERAGE($C$5:C422)</f>
        <v>-3.1565077893146082E-2</v>
      </c>
      <c r="F422" s="5">
        <f t="shared" si="27"/>
        <v>-3.7957753245986922E-2</v>
      </c>
      <c r="G422" s="5">
        <f t="shared" si="25"/>
        <v>-1.9933030948057352E-2</v>
      </c>
      <c r="H422">
        <f t="shared" si="28"/>
        <v>0</v>
      </c>
      <c r="I422">
        <f t="shared" si="29"/>
        <v>0</v>
      </c>
      <c r="J422">
        <f t="shared" si="30"/>
        <v>0</v>
      </c>
      <c r="K422">
        <f t="shared" si="31"/>
        <v>0</v>
      </c>
    </row>
    <row r="423" spans="1:11" x14ac:dyDescent="0.2">
      <c r="A423" s="1">
        <v>43675</v>
      </c>
      <c r="B423">
        <v>183.21000699999999</v>
      </c>
      <c r="C423" s="5">
        <f t="shared" si="32"/>
        <v>-2.6164909352080095E-3</v>
      </c>
      <c r="D423" s="5">
        <f t="shared" si="26"/>
        <v>-3.37161742526641E-2</v>
      </c>
      <c r="E423" s="5">
        <f>STDEV($C$5:C423)*_xlfn.NORM.S.INV($S$9)+AVERAGE($C$5:C423)</f>
        <v>-3.153780353382396E-2</v>
      </c>
      <c r="F423" s="5">
        <f t="shared" si="27"/>
        <v>-3.7957753245986922E-2</v>
      </c>
      <c r="G423" s="5">
        <f t="shared" si="25"/>
        <v>-1.9383218904358401E-2</v>
      </c>
      <c r="H423">
        <f t="shared" si="28"/>
        <v>0</v>
      </c>
      <c r="I423">
        <f t="shared" si="29"/>
        <v>0</v>
      </c>
      <c r="J423">
        <f t="shared" si="30"/>
        <v>0</v>
      </c>
      <c r="K423">
        <f t="shared" si="31"/>
        <v>0</v>
      </c>
    </row>
    <row r="424" spans="1:11" x14ac:dyDescent="0.2">
      <c r="A424" s="1">
        <v>43676</v>
      </c>
      <c r="B424">
        <v>181.529999</v>
      </c>
      <c r="C424" s="5">
        <f t="shared" si="32"/>
        <v>-9.2121503170652982E-3</v>
      </c>
      <c r="D424" s="5">
        <f t="shared" si="26"/>
        <v>-3.3749003648212872E-2</v>
      </c>
      <c r="E424" s="5">
        <f>STDEV($C$5:C424)*_xlfn.NORM.S.INV($S$9)+AVERAGE($C$5:C424)</f>
        <v>-3.1544743422141669E-2</v>
      </c>
      <c r="F424" s="5">
        <f t="shared" si="27"/>
        <v>-3.7957753245986922E-2</v>
      </c>
      <c r="G424" s="5">
        <f t="shared" si="25"/>
        <v>-1.9512125258063309E-2</v>
      </c>
      <c r="H424">
        <f t="shared" si="28"/>
        <v>0</v>
      </c>
      <c r="I424">
        <f t="shared" si="29"/>
        <v>0</v>
      </c>
      <c r="J424">
        <f t="shared" si="30"/>
        <v>0</v>
      </c>
      <c r="K424">
        <f t="shared" si="31"/>
        <v>0</v>
      </c>
    </row>
    <row r="425" spans="1:11" x14ac:dyDescent="0.2">
      <c r="A425" s="1">
        <v>43677</v>
      </c>
      <c r="B425">
        <v>178</v>
      </c>
      <c r="C425" s="5">
        <f t="shared" si="32"/>
        <v>-1.9637373501523264E-2</v>
      </c>
      <c r="D425" s="5">
        <f t="shared" si="26"/>
        <v>-3.3785747455080894E-2</v>
      </c>
      <c r="E425" s="5">
        <f>STDEV($C$5:C425)*_xlfn.NORM.S.INV($S$9)+AVERAGE($C$5:C425)</f>
        <v>-3.164011704591544E-2</v>
      </c>
      <c r="F425" s="5">
        <f t="shared" si="27"/>
        <v>-3.7957753245986922E-2</v>
      </c>
      <c r="G425" s="5">
        <f t="shared" si="25"/>
        <v>-2.1979486093946194E-2</v>
      </c>
      <c r="H425">
        <f t="shared" si="28"/>
        <v>0</v>
      </c>
      <c r="I425">
        <f t="shared" si="29"/>
        <v>0</v>
      </c>
      <c r="J425">
        <f t="shared" si="30"/>
        <v>0</v>
      </c>
      <c r="K425">
        <f t="shared" si="31"/>
        <v>0</v>
      </c>
    </row>
    <row r="426" spans="1:11" x14ac:dyDescent="0.2">
      <c r="A426" s="1">
        <v>43678</v>
      </c>
      <c r="B426">
        <v>179.16999799999999</v>
      </c>
      <c r="C426" s="5">
        <f t="shared" si="32"/>
        <v>6.5515143571382934E-3</v>
      </c>
      <c r="D426" s="5">
        <f t="shared" si="26"/>
        <v>-3.379478028127935E-2</v>
      </c>
      <c r="E426" s="5">
        <f>STDEV($C$5:C426)*_xlfn.NORM.S.INV($S$9)+AVERAGE($C$5:C426)</f>
        <v>-3.1594117594409186E-2</v>
      </c>
      <c r="F426" s="5">
        <f t="shared" si="27"/>
        <v>-3.7957753245986922E-2</v>
      </c>
      <c r="G426" s="5">
        <f t="shared" si="25"/>
        <v>-2.1634449631601577E-2</v>
      </c>
      <c r="H426">
        <f t="shared" si="28"/>
        <v>0</v>
      </c>
      <c r="I426">
        <f t="shared" si="29"/>
        <v>0</v>
      </c>
      <c r="J426">
        <f t="shared" si="30"/>
        <v>0</v>
      </c>
      <c r="K426">
        <f t="shared" si="31"/>
        <v>0</v>
      </c>
    </row>
    <row r="427" spans="1:11" x14ac:dyDescent="0.2">
      <c r="A427" s="1">
        <v>43679</v>
      </c>
      <c r="B427">
        <v>177.41999799999999</v>
      </c>
      <c r="C427" s="5">
        <f t="shared" si="32"/>
        <v>-9.815272829469035E-3</v>
      </c>
      <c r="D427" s="5">
        <f t="shared" si="26"/>
        <v>-3.3773160970542684E-2</v>
      </c>
      <c r="E427" s="5">
        <f>STDEV($C$5:C427)*_xlfn.NORM.S.INV($S$9)+AVERAGE($C$5:C427)</f>
        <v>-3.1604559538051163E-2</v>
      </c>
      <c r="F427" s="5">
        <f t="shared" si="27"/>
        <v>-3.7957753245986922E-2</v>
      </c>
      <c r="G427" s="5">
        <f t="shared" si="25"/>
        <v>-2.1708275319426332E-2</v>
      </c>
      <c r="H427">
        <f t="shared" si="28"/>
        <v>0</v>
      </c>
      <c r="I427">
        <f t="shared" si="29"/>
        <v>0</v>
      </c>
      <c r="J427">
        <f t="shared" si="30"/>
        <v>0</v>
      </c>
      <c r="K427">
        <f t="shared" si="31"/>
        <v>0</v>
      </c>
    </row>
    <row r="428" spans="1:11" x14ac:dyDescent="0.2">
      <c r="A428" s="1">
        <v>43682</v>
      </c>
      <c r="B428">
        <v>168.86000100000001</v>
      </c>
      <c r="C428" s="5">
        <f t="shared" si="32"/>
        <v>-4.9449816656334876E-2</v>
      </c>
      <c r="D428" s="5">
        <f t="shared" si="26"/>
        <v>-3.425755507252766E-2</v>
      </c>
      <c r="E428" s="5">
        <f>STDEV($C$5:C428)*_xlfn.NORM.S.INV($S$9)+AVERAGE($C$5:C428)</f>
        <v>-3.2180502093044842E-2</v>
      </c>
      <c r="F428" s="5">
        <f t="shared" si="27"/>
        <v>-4.192564298258334E-2</v>
      </c>
      <c r="G428" s="5">
        <f t="shared" si="25"/>
        <v>-3.5170889565166126E-2</v>
      </c>
      <c r="H428">
        <f t="shared" si="28"/>
        <v>1</v>
      </c>
      <c r="I428">
        <f t="shared" si="29"/>
        <v>1</v>
      </c>
      <c r="J428">
        <f t="shared" si="30"/>
        <v>1</v>
      </c>
      <c r="K428">
        <f t="shared" si="31"/>
        <v>1</v>
      </c>
    </row>
    <row r="429" spans="1:11" x14ac:dyDescent="0.2">
      <c r="A429" s="1">
        <v>43683</v>
      </c>
      <c r="B429">
        <v>172.479996</v>
      </c>
      <c r="C429" s="5">
        <f t="shared" si="32"/>
        <v>2.1211289366117964E-2</v>
      </c>
      <c r="D429" s="5">
        <f t="shared" si="26"/>
        <v>-3.4385623519117531E-2</v>
      </c>
      <c r="E429" s="5">
        <f>STDEV($C$5:C429)*_xlfn.NORM.S.INV($S$9)+AVERAGE($C$5:C429)</f>
        <v>-3.2172458128638226E-2</v>
      </c>
      <c r="F429" s="5">
        <f t="shared" si="27"/>
        <v>-4.192564298258334E-2</v>
      </c>
      <c r="G429" s="5">
        <f t="shared" si="25"/>
        <v>-3.6178263723507124E-2</v>
      </c>
      <c r="H429">
        <f t="shared" si="28"/>
        <v>0</v>
      </c>
      <c r="I429">
        <f t="shared" si="29"/>
        <v>0</v>
      </c>
      <c r="J429">
        <f t="shared" si="30"/>
        <v>0</v>
      </c>
      <c r="K429">
        <f t="shared" si="31"/>
        <v>0</v>
      </c>
    </row>
    <row r="430" spans="1:11" x14ac:dyDescent="0.2">
      <c r="A430" s="1">
        <v>43684</v>
      </c>
      <c r="B430">
        <v>175.320007</v>
      </c>
      <c r="C430" s="5">
        <f t="shared" si="32"/>
        <v>1.6331650948060859E-2</v>
      </c>
      <c r="D430" s="5">
        <f t="shared" si="26"/>
        <v>-3.4427812942350373E-2</v>
      </c>
      <c r="E430" s="5">
        <f>STDEV($C$5:C430)*_xlfn.NORM.S.INV($S$9)+AVERAGE($C$5:C430)</f>
        <v>-3.2142351121766062E-2</v>
      </c>
      <c r="F430" s="5">
        <f t="shared" si="27"/>
        <v>-4.192564298258334E-2</v>
      </c>
      <c r="G430" s="5">
        <f t="shared" si="25"/>
        <v>-3.6289713420031441E-2</v>
      </c>
      <c r="H430">
        <f t="shared" si="28"/>
        <v>0</v>
      </c>
      <c r="I430">
        <f t="shared" si="29"/>
        <v>0</v>
      </c>
      <c r="J430">
        <f t="shared" si="30"/>
        <v>0</v>
      </c>
      <c r="K430">
        <f t="shared" si="31"/>
        <v>0</v>
      </c>
    </row>
    <row r="431" spans="1:11" x14ac:dyDescent="0.2">
      <c r="A431" s="1">
        <v>43685</v>
      </c>
      <c r="B431">
        <v>179.89999399999999</v>
      </c>
      <c r="C431" s="5">
        <f t="shared" si="32"/>
        <v>2.5788192127026287E-2</v>
      </c>
      <c r="D431" s="5">
        <f t="shared" si="26"/>
        <v>-3.461325484126513E-2</v>
      </c>
      <c r="E431" s="5">
        <f>STDEV($C$5:C431)*_xlfn.NORM.S.INV($S$9)+AVERAGE($C$5:C431)</f>
        <v>-3.2162176470426934E-2</v>
      </c>
      <c r="F431" s="5">
        <f t="shared" si="27"/>
        <v>-4.192564298258334E-2</v>
      </c>
      <c r="G431" s="5">
        <f t="shared" si="25"/>
        <v>-3.8129664400355832E-2</v>
      </c>
      <c r="H431">
        <f t="shared" si="28"/>
        <v>0</v>
      </c>
      <c r="I431">
        <f t="shared" si="29"/>
        <v>0</v>
      </c>
      <c r="J431">
        <f t="shared" si="30"/>
        <v>0</v>
      </c>
      <c r="K431">
        <f t="shared" si="31"/>
        <v>0</v>
      </c>
    </row>
    <row r="432" spans="1:11" x14ac:dyDescent="0.2">
      <c r="A432" s="1">
        <v>43686</v>
      </c>
      <c r="B432">
        <v>179.050003</v>
      </c>
      <c r="C432" s="5">
        <f t="shared" si="32"/>
        <v>-4.7359944050867075E-3</v>
      </c>
      <c r="D432" s="5">
        <f t="shared" si="26"/>
        <v>-3.4614156973140763E-2</v>
      </c>
      <c r="E432" s="5">
        <f>STDEV($C$5:C432)*_xlfn.NORM.S.INV($S$9)+AVERAGE($C$5:C432)</f>
        <v>-3.2143354565698862E-2</v>
      </c>
      <c r="F432" s="5">
        <f t="shared" si="27"/>
        <v>-4.192564298258334E-2</v>
      </c>
      <c r="G432" s="5">
        <f t="shared" si="25"/>
        <v>-3.7066457054170637E-2</v>
      </c>
      <c r="H432">
        <f t="shared" si="28"/>
        <v>0</v>
      </c>
      <c r="I432">
        <f t="shared" si="29"/>
        <v>0</v>
      </c>
      <c r="J432">
        <f t="shared" si="30"/>
        <v>0</v>
      </c>
      <c r="K432">
        <f t="shared" si="31"/>
        <v>0</v>
      </c>
    </row>
    <row r="433" spans="1:11" x14ac:dyDescent="0.2">
      <c r="A433" s="1">
        <v>43689</v>
      </c>
      <c r="B433">
        <v>176.33999600000001</v>
      </c>
      <c r="C433" s="5">
        <f t="shared" si="32"/>
        <v>-1.5251186224109569E-2</v>
      </c>
      <c r="D433" s="5">
        <f t="shared" si="26"/>
        <v>-3.4693844757057689E-2</v>
      </c>
      <c r="E433" s="5">
        <f>STDEV($C$5:C433)*_xlfn.NORM.S.INV($S$9)+AVERAGE($C$5:C433)</f>
        <v>-3.2193341690924679E-2</v>
      </c>
      <c r="F433" s="5">
        <f t="shared" si="27"/>
        <v>-4.192564298258334E-2</v>
      </c>
      <c r="G433" s="5">
        <f t="shared" si="25"/>
        <v>-3.6973164250151805E-2</v>
      </c>
      <c r="H433">
        <f t="shared" si="28"/>
        <v>0</v>
      </c>
      <c r="I433">
        <f t="shared" si="29"/>
        <v>0</v>
      </c>
      <c r="J433">
        <f t="shared" si="30"/>
        <v>0</v>
      </c>
      <c r="K433">
        <f t="shared" si="31"/>
        <v>0</v>
      </c>
    </row>
    <row r="434" spans="1:11" x14ac:dyDescent="0.2">
      <c r="A434" s="1">
        <v>43690</v>
      </c>
      <c r="B434">
        <v>178.61000100000001</v>
      </c>
      <c r="C434" s="5">
        <f t="shared" si="32"/>
        <v>1.2790736539754417E-2</v>
      </c>
      <c r="D434" s="5">
        <f t="shared" si="26"/>
        <v>-3.4733987180885828E-2</v>
      </c>
      <c r="E434" s="5">
        <f>STDEV($C$5:C434)*_xlfn.NORM.S.INV($S$9)+AVERAGE($C$5:C434)</f>
        <v>-3.2153348455396032E-2</v>
      </c>
      <c r="F434" s="5">
        <f t="shared" si="27"/>
        <v>-4.192564298258334E-2</v>
      </c>
      <c r="G434" s="5">
        <f t="shared" si="25"/>
        <v>-3.6580296502694294E-2</v>
      </c>
      <c r="H434">
        <f t="shared" si="28"/>
        <v>0</v>
      </c>
      <c r="I434">
        <f t="shared" si="29"/>
        <v>0</v>
      </c>
      <c r="J434">
        <f t="shared" si="30"/>
        <v>0</v>
      </c>
      <c r="K434">
        <f t="shared" si="31"/>
        <v>0</v>
      </c>
    </row>
    <row r="435" spans="1:11" x14ac:dyDescent="0.2">
      <c r="A435" s="1">
        <v>43691</v>
      </c>
      <c r="B435">
        <v>173.509995</v>
      </c>
      <c r="C435" s="5">
        <f t="shared" si="32"/>
        <v>-2.8969457718385782E-2</v>
      </c>
      <c r="D435" s="5">
        <f t="shared" si="26"/>
        <v>-3.5005115488060984E-2</v>
      </c>
      <c r="E435" s="5">
        <f>STDEV($C$5:C435)*_xlfn.NORM.S.INV($S$9)+AVERAGE($C$5:C435)</f>
        <v>-3.2354793705780469E-2</v>
      </c>
      <c r="F435" s="5">
        <f t="shared" si="27"/>
        <v>-4.192564298258334E-2</v>
      </c>
      <c r="G435" s="5">
        <f t="shared" si="25"/>
        <v>-3.9119563998522858E-2</v>
      </c>
      <c r="H435">
        <f t="shared" si="28"/>
        <v>0</v>
      </c>
      <c r="I435">
        <f t="shared" si="29"/>
        <v>0</v>
      </c>
      <c r="J435">
        <f t="shared" si="30"/>
        <v>0</v>
      </c>
      <c r="K435">
        <f t="shared" si="31"/>
        <v>0</v>
      </c>
    </row>
    <row r="436" spans="1:11" x14ac:dyDescent="0.2">
      <c r="A436" s="1">
        <v>43692</v>
      </c>
      <c r="B436">
        <v>176.270004</v>
      </c>
      <c r="C436" s="5">
        <f t="shared" si="32"/>
        <v>1.5781727327525235E-2</v>
      </c>
      <c r="D436" s="5">
        <f t="shared" si="26"/>
        <v>-3.5063134719223489E-2</v>
      </c>
      <c r="E436" s="5">
        <f>STDEV($C$5:C436)*_xlfn.NORM.S.INV($S$9)+AVERAGE($C$5:C436)</f>
        <v>-3.2322823142047818E-2</v>
      </c>
      <c r="F436" s="5">
        <f t="shared" si="27"/>
        <v>-4.192564298258334E-2</v>
      </c>
      <c r="G436" s="5">
        <f t="shared" si="25"/>
        <v>-3.8979404845399197E-2</v>
      </c>
      <c r="H436">
        <f t="shared" si="28"/>
        <v>0</v>
      </c>
      <c r="I436">
        <f t="shared" si="29"/>
        <v>0</v>
      </c>
      <c r="J436">
        <f t="shared" si="30"/>
        <v>0</v>
      </c>
      <c r="K436">
        <f t="shared" si="31"/>
        <v>0</v>
      </c>
    </row>
    <row r="437" spans="1:11" x14ac:dyDescent="0.2">
      <c r="A437" s="1">
        <v>43693</v>
      </c>
      <c r="B437">
        <v>178.229996</v>
      </c>
      <c r="C437" s="5">
        <f t="shared" si="32"/>
        <v>1.1057895468526424E-2</v>
      </c>
      <c r="D437" s="5">
        <f t="shared" si="26"/>
        <v>-3.5091686726735627E-2</v>
      </c>
      <c r="E437" s="5">
        <f>STDEV($C$5:C437)*_xlfn.NORM.S.INV($S$9)+AVERAGE($C$5:C437)</f>
        <v>-3.2279832286308943E-2</v>
      </c>
      <c r="F437" s="5">
        <f t="shared" si="27"/>
        <v>-4.192564298258334E-2</v>
      </c>
      <c r="G437" s="5">
        <f t="shared" si="25"/>
        <v>-3.831364498009996E-2</v>
      </c>
      <c r="H437">
        <f t="shared" si="28"/>
        <v>0</v>
      </c>
      <c r="I437">
        <f t="shared" si="29"/>
        <v>0</v>
      </c>
      <c r="J437">
        <f t="shared" si="30"/>
        <v>0</v>
      </c>
      <c r="K437">
        <f t="shared" si="31"/>
        <v>0</v>
      </c>
    </row>
    <row r="438" spans="1:11" x14ac:dyDescent="0.2">
      <c r="A438" s="1">
        <v>43696</v>
      </c>
      <c r="B438">
        <v>179.740005</v>
      </c>
      <c r="C438" s="5">
        <f t="shared" si="32"/>
        <v>8.4365614553374869E-3</v>
      </c>
      <c r="D438" s="5">
        <f t="shared" si="26"/>
        <v>-3.510678966344262E-2</v>
      </c>
      <c r="E438" s="5">
        <f>STDEV($C$5:C438)*_xlfn.NORM.S.INV($S$9)+AVERAGE($C$5:C438)</f>
        <v>-3.2234474915372527E-2</v>
      </c>
      <c r="F438" s="5">
        <f t="shared" si="27"/>
        <v>-4.192564298258334E-2</v>
      </c>
      <c r="G438" s="5">
        <f t="shared" si="25"/>
        <v>-3.7456253785135778E-2</v>
      </c>
      <c r="H438">
        <f t="shared" si="28"/>
        <v>0</v>
      </c>
      <c r="I438">
        <f t="shared" si="29"/>
        <v>0</v>
      </c>
      <c r="J438">
        <f t="shared" si="30"/>
        <v>0</v>
      </c>
      <c r="K438">
        <f t="shared" si="31"/>
        <v>0</v>
      </c>
    </row>
    <row r="439" spans="1:11" x14ac:dyDescent="0.2">
      <c r="A439" s="1">
        <v>43697</v>
      </c>
      <c r="B439">
        <v>179.240005</v>
      </c>
      <c r="C439" s="5">
        <f t="shared" si="32"/>
        <v>-2.7856722346853448E-3</v>
      </c>
      <c r="D439" s="5">
        <f t="shared" si="26"/>
        <v>-3.5108400975523486E-2</v>
      </c>
      <c r="E439" s="5">
        <f>STDEV($C$5:C439)*_xlfn.NORM.S.INV($S$9)+AVERAGE($C$5:C439)</f>
        <v>-3.2207778395159065E-2</v>
      </c>
      <c r="F439" s="5">
        <f t="shared" si="27"/>
        <v>-4.192564298258334E-2</v>
      </c>
      <c r="G439" s="5">
        <f t="shared" si="25"/>
        <v>-3.634986187457722E-2</v>
      </c>
      <c r="H439">
        <f t="shared" si="28"/>
        <v>0</v>
      </c>
      <c r="I439">
        <f t="shared" si="29"/>
        <v>0</v>
      </c>
      <c r="J439">
        <f t="shared" si="30"/>
        <v>0</v>
      </c>
      <c r="K439">
        <f t="shared" si="31"/>
        <v>0</v>
      </c>
    </row>
    <row r="440" spans="1:11" x14ac:dyDescent="0.2">
      <c r="A440" s="1">
        <v>43698</v>
      </c>
      <c r="B440">
        <v>180.94000199999999</v>
      </c>
      <c r="C440" s="5">
        <f t="shared" si="32"/>
        <v>9.4397778374825207E-3</v>
      </c>
      <c r="D440" s="5">
        <f t="shared" si="26"/>
        <v>-3.5115413669970688E-2</v>
      </c>
      <c r="E440" s="5">
        <f>STDEV($C$5:C440)*_xlfn.NORM.S.INV($S$9)+AVERAGE($C$5:C440)</f>
        <v>-3.2163359219861014E-2</v>
      </c>
      <c r="F440" s="5">
        <f t="shared" si="27"/>
        <v>-4.192564298258334E-2</v>
      </c>
      <c r="G440" s="5">
        <f t="shared" si="25"/>
        <v>-3.5650648674753697E-2</v>
      </c>
      <c r="H440">
        <f t="shared" si="28"/>
        <v>0</v>
      </c>
      <c r="I440">
        <f t="shared" si="29"/>
        <v>0</v>
      </c>
      <c r="J440">
        <f t="shared" si="30"/>
        <v>0</v>
      </c>
      <c r="K440">
        <f t="shared" si="31"/>
        <v>0</v>
      </c>
    </row>
    <row r="441" spans="1:11" x14ac:dyDescent="0.2">
      <c r="A441" s="1">
        <v>43699</v>
      </c>
      <c r="B441">
        <v>180.08999600000001</v>
      </c>
      <c r="C441" s="5">
        <f t="shared" si="32"/>
        <v>-4.7087919302386955E-3</v>
      </c>
      <c r="D441" s="5">
        <f t="shared" si="26"/>
        <v>-3.5119872154544679E-2</v>
      </c>
      <c r="E441" s="5">
        <f>STDEV($C$5:C441)*_xlfn.NORM.S.INV($S$9)+AVERAGE($C$5:C441)</f>
        <v>-3.2144773921286132E-2</v>
      </c>
      <c r="F441" s="5">
        <f t="shared" si="27"/>
        <v>-4.192564298258334E-2</v>
      </c>
      <c r="G441" s="5">
        <f t="shared" si="25"/>
        <v>-3.466857958297976E-2</v>
      </c>
      <c r="H441">
        <f t="shared" si="28"/>
        <v>0</v>
      </c>
      <c r="I441">
        <f t="shared" si="29"/>
        <v>0</v>
      </c>
      <c r="J441">
        <f t="shared" si="30"/>
        <v>0</v>
      </c>
      <c r="K441">
        <f t="shared" si="31"/>
        <v>0</v>
      </c>
    </row>
    <row r="442" spans="1:11" x14ac:dyDescent="0.2">
      <c r="A442" s="1">
        <v>43700</v>
      </c>
      <c r="B442">
        <v>175.229996</v>
      </c>
      <c r="C442" s="5">
        <f t="shared" si="32"/>
        <v>-2.7357329827558653E-2</v>
      </c>
      <c r="D442" s="5">
        <f t="shared" si="26"/>
        <v>-3.5356738199751117E-2</v>
      </c>
      <c r="E442" s="5">
        <f>STDEV($C$5:C442)*_xlfn.NORM.S.INV($S$9)+AVERAGE($C$5:C442)</f>
        <v>-3.2321918885739855E-2</v>
      </c>
      <c r="F442" s="5">
        <f t="shared" si="27"/>
        <v>-4.192564298258334E-2</v>
      </c>
      <c r="G442" s="5">
        <f t="shared" si="25"/>
        <v>-3.7051573804593931E-2</v>
      </c>
      <c r="H442">
        <f t="shared" si="28"/>
        <v>0</v>
      </c>
      <c r="I442">
        <f t="shared" si="29"/>
        <v>0</v>
      </c>
      <c r="J442">
        <f t="shared" si="30"/>
        <v>0</v>
      </c>
      <c r="K442">
        <f t="shared" si="31"/>
        <v>0</v>
      </c>
    </row>
    <row r="443" spans="1:11" x14ac:dyDescent="0.2">
      <c r="A443" s="1">
        <v>43703</v>
      </c>
      <c r="B443">
        <v>177.58999600000001</v>
      </c>
      <c r="C443" s="5">
        <f t="shared" si="32"/>
        <v>1.3378126249526816E-2</v>
      </c>
      <c r="D443" s="5">
        <f t="shared" si="26"/>
        <v>-3.5399828632665206E-2</v>
      </c>
      <c r="E443" s="5">
        <f>STDEV($C$5:C443)*_xlfn.NORM.S.INV($S$9)+AVERAGE($C$5:C443)</f>
        <v>-3.228392823227616E-2</v>
      </c>
      <c r="F443" s="5">
        <f t="shared" si="27"/>
        <v>-4.192564298258334E-2</v>
      </c>
      <c r="G443" s="5">
        <f t="shared" si="25"/>
        <v>-3.6722818008120287E-2</v>
      </c>
      <c r="H443">
        <f t="shared" si="28"/>
        <v>0</v>
      </c>
      <c r="I443">
        <f t="shared" si="29"/>
        <v>0</v>
      </c>
      <c r="J443">
        <f t="shared" si="30"/>
        <v>0</v>
      </c>
      <c r="K443">
        <f t="shared" si="31"/>
        <v>0</v>
      </c>
    </row>
    <row r="444" spans="1:11" x14ac:dyDescent="0.2">
      <c r="A444" s="1">
        <v>43704</v>
      </c>
      <c r="B444">
        <v>178.38000500000001</v>
      </c>
      <c r="C444" s="5">
        <f t="shared" si="32"/>
        <v>4.4386341253963863E-3</v>
      </c>
      <c r="D444" s="5">
        <f t="shared" si="26"/>
        <v>-3.5387349287871274E-2</v>
      </c>
      <c r="E444" s="5">
        <f>STDEV($C$5:C444)*_xlfn.NORM.S.INV($S$9)+AVERAGE($C$5:C444)</f>
        <v>-3.2240360127712323E-2</v>
      </c>
      <c r="F444" s="5">
        <f t="shared" si="27"/>
        <v>-4.192564298258334E-2</v>
      </c>
      <c r="G444" s="5">
        <f t="shared" si="25"/>
        <v>-3.5693819861791785E-2</v>
      </c>
      <c r="H444">
        <f t="shared" si="28"/>
        <v>0</v>
      </c>
      <c r="I444">
        <f t="shared" si="29"/>
        <v>0</v>
      </c>
      <c r="J444">
        <f t="shared" si="30"/>
        <v>0</v>
      </c>
      <c r="K444">
        <f t="shared" si="31"/>
        <v>0</v>
      </c>
    </row>
    <row r="445" spans="1:11" x14ac:dyDescent="0.2">
      <c r="A445" s="1">
        <v>43705</v>
      </c>
      <c r="B445">
        <v>178.66999799999999</v>
      </c>
      <c r="C445" s="5">
        <f t="shared" si="32"/>
        <v>1.6243834831456178E-3</v>
      </c>
      <c r="D445" s="5">
        <f t="shared" si="26"/>
        <v>-3.5373207976414758E-2</v>
      </c>
      <c r="E445" s="5">
        <f>STDEV($C$5:C445)*_xlfn.NORM.S.INV($S$9)+AVERAGE($C$5:C445)</f>
        <v>-3.2201274766861666E-2</v>
      </c>
      <c r="F445" s="5">
        <f t="shared" si="27"/>
        <v>-4.192564298258334E-2</v>
      </c>
      <c r="G445" s="5">
        <f t="shared" si="25"/>
        <v>-3.461881920977581E-2</v>
      </c>
      <c r="H445">
        <f t="shared" si="28"/>
        <v>0</v>
      </c>
      <c r="I445">
        <f t="shared" si="29"/>
        <v>0</v>
      </c>
      <c r="J445">
        <f t="shared" si="30"/>
        <v>0</v>
      </c>
      <c r="K445">
        <f t="shared" si="31"/>
        <v>0</v>
      </c>
    </row>
    <row r="446" spans="1:11" x14ac:dyDescent="0.2">
      <c r="A446" s="1">
        <v>43706</v>
      </c>
      <c r="B446">
        <v>181.16999799999999</v>
      </c>
      <c r="C446" s="5">
        <f t="shared" si="32"/>
        <v>1.3895288197309466E-2</v>
      </c>
      <c r="D446" s="5">
        <f t="shared" si="26"/>
        <v>-3.5413471884075176E-2</v>
      </c>
      <c r="E446" s="5">
        <f>STDEV($C$5:C446)*_xlfn.NORM.S.INV($S$9)+AVERAGE($C$5:C446)</f>
        <v>-3.2164847982891549E-2</v>
      </c>
      <c r="F446" s="5">
        <f t="shared" si="27"/>
        <v>-4.192564298258334E-2</v>
      </c>
      <c r="G446" s="5">
        <f t="shared" si="25"/>
        <v>-3.4485508314853329E-2</v>
      </c>
      <c r="H446">
        <f t="shared" si="28"/>
        <v>0</v>
      </c>
      <c r="I446">
        <f t="shared" si="29"/>
        <v>0</v>
      </c>
      <c r="J446">
        <f t="shared" si="30"/>
        <v>0</v>
      </c>
      <c r="K446">
        <f t="shared" si="31"/>
        <v>0</v>
      </c>
    </row>
    <row r="447" spans="1:11" x14ac:dyDescent="0.2">
      <c r="A447" s="1">
        <v>43707</v>
      </c>
      <c r="B447">
        <v>180.820007</v>
      </c>
      <c r="C447" s="5">
        <f t="shared" si="32"/>
        <v>-1.9337059268126002E-3</v>
      </c>
      <c r="D447" s="5">
        <f t="shared" si="26"/>
        <v>-3.5359003743874379E-2</v>
      </c>
      <c r="E447" s="5">
        <f>STDEV($C$5:C447)*_xlfn.NORM.S.INV($S$9)+AVERAGE($C$5:C447)</f>
        <v>-3.2135711955297679E-2</v>
      </c>
      <c r="F447" s="5">
        <f t="shared" si="27"/>
        <v>-4.192564298258334E-2</v>
      </c>
      <c r="G447" s="5">
        <f t="shared" si="25"/>
        <v>-3.3453093015082092E-2</v>
      </c>
      <c r="H447">
        <f t="shared" si="28"/>
        <v>0</v>
      </c>
      <c r="I447">
        <f t="shared" si="29"/>
        <v>0</v>
      </c>
      <c r="J447">
        <f t="shared" si="30"/>
        <v>0</v>
      </c>
      <c r="K447">
        <f t="shared" si="31"/>
        <v>0</v>
      </c>
    </row>
    <row r="448" spans="1:11" x14ac:dyDescent="0.2">
      <c r="A448" s="1">
        <v>43711</v>
      </c>
      <c r="B448">
        <v>179.199997</v>
      </c>
      <c r="C448" s="5">
        <f t="shared" si="32"/>
        <v>-8.9996162219929191E-3</v>
      </c>
      <c r="D448" s="5">
        <f t="shared" si="26"/>
        <v>-3.5371602751668681E-2</v>
      </c>
      <c r="E448" s="5">
        <f>STDEV($C$5:C448)*_xlfn.NORM.S.INV($S$9)+AVERAGE($C$5:C448)</f>
        <v>-3.2139568420053416E-2</v>
      </c>
      <c r="F448" s="5">
        <f t="shared" si="27"/>
        <v>-4.192564298258334E-2</v>
      </c>
      <c r="G448" s="5">
        <f t="shared" si="25"/>
        <v>-3.2836906478318037E-2</v>
      </c>
      <c r="H448">
        <f t="shared" si="28"/>
        <v>0</v>
      </c>
      <c r="I448">
        <f t="shared" si="29"/>
        <v>0</v>
      </c>
      <c r="J448">
        <f t="shared" si="30"/>
        <v>0</v>
      </c>
      <c r="K448">
        <f t="shared" si="31"/>
        <v>0</v>
      </c>
    </row>
    <row r="449" spans="1:11" x14ac:dyDescent="0.2">
      <c r="A449" s="1">
        <v>43712</v>
      </c>
      <c r="B449">
        <v>181.770004</v>
      </c>
      <c r="C449" s="5">
        <f t="shared" si="32"/>
        <v>1.4239689831080102E-2</v>
      </c>
      <c r="D449" s="5">
        <f t="shared" si="26"/>
        <v>-3.5424065491601271E-2</v>
      </c>
      <c r="E449" s="5">
        <f>STDEV($C$5:C449)*_xlfn.NORM.S.INV($S$9)+AVERAGE($C$5:C449)</f>
        <v>-3.2104383033689246E-2</v>
      </c>
      <c r="F449" s="5">
        <f t="shared" si="27"/>
        <v>-4.192564298258334E-2</v>
      </c>
      <c r="G449" s="5">
        <f t="shared" si="25"/>
        <v>-3.2854352388130718E-2</v>
      </c>
      <c r="H449">
        <f t="shared" si="28"/>
        <v>0</v>
      </c>
      <c r="I449">
        <f t="shared" si="29"/>
        <v>0</v>
      </c>
      <c r="J449">
        <f t="shared" si="30"/>
        <v>0</v>
      </c>
      <c r="K449">
        <f t="shared" si="31"/>
        <v>0</v>
      </c>
    </row>
    <row r="450" spans="1:11" x14ac:dyDescent="0.2">
      <c r="A450" s="1">
        <v>43713</v>
      </c>
      <c r="B450">
        <v>184.729996</v>
      </c>
      <c r="C450" s="5">
        <f t="shared" si="32"/>
        <v>1.6153104286483443E-2</v>
      </c>
      <c r="D450" s="5">
        <f t="shared" si="26"/>
        <v>-3.5453409435536147E-2</v>
      </c>
      <c r="E450" s="5">
        <f>STDEV($C$5:C450)*_xlfn.NORM.S.INV($S$9)+AVERAGE($C$5:C450)</f>
        <v>-3.2074790172557793E-2</v>
      </c>
      <c r="F450" s="5">
        <f t="shared" si="27"/>
        <v>-4.192564298258334E-2</v>
      </c>
      <c r="G450" s="5">
        <f t="shared" ref="G450:G513" si="33">SQRT(SUMPRODUCT(C196:C450,C196:C450,$N$4:$N$258))*_xlfn.NORM.S.INV($S$9)*SQRT(1)</f>
        <v>-3.3156736076073452E-2</v>
      </c>
      <c r="H450">
        <f t="shared" si="28"/>
        <v>0</v>
      </c>
      <c r="I450">
        <f t="shared" si="29"/>
        <v>0</v>
      </c>
      <c r="J450">
        <f t="shared" si="30"/>
        <v>0</v>
      </c>
      <c r="K450">
        <f t="shared" si="31"/>
        <v>0</v>
      </c>
    </row>
    <row r="451" spans="1:11" x14ac:dyDescent="0.2">
      <c r="A451" s="1">
        <v>43714</v>
      </c>
      <c r="B451">
        <v>185.740005</v>
      </c>
      <c r="C451" s="5">
        <f t="shared" si="32"/>
        <v>5.4525953498893781E-3</v>
      </c>
      <c r="D451" s="5">
        <f t="shared" ref="D451:D514" si="34">STDEV(C197:C451)*_xlfn.NORM.S.INV($S$9)*SQRT(1)</f>
        <v>-3.5457111427461399E-2</v>
      </c>
      <c r="E451" s="5">
        <f>STDEV($C$5:C451)*_xlfn.NORM.S.INV($S$9)+AVERAGE($C$5:C451)</f>
        <v>-3.2031288245243796E-2</v>
      </c>
      <c r="F451" s="5">
        <f t="shared" ref="F451:F514" si="35">_xlfn.PERCENTILE.INC(C197:C451,$S$9)</f>
        <v>-4.192564298258334E-2</v>
      </c>
      <c r="G451" s="5">
        <f t="shared" si="33"/>
        <v>-3.2296454820642452E-2</v>
      </c>
      <c r="H451">
        <f t="shared" ref="H451:H514" si="36">IF($C451&lt;D451,1,0)</f>
        <v>0</v>
      </c>
      <c r="I451">
        <f t="shared" ref="I451:I514" si="37">IF($C451&lt;E451,1,0)</f>
        <v>0</v>
      </c>
      <c r="J451">
        <f t="shared" ref="J451:J514" si="38">IF($C451&lt;F451,1,0)</f>
        <v>0</v>
      </c>
      <c r="K451">
        <f t="shared" ref="K451:K514" si="39">IF($C451&lt;G451,1,0)</f>
        <v>0</v>
      </c>
    </row>
    <row r="452" spans="1:11" x14ac:dyDescent="0.2">
      <c r="A452" s="1">
        <v>43717</v>
      </c>
      <c r="B452">
        <v>181.550003</v>
      </c>
      <c r="C452" s="5">
        <f t="shared" si="32"/>
        <v>-2.2816758882493338E-2</v>
      </c>
      <c r="D452" s="5">
        <f t="shared" si="34"/>
        <v>-3.5625387995196468E-2</v>
      </c>
      <c r="E452" s="5">
        <f>STDEV($C$5:C452)*_xlfn.NORM.S.INV($S$9)+AVERAGE($C$5:C452)</f>
        <v>-3.2152043235808697E-2</v>
      </c>
      <c r="F452" s="5">
        <f t="shared" si="35"/>
        <v>-4.192564298258334E-2</v>
      </c>
      <c r="G452" s="5">
        <f t="shared" si="33"/>
        <v>-3.3904641649445642E-2</v>
      </c>
      <c r="H452">
        <f t="shared" si="36"/>
        <v>0</v>
      </c>
      <c r="I452">
        <f t="shared" si="37"/>
        <v>0</v>
      </c>
      <c r="J452">
        <f t="shared" si="38"/>
        <v>0</v>
      </c>
      <c r="K452">
        <f t="shared" si="39"/>
        <v>0</v>
      </c>
    </row>
    <row r="453" spans="1:11" x14ac:dyDescent="0.2">
      <c r="A453" s="1">
        <v>43718</v>
      </c>
      <c r="B453">
        <v>176.35000600000001</v>
      </c>
      <c r="C453" s="5">
        <f t="shared" si="32"/>
        <v>-2.90604236794085E-2</v>
      </c>
      <c r="D453" s="5">
        <f t="shared" si="34"/>
        <v>-3.5881651572062738E-2</v>
      </c>
      <c r="E453" s="5">
        <f>STDEV($C$5:C453)*_xlfn.NORM.S.INV($S$9)+AVERAGE($C$5:C453)</f>
        <v>-3.2346574928259236E-2</v>
      </c>
      <c r="F453" s="5">
        <f t="shared" si="35"/>
        <v>-4.192564298258334E-2</v>
      </c>
      <c r="G453" s="5">
        <f t="shared" si="33"/>
        <v>-3.6807290059444338E-2</v>
      </c>
      <c r="H453">
        <f t="shared" si="36"/>
        <v>0</v>
      </c>
      <c r="I453">
        <f t="shared" si="37"/>
        <v>0</v>
      </c>
      <c r="J453">
        <f t="shared" si="38"/>
        <v>0</v>
      </c>
      <c r="K453">
        <f t="shared" si="39"/>
        <v>0</v>
      </c>
    </row>
    <row r="454" spans="1:11" x14ac:dyDescent="0.2">
      <c r="A454" s="1">
        <v>43719</v>
      </c>
      <c r="B454">
        <v>174.979996</v>
      </c>
      <c r="C454" s="5">
        <f t="shared" ref="C454:C517" si="40">LN(B454/B453)</f>
        <v>-7.7990318869468967E-3</v>
      </c>
      <c r="D454" s="5">
        <f t="shared" si="34"/>
        <v>-3.5515128599172149E-2</v>
      </c>
      <c r="E454" s="5">
        <f>STDEV($C$5:C454)*_xlfn.NORM.S.INV($S$9)+AVERAGE($C$5:C454)</f>
        <v>-3.2342992401998422E-2</v>
      </c>
      <c r="F454" s="5">
        <f t="shared" si="35"/>
        <v>-4.192564298258334E-2</v>
      </c>
      <c r="G454" s="5">
        <f t="shared" si="33"/>
        <v>-3.5961654915099277E-2</v>
      </c>
      <c r="H454">
        <f t="shared" si="36"/>
        <v>0</v>
      </c>
      <c r="I454">
        <f t="shared" si="37"/>
        <v>0</v>
      </c>
      <c r="J454">
        <f t="shared" si="38"/>
        <v>0</v>
      </c>
      <c r="K454">
        <f t="shared" si="39"/>
        <v>0</v>
      </c>
    </row>
    <row r="455" spans="1:11" x14ac:dyDescent="0.2">
      <c r="A455" s="1">
        <v>43720</v>
      </c>
      <c r="B455">
        <v>177.979996</v>
      </c>
      <c r="C455" s="5">
        <f t="shared" si="40"/>
        <v>1.699950313591788E-2</v>
      </c>
      <c r="D455" s="5">
        <f t="shared" si="34"/>
        <v>-3.5551004225947619E-2</v>
      </c>
      <c r="E455" s="5">
        <f>STDEV($C$5:C455)*_xlfn.NORM.S.INV($S$9)+AVERAGE($C$5:C455)</f>
        <v>-3.2316578417216121E-2</v>
      </c>
      <c r="F455" s="5">
        <f t="shared" si="35"/>
        <v>-4.192564298258334E-2</v>
      </c>
      <c r="G455" s="5">
        <f t="shared" si="33"/>
        <v>-3.6186778571361156E-2</v>
      </c>
      <c r="H455">
        <f t="shared" si="36"/>
        <v>0</v>
      </c>
      <c r="I455">
        <f t="shared" si="37"/>
        <v>0</v>
      </c>
      <c r="J455">
        <f t="shared" si="38"/>
        <v>0</v>
      </c>
      <c r="K455">
        <f t="shared" si="39"/>
        <v>0</v>
      </c>
    </row>
    <row r="456" spans="1:11" x14ac:dyDescent="0.2">
      <c r="A456" s="1">
        <v>43721</v>
      </c>
      <c r="B456">
        <v>177.270004</v>
      </c>
      <c r="C456" s="5">
        <f t="shared" si="40"/>
        <v>-3.9971453641382167E-3</v>
      </c>
      <c r="D456" s="5">
        <f t="shared" si="34"/>
        <v>-3.5528812443916244E-2</v>
      </c>
      <c r="E456" s="5">
        <f>STDEV($C$5:C456)*_xlfn.NORM.S.INV($S$9)+AVERAGE($C$5:C456)</f>
        <v>-3.2295245370910691E-2</v>
      </c>
      <c r="F456" s="5">
        <f t="shared" si="35"/>
        <v>-4.192564298258334E-2</v>
      </c>
      <c r="G456" s="5">
        <f t="shared" si="33"/>
        <v>-3.515824183360991E-2</v>
      </c>
      <c r="H456">
        <f t="shared" si="36"/>
        <v>0</v>
      </c>
      <c r="I456">
        <f t="shared" si="37"/>
        <v>0</v>
      </c>
      <c r="J456">
        <f t="shared" si="38"/>
        <v>0</v>
      </c>
      <c r="K456">
        <f t="shared" si="39"/>
        <v>0</v>
      </c>
    </row>
    <row r="457" spans="1:11" x14ac:dyDescent="0.2">
      <c r="A457" s="1">
        <v>43724</v>
      </c>
      <c r="B457">
        <v>176.11000100000001</v>
      </c>
      <c r="C457" s="5">
        <f t="shared" si="40"/>
        <v>-6.5652111048791926E-3</v>
      </c>
      <c r="D457" s="5">
        <f t="shared" si="34"/>
        <v>-3.5536662299563877E-2</v>
      </c>
      <c r="E457" s="5">
        <f>STDEV($C$5:C457)*_xlfn.NORM.S.INV($S$9)+AVERAGE($C$5:C457)</f>
        <v>-3.2285429680786626E-2</v>
      </c>
      <c r="F457" s="5">
        <f t="shared" si="35"/>
        <v>-4.192564298258334E-2</v>
      </c>
      <c r="G457" s="5">
        <f t="shared" si="33"/>
        <v>-3.4291859914451939E-2</v>
      </c>
      <c r="H457">
        <f t="shared" si="36"/>
        <v>0</v>
      </c>
      <c r="I457">
        <f t="shared" si="37"/>
        <v>0</v>
      </c>
      <c r="J457">
        <f t="shared" si="38"/>
        <v>0</v>
      </c>
      <c r="K457">
        <f t="shared" si="39"/>
        <v>0</v>
      </c>
    </row>
    <row r="458" spans="1:11" x14ac:dyDescent="0.2">
      <c r="A458" s="1">
        <v>43725</v>
      </c>
      <c r="B458">
        <v>176.449997</v>
      </c>
      <c r="C458" s="5">
        <f t="shared" si="40"/>
        <v>1.928727634032106E-3</v>
      </c>
      <c r="D458" s="5">
        <f t="shared" si="34"/>
        <v>-3.5512952007778292E-2</v>
      </c>
      <c r="E458" s="5">
        <f>STDEV($C$5:C458)*_xlfn.NORM.S.INV($S$9)+AVERAGE($C$5:C458)</f>
        <v>-3.2246779257194484E-2</v>
      </c>
      <c r="F458" s="5">
        <f t="shared" si="35"/>
        <v>-4.192564298258334E-2</v>
      </c>
      <c r="G458" s="5">
        <f t="shared" si="33"/>
        <v>-3.3265352611471309E-2</v>
      </c>
      <c r="H458">
        <f t="shared" si="36"/>
        <v>0</v>
      </c>
      <c r="I458">
        <f t="shared" si="37"/>
        <v>0</v>
      </c>
      <c r="J458">
        <f t="shared" si="38"/>
        <v>0</v>
      </c>
      <c r="K458">
        <f t="shared" si="39"/>
        <v>0</v>
      </c>
    </row>
    <row r="459" spans="1:11" x14ac:dyDescent="0.2">
      <c r="A459" s="1">
        <v>43726</v>
      </c>
      <c r="B459">
        <v>175.28999300000001</v>
      </c>
      <c r="C459" s="5">
        <f t="shared" si="40"/>
        <v>-6.5958278186646589E-3</v>
      </c>
      <c r="D459" s="5">
        <f t="shared" si="34"/>
        <v>-3.551571516585305E-2</v>
      </c>
      <c r="E459" s="5">
        <f>STDEV($C$5:C459)*_xlfn.NORM.S.INV($S$9)+AVERAGE($C$5:C459)</f>
        <v>-3.2237174495095285E-2</v>
      </c>
      <c r="F459" s="5">
        <f t="shared" si="35"/>
        <v>-4.192564298258334E-2</v>
      </c>
      <c r="G459" s="5">
        <f t="shared" si="33"/>
        <v>-3.2470221909577386E-2</v>
      </c>
      <c r="H459">
        <f t="shared" si="36"/>
        <v>0</v>
      </c>
      <c r="I459">
        <f t="shared" si="37"/>
        <v>0</v>
      </c>
      <c r="J459">
        <f t="shared" si="38"/>
        <v>0</v>
      </c>
      <c r="K459">
        <f t="shared" si="39"/>
        <v>0</v>
      </c>
    </row>
    <row r="460" spans="1:11" x14ac:dyDescent="0.2">
      <c r="A460" s="1">
        <v>43727</v>
      </c>
      <c r="B460">
        <v>175.96000699999999</v>
      </c>
      <c r="C460" s="5">
        <f t="shared" si="40"/>
        <v>3.8150309616560817E-3</v>
      </c>
      <c r="D460" s="5">
        <f t="shared" si="34"/>
        <v>-3.550591766968076E-2</v>
      </c>
      <c r="E460" s="5">
        <f>STDEV($C$5:C460)*_xlfn.NORM.S.INV($S$9)+AVERAGE($C$5:C460)</f>
        <v>-3.2195872437149775E-2</v>
      </c>
      <c r="F460" s="5">
        <f t="shared" si="35"/>
        <v>-4.192564298258334E-2</v>
      </c>
      <c r="G460" s="5">
        <f t="shared" si="33"/>
        <v>-3.1556020381229177E-2</v>
      </c>
      <c r="H460">
        <f t="shared" si="36"/>
        <v>0</v>
      </c>
      <c r="I460">
        <f t="shared" si="37"/>
        <v>0</v>
      </c>
      <c r="J460">
        <f t="shared" si="38"/>
        <v>0</v>
      </c>
      <c r="K460">
        <f t="shared" si="39"/>
        <v>0</v>
      </c>
    </row>
    <row r="461" spans="1:11" x14ac:dyDescent="0.2">
      <c r="A461" s="1">
        <v>43728</v>
      </c>
      <c r="B461">
        <v>174.05999800000001</v>
      </c>
      <c r="C461" s="5">
        <f t="shared" si="40"/>
        <v>-1.085668039120982E-2</v>
      </c>
      <c r="D461" s="5">
        <f t="shared" si="34"/>
        <v>-3.5545549640556194E-2</v>
      </c>
      <c r="E461" s="5">
        <f>STDEV($C$5:C461)*_xlfn.NORM.S.INV($S$9)+AVERAGE($C$5:C461)</f>
        <v>-3.2210451570367442E-2</v>
      </c>
      <c r="F461" s="5">
        <f t="shared" si="35"/>
        <v>-4.192564298258334E-2</v>
      </c>
      <c r="G461" s="5">
        <f t="shared" si="33"/>
        <v>-3.1213917854730645E-2</v>
      </c>
      <c r="H461">
        <f t="shared" si="36"/>
        <v>0</v>
      </c>
      <c r="I461">
        <f t="shared" si="37"/>
        <v>0</v>
      </c>
      <c r="J461">
        <f t="shared" si="38"/>
        <v>0</v>
      </c>
      <c r="K461">
        <f t="shared" si="39"/>
        <v>0</v>
      </c>
    </row>
    <row r="462" spans="1:11" x14ac:dyDescent="0.2">
      <c r="A462" s="1">
        <v>43731</v>
      </c>
      <c r="B462">
        <v>174.91000399999999</v>
      </c>
      <c r="C462" s="5">
        <f t="shared" si="40"/>
        <v>4.8715229167984268E-3</v>
      </c>
      <c r="D462" s="5">
        <f t="shared" si="34"/>
        <v>-3.5507916924823239E-2</v>
      </c>
      <c r="E462" s="5">
        <f>STDEV($C$5:C462)*_xlfn.NORM.S.INV($S$9)+AVERAGE($C$5:C462)</f>
        <v>-3.2168325703261495E-2</v>
      </c>
      <c r="F462" s="5">
        <f t="shared" si="35"/>
        <v>-4.192564298258334E-2</v>
      </c>
      <c r="G462" s="5">
        <f t="shared" si="33"/>
        <v>-3.0390066811313232E-2</v>
      </c>
      <c r="H462">
        <f t="shared" si="36"/>
        <v>0</v>
      </c>
      <c r="I462">
        <f t="shared" si="37"/>
        <v>0</v>
      </c>
      <c r="J462">
        <f t="shared" si="38"/>
        <v>0</v>
      </c>
      <c r="K462">
        <f t="shared" si="39"/>
        <v>0</v>
      </c>
    </row>
    <row r="463" spans="1:11" x14ac:dyDescent="0.2">
      <c r="A463" s="1">
        <v>43732</v>
      </c>
      <c r="B463">
        <v>174.479996</v>
      </c>
      <c r="C463" s="5">
        <f t="shared" si="40"/>
        <v>-2.4614798197656915E-3</v>
      </c>
      <c r="D463" s="5">
        <f t="shared" si="34"/>
        <v>-3.5485525141962168E-2</v>
      </c>
      <c r="E463" s="5">
        <f>STDEV($C$5:C463)*_xlfn.NORM.S.INV($S$9)+AVERAGE($C$5:C463)</f>
        <v>-3.2141710451739226E-2</v>
      </c>
      <c r="F463" s="5">
        <f t="shared" si="35"/>
        <v>-4.192564298258334E-2</v>
      </c>
      <c r="G463" s="5">
        <f t="shared" si="33"/>
        <v>-2.9497630223168082E-2</v>
      </c>
      <c r="H463">
        <f t="shared" si="36"/>
        <v>0</v>
      </c>
      <c r="I463">
        <f t="shared" si="37"/>
        <v>0</v>
      </c>
      <c r="J463">
        <f t="shared" si="38"/>
        <v>0</v>
      </c>
      <c r="K463">
        <f t="shared" si="39"/>
        <v>0</v>
      </c>
    </row>
    <row r="464" spans="1:11" x14ac:dyDescent="0.2">
      <c r="A464" s="1">
        <v>43733</v>
      </c>
      <c r="B464">
        <v>175.279999</v>
      </c>
      <c r="C464" s="5">
        <f t="shared" si="40"/>
        <v>4.5745906139439711E-3</v>
      </c>
      <c r="D464" s="5">
        <f t="shared" si="34"/>
        <v>-3.5488796815765382E-2</v>
      </c>
      <c r="E464" s="5">
        <f>STDEV($C$5:C464)*_xlfn.NORM.S.INV($S$9)+AVERAGE($C$5:C464)</f>
        <v>-3.2100097018268894E-2</v>
      </c>
      <c r="F464" s="5">
        <f t="shared" si="35"/>
        <v>-4.192564298258334E-2</v>
      </c>
      <c r="G464" s="5">
        <f t="shared" si="33"/>
        <v>-2.871756990156249E-2</v>
      </c>
      <c r="H464">
        <f t="shared" si="36"/>
        <v>0</v>
      </c>
      <c r="I464">
        <f t="shared" si="37"/>
        <v>0</v>
      </c>
      <c r="J464">
        <f t="shared" si="38"/>
        <v>0</v>
      </c>
      <c r="K464">
        <f t="shared" si="39"/>
        <v>0</v>
      </c>
    </row>
    <row r="465" spans="1:11" x14ac:dyDescent="0.2">
      <c r="A465" s="1">
        <v>43734</v>
      </c>
      <c r="B465">
        <v>175.64999399999999</v>
      </c>
      <c r="C465" s="5">
        <f t="shared" si="40"/>
        <v>2.1086549709431494E-3</v>
      </c>
      <c r="D465" s="5">
        <f t="shared" si="34"/>
        <v>-3.5448933626666512E-2</v>
      </c>
      <c r="E465" s="5">
        <f>STDEV($C$5:C465)*_xlfn.NORM.S.INV($S$9)+AVERAGE($C$5:C465)</f>
        <v>-3.2061894961994013E-2</v>
      </c>
      <c r="F465" s="5">
        <f t="shared" si="35"/>
        <v>-4.192564298258334E-2</v>
      </c>
      <c r="G465" s="5">
        <f t="shared" si="33"/>
        <v>-2.7868632907583069E-2</v>
      </c>
      <c r="H465">
        <f t="shared" si="36"/>
        <v>0</v>
      </c>
      <c r="I465">
        <f t="shared" si="37"/>
        <v>0</v>
      </c>
      <c r="J465">
        <f t="shared" si="38"/>
        <v>0</v>
      </c>
      <c r="K465">
        <f t="shared" si="39"/>
        <v>0</v>
      </c>
    </row>
    <row r="466" spans="1:11" x14ac:dyDescent="0.2">
      <c r="A466" s="1">
        <v>43735</v>
      </c>
      <c r="B466">
        <v>174</v>
      </c>
      <c r="C466" s="5">
        <f t="shared" si="40"/>
        <v>-9.4380453384677373E-3</v>
      </c>
      <c r="D466" s="5">
        <f t="shared" si="34"/>
        <v>-3.547233444054386E-2</v>
      </c>
      <c r="E466" s="5">
        <f>STDEV($C$5:C466)*_xlfn.NORM.S.INV($S$9)+AVERAGE($C$5:C466)</f>
        <v>-3.2067828782193115E-2</v>
      </c>
      <c r="F466" s="5">
        <f t="shared" si="35"/>
        <v>-4.192564298258334E-2</v>
      </c>
      <c r="G466" s="5">
        <f t="shared" si="33"/>
        <v>-2.7549691078695395E-2</v>
      </c>
      <c r="H466">
        <f t="shared" si="36"/>
        <v>0</v>
      </c>
      <c r="I466">
        <f t="shared" si="37"/>
        <v>0</v>
      </c>
      <c r="J466">
        <f t="shared" si="38"/>
        <v>0</v>
      </c>
      <c r="K466">
        <f t="shared" si="39"/>
        <v>0</v>
      </c>
    </row>
    <row r="467" spans="1:11" x14ac:dyDescent="0.2">
      <c r="A467" s="1">
        <v>43738</v>
      </c>
      <c r="B467">
        <v>172.009995</v>
      </c>
      <c r="C467" s="5">
        <f t="shared" si="40"/>
        <v>-1.1502713624307366E-2</v>
      </c>
      <c r="D467" s="5">
        <f t="shared" si="34"/>
        <v>-3.5501986720930356E-2</v>
      </c>
      <c r="E467" s="5">
        <f>STDEV($C$5:C467)*_xlfn.NORM.S.INV($S$9)+AVERAGE($C$5:C467)</f>
        <v>-3.2086457712464274E-2</v>
      </c>
      <c r="F467" s="5">
        <f t="shared" si="35"/>
        <v>-4.192564298258334E-2</v>
      </c>
      <c r="G467" s="5">
        <f t="shared" si="33"/>
        <v>-2.7502908922337289E-2</v>
      </c>
      <c r="H467">
        <f t="shared" si="36"/>
        <v>0</v>
      </c>
      <c r="I467">
        <f t="shared" si="37"/>
        <v>0</v>
      </c>
      <c r="J467">
        <f t="shared" si="38"/>
        <v>0</v>
      </c>
      <c r="K467">
        <f t="shared" si="39"/>
        <v>0</v>
      </c>
    </row>
    <row r="468" spans="1:11" x14ac:dyDescent="0.2">
      <c r="A468" s="1">
        <v>43739</v>
      </c>
      <c r="B468">
        <v>174.28999300000001</v>
      </c>
      <c r="C468" s="5">
        <f t="shared" si="40"/>
        <v>1.316795278042111E-2</v>
      </c>
      <c r="D468" s="5">
        <f t="shared" si="34"/>
        <v>-3.5547529718616966E-2</v>
      </c>
      <c r="E468" s="5">
        <f>STDEV($C$5:C468)*_xlfn.NORM.S.INV($S$9)+AVERAGE($C$5:C468)</f>
        <v>-3.2050891530858543E-2</v>
      </c>
      <c r="F468" s="5">
        <f t="shared" si="35"/>
        <v>-4.192564298258334E-2</v>
      </c>
      <c r="G468" s="5">
        <f t="shared" si="33"/>
        <v>-2.7700706101542856E-2</v>
      </c>
      <c r="H468">
        <f t="shared" si="36"/>
        <v>0</v>
      </c>
      <c r="I468">
        <f t="shared" si="37"/>
        <v>0</v>
      </c>
      <c r="J468">
        <f t="shared" si="38"/>
        <v>0</v>
      </c>
      <c r="K468">
        <f t="shared" si="39"/>
        <v>0</v>
      </c>
    </row>
    <row r="469" spans="1:11" x14ac:dyDescent="0.2">
      <c r="A469" s="1">
        <v>43740</v>
      </c>
      <c r="B469">
        <v>169.83000200000001</v>
      </c>
      <c r="C469" s="5">
        <f t="shared" si="40"/>
        <v>-2.5922589877482138E-2</v>
      </c>
      <c r="D469" s="5">
        <f t="shared" si="34"/>
        <v>-3.5754924411431202E-2</v>
      </c>
      <c r="E469" s="5">
        <f>STDEV($C$5:C469)*_xlfn.NORM.S.INV($S$9)+AVERAGE($C$5:C469)</f>
        <v>-3.2200356314201074E-2</v>
      </c>
      <c r="F469" s="5">
        <f t="shared" si="35"/>
        <v>-4.192564298258334E-2</v>
      </c>
      <c r="G469" s="5">
        <f t="shared" si="33"/>
        <v>-3.065111216005284E-2</v>
      </c>
      <c r="H469">
        <f t="shared" si="36"/>
        <v>0</v>
      </c>
      <c r="I469">
        <f t="shared" si="37"/>
        <v>0</v>
      </c>
      <c r="J469">
        <f t="shared" si="38"/>
        <v>0</v>
      </c>
      <c r="K469">
        <f t="shared" si="39"/>
        <v>0</v>
      </c>
    </row>
    <row r="470" spans="1:11" x14ac:dyDescent="0.2">
      <c r="A470" s="1">
        <v>43741</v>
      </c>
      <c r="B470">
        <v>172.86999499999999</v>
      </c>
      <c r="C470" s="5">
        <f t="shared" si="40"/>
        <v>1.7741889518065768E-2</v>
      </c>
      <c r="D470" s="5">
        <f t="shared" si="34"/>
        <v>-3.5837106005300677E-2</v>
      </c>
      <c r="E470" s="5">
        <f>STDEV($C$5:C470)*_xlfn.NORM.S.INV($S$9)+AVERAGE($C$5:C470)</f>
        <v>-3.2178406691093918E-2</v>
      </c>
      <c r="F470" s="5">
        <f t="shared" si="35"/>
        <v>-4.192564298258334E-2</v>
      </c>
      <c r="G470" s="5">
        <f t="shared" si="33"/>
        <v>-3.139001215945543E-2</v>
      </c>
      <c r="H470">
        <f t="shared" si="36"/>
        <v>0</v>
      </c>
      <c r="I470">
        <f t="shared" si="37"/>
        <v>0</v>
      </c>
      <c r="J470">
        <f t="shared" si="38"/>
        <v>0</v>
      </c>
      <c r="K470">
        <f t="shared" si="39"/>
        <v>0</v>
      </c>
    </row>
    <row r="471" spans="1:11" x14ac:dyDescent="0.2">
      <c r="A471" s="1">
        <v>43742</v>
      </c>
      <c r="B471">
        <v>175.979996</v>
      </c>
      <c r="C471" s="5">
        <f t="shared" si="40"/>
        <v>1.7830491476332394E-2</v>
      </c>
      <c r="D471" s="5">
        <f t="shared" si="34"/>
        <v>-3.5925351924597934E-2</v>
      </c>
      <c r="E471" s="5">
        <f>STDEV($C$5:C471)*_xlfn.NORM.S.INV($S$9)+AVERAGE($C$5:C471)</f>
        <v>-3.2156665002951501E-2</v>
      </c>
      <c r="F471" s="5">
        <f t="shared" si="35"/>
        <v>-4.192564298258334E-2</v>
      </c>
      <c r="G471" s="5">
        <f t="shared" si="33"/>
        <v>-3.2085011250009399E-2</v>
      </c>
      <c r="H471">
        <f t="shared" si="36"/>
        <v>0</v>
      </c>
      <c r="I471">
        <f t="shared" si="37"/>
        <v>0</v>
      </c>
      <c r="J471">
        <f t="shared" si="38"/>
        <v>0</v>
      </c>
      <c r="K471">
        <f t="shared" si="39"/>
        <v>0</v>
      </c>
    </row>
    <row r="472" spans="1:11" x14ac:dyDescent="0.2">
      <c r="A472" s="1">
        <v>43745</v>
      </c>
      <c r="B472">
        <v>174.89999399999999</v>
      </c>
      <c r="C472" s="5">
        <f t="shared" si="40"/>
        <v>-6.1559817683203358E-3</v>
      </c>
      <c r="D472" s="5">
        <f t="shared" si="34"/>
        <v>-3.5934033111893374E-2</v>
      </c>
      <c r="E472" s="5">
        <f>STDEV($C$5:C472)*_xlfn.NORM.S.INV($S$9)+AVERAGE($C$5:C472)</f>
        <v>-3.2145270349039273E-2</v>
      </c>
      <c r="F472" s="5">
        <f t="shared" si="35"/>
        <v>-4.192564298258334E-2</v>
      </c>
      <c r="G472" s="5">
        <f t="shared" si="33"/>
        <v>-3.1304735335222746E-2</v>
      </c>
      <c r="H472">
        <f t="shared" si="36"/>
        <v>0</v>
      </c>
      <c r="I472">
        <f t="shared" si="37"/>
        <v>0</v>
      </c>
      <c r="J472">
        <f t="shared" si="38"/>
        <v>0</v>
      </c>
      <c r="K472">
        <f t="shared" si="39"/>
        <v>0</v>
      </c>
    </row>
    <row r="473" spans="1:11" x14ac:dyDescent="0.2">
      <c r="A473" s="1">
        <v>43746</v>
      </c>
      <c r="B473">
        <v>172.41999799999999</v>
      </c>
      <c r="C473" s="5">
        <f t="shared" si="40"/>
        <v>-1.4280998537042001E-2</v>
      </c>
      <c r="D473" s="5">
        <f t="shared" si="34"/>
        <v>-3.5980289409607596E-2</v>
      </c>
      <c r="E473" s="5">
        <f>STDEV($C$5:C473)*_xlfn.NORM.S.INV($S$9)+AVERAGE($C$5:C473)</f>
        <v>-3.2182844904479098E-2</v>
      </c>
      <c r="F473" s="5">
        <f t="shared" si="35"/>
        <v>-4.192564298258334E-2</v>
      </c>
      <c r="G473" s="5">
        <f t="shared" si="33"/>
        <v>-3.1423106408952968E-2</v>
      </c>
      <c r="H473">
        <f t="shared" si="36"/>
        <v>0</v>
      </c>
      <c r="I473">
        <f t="shared" si="37"/>
        <v>0</v>
      </c>
      <c r="J473">
        <f t="shared" si="38"/>
        <v>0</v>
      </c>
      <c r="K473">
        <f t="shared" si="39"/>
        <v>0</v>
      </c>
    </row>
    <row r="474" spans="1:11" x14ac:dyDescent="0.2">
      <c r="A474" s="1">
        <v>43747</v>
      </c>
      <c r="B474">
        <v>174.88000500000001</v>
      </c>
      <c r="C474" s="5">
        <f t="shared" si="40"/>
        <v>1.4166703837065435E-2</v>
      </c>
      <c r="D474" s="5">
        <f t="shared" si="34"/>
        <v>-3.6032864325765829E-2</v>
      </c>
      <c r="E474" s="5">
        <f>STDEV($C$5:C474)*_xlfn.NORM.S.INV($S$9)+AVERAGE($C$5:C474)</f>
        <v>-3.214988619124199E-2</v>
      </c>
      <c r="F474" s="5">
        <f t="shared" si="35"/>
        <v>-4.192564298258334E-2</v>
      </c>
      <c r="G474" s="5">
        <f t="shared" si="33"/>
        <v>-3.1517225289858619E-2</v>
      </c>
      <c r="H474">
        <f t="shared" si="36"/>
        <v>0</v>
      </c>
      <c r="I474">
        <f t="shared" si="37"/>
        <v>0</v>
      </c>
      <c r="J474">
        <f t="shared" si="38"/>
        <v>0</v>
      </c>
      <c r="K474">
        <f t="shared" si="39"/>
        <v>0</v>
      </c>
    </row>
    <row r="475" spans="1:11" x14ac:dyDescent="0.2">
      <c r="A475" s="1">
        <v>43748</v>
      </c>
      <c r="B475">
        <v>174.88000500000001</v>
      </c>
      <c r="C475" s="5">
        <f t="shared" si="40"/>
        <v>0</v>
      </c>
      <c r="D475" s="5">
        <f t="shared" si="34"/>
        <v>-3.5934050872921425E-2</v>
      </c>
      <c r="E475" s="5">
        <f>STDEV($C$5:C475)*_xlfn.NORM.S.INV($S$9)+AVERAGE($C$5:C475)</f>
        <v>-3.2116826736094041E-2</v>
      </c>
      <c r="F475" s="5">
        <f t="shared" si="35"/>
        <v>-4.192564298258334E-2</v>
      </c>
      <c r="G475" s="5">
        <f t="shared" si="33"/>
        <v>-3.0557083407928363E-2</v>
      </c>
      <c r="H475">
        <f t="shared" si="36"/>
        <v>0</v>
      </c>
      <c r="I475">
        <f t="shared" si="37"/>
        <v>0</v>
      </c>
      <c r="J475">
        <f t="shared" si="38"/>
        <v>0</v>
      </c>
      <c r="K475">
        <f t="shared" si="39"/>
        <v>0</v>
      </c>
    </row>
    <row r="476" spans="1:11" x14ac:dyDescent="0.2">
      <c r="A476" s="1">
        <v>43749</v>
      </c>
      <c r="B476">
        <v>177.05999800000001</v>
      </c>
      <c r="C476" s="5">
        <f t="shared" si="40"/>
        <v>1.2388593868035178E-2</v>
      </c>
      <c r="D476" s="5">
        <f t="shared" si="34"/>
        <v>-3.5942794748549202E-2</v>
      </c>
      <c r="E476" s="5">
        <f>STDEV($C$5:C476)*_xlfn.NORM.S.INV($S$9)+AVERAGE($C$5:C476)</f>
        <v>-3.2080183929604565E-2</v>
      </c>
      <c r="F476" s="5">
        <f t="shared" si="35"/>
        <v>-4.192564298258334E-2</v>
      </c>
      <c r="G476" s="5">
        <f t="shared" si="33"/>
        <v>-3.0455662601640215E-2</v>
      </c>
      <c r="H476">
        <f t="shared" si="36"/>
        <v>0</v>
      </c>
      <c r="I476">
        <f t="shared" si="37"/>
        <v>0</v>
      </c>
      <c r="J476">
        <f t="shared" si="38"/>
        <v>0</v>
      </c>
      <c r="K476">
        <f t="shared" si="39"/>
        <v>0</v>
      </c>
    </row>
    <row r="477" spans="1:11" x14ac:dyDescent="0.2">
      <c r="A477" s="1">
        <v>43752</v>
      </c>
      <c r="B477">
        <v>177.36000100000001</v>
      </c>
      <c r="C477" s="5">
        <f t="shared" si="40"/>
        <v>1.6929240590089888E-3</v>
      </c>
      <c r="D477" s="5">
        <f t="shared" si="34"/>
        <v>-3.5757505251632141E-2</v>
      </c>
      <c r="E477" s="5">
        <f>STDEV($C$5:C477)*_xlfn.NORM.S.INV($S$9)+AVERAGE($C$5:C477)</f>
        <v>-3.2043717464860802E-2</v>
      </c>
      <c r="F477" s="5">
        <f t="shared" si="35"/>
        <v>-4.192564298258334E-2</v>
      </c>
      <c r="G477" s="5">
        <f t="shared" si="33"/>
        <v>-2.9543614225963723E-2</v>
      </c>
      <c r="H477">
        <f t="shared" si="36"/>
        <v>0</v>
      </c>
      <c r="I477">
        <f t="shared" si="37"/>
        <v>0</v>
      </c>
      <c r="J477">
        <f t="shared" si="38"/>
        <v>0</v>
      </c>
      <c r="K477">
        <f t="shared" si="39"/>
        <v>0</v>
      </c>
    </row>
    <row r="478" spans="1:11" x14ac:dyDescent="0.2">
      <c r="A478" s="1">
        <v>43753</v>
      </c>
      <c r="B478">
        <v>178.75</v>
      </c>
      <c r="C478" s="5">
        <f t="shared" si="40"/>
        <v>7.8066106278110742E-3</v>
      </c>
      <c r="D478" s="5">
        <f t="shared" si="34"/>
        <v>-3.5770500397960647E-2</v>
      </c>
      <c r="E478" s="5">
        <f>STDEV($C$5:C478)*_xlfn.NORM.S.INV($S$9)+AVERAGE($C$5:C478)</f>
        <v>-3.2002463530887044E-2</v>
      </c>
      <c r="F478" s="5">
        <f t="shared" si="35"/>
        <v>-4.192564298258334E-2</v>
      </c>
      <c r="G478" s="5">
        <f t="shared" si="33"/>
        <v>-2.8986974878692177E-2</v>
      </c>
      <c r="H478">
        <f t="shared" si="36"/>
        <v>0</v>
      </c>
      <c r="I478">
        <f t="shared" si="37"/>
        <v>0</v>
      </c>
      <c r="J478">
        <f t="shared" si="38"/>
        <v>0</v>
      </c>
      <c r="K478">
        <f t="shared" si="39"/>
        <v>0</v>
      </c>
    </row>
    <row r="479" spans="1:11" x14ac:dyDescent="0.2">
      <c r="A479" s="1">
        <v>43754</v>
      </c>
      <c r="B479">
        <v>177.86999499999999</v>
      </c>
      <c r="C479" s="5">
        <f t="shared" si="40"/>
        <v>-4.9352632971491816E-3</v>
      </c>
      <c r="D479" s="5">
        <f t="shared" si="34"/>
        <v>-3.5032655330688597E-2</v>
      </c>
      <c r="E479" s="5">
        <f>STDEV($C$5:C479)*_xlfn.NORM.S.INV($S$9)+AVERAGE($C$5:C479)</f>
        <v>-3.1986175970807655E-2</v>
      </c>
      <c r="F479" s="5">
        <f t="shared" si="35"/>
        <v>-3.7957753245986922E-2</v>
      </c>
      <c r="G479" s="5">
        <f t="shared" si="33"/>
        <v>-2.8244272240350886E-2</v>
      </c>
      <c r="H479">
        <f t="shared" si="36"/>
        <v>0</v>
      </c>
      <c r="I479">
        <f t="shared" si="37"/>
        <v>0</v>
      </c>
      <c r="J479">
        <f t="shared" si="38"/>
        <v>0</v>
      </c>
      <c r="K479">
        <f t="shared" si="39"/>
        <v>0</v>
      </c>
    </row>
    <row r="480" spans="1:11" x14ac:dyDescent="0.2">
      <c r="A480" s="1">
        <v>43755</v>
      </c>
      <c r="B480">
        <v>177.94000199999999</v>
      </c>
      <c r="C480" s="5">
        <f t="shared" si="40"/>
        <v>3.9350777939710439E-4</v>
      </c>
      <c r="D480" s="5">
        <f t="shared" si="34"/>
        <v>-3.4969780384893977E-2</v>
      </c>
      <c r="E480" s="5">
        <f>STDEV($C$5:C480)*_xlfn.NORM.S.INV($S$9)+AVERAGE($C$5:C480)</f>
        <v>-3.1952740921510833E-2</v>
      </c>
      <c r="F480" s="5">
        <f t="shared" si="35"/>
        <v>-3.7957753245986922E-2</v>
      </c>
      <c r="G480" s="5">
        <f t="shared" si="33"/>
        <v>-2.7384755847771516E-2</v>
      </c>
      <c r="H480">
        <f t="shared" si="36"/>
        <v>0</v>
      </c>
      <c r="I480">
        <f t="shared" si="37"/>
        <v>0</v>
      </c>
      <c r="J480">
        <f t="shared" si="38"/>
        <v>0</v>
      </c>
      <c r="K480">
        <f t="shared" si="39"/>
        <v>0</v>
      </c>
    </row>
    <row r="481" spans="1:11" x14ac:dyDescent="0.2">
      <c r="A481" s="1">
        <v>43756</v>
      </c>
      <c r="B481">
        <v>175.71000699999999</v>
      </c>
      <c r="C481" s="5">
        <f t="shared" si="40"/>
        <v>-1.2611477448195154E-2</v>
      </c>
      <c r="D481" s="5">
        <f t="shared" si="34"/>
        <v>-3.4397991054736482E-2</v>
      </c>
      <c r="E481" s="5">
        <f>STDEV($C$5:C481)*_xlfn.NORM.S.INV($S$9)+AVERAGE($C$5:C481)</f>
        <v>-3.1978429049636561E-2</v>
      </c>
      <c r="F481" s="5">
        <f t="shared" si="35"/>
        <v>-3.7957753245986922E-2</v>
      </c>
      <c r="G481" s="5">
        <f t="shared" si="33"/>
        <v>-2.7505904201801771E-2</v>
      </c>
      <c r="H481">
        <f t="shared" si="36"/>
        <v>0</v>
      </c>
      <c r="I481">
        <f t="shared" si="37"/>
        <v>0</v>
      </c>
      <c r="J481">
        <f t="shared" si="38"/>
        <v>0</v>
      </c>
      <c r="K481">
        <f t="shared" si="39"/>
        <v>0</v>
      </c>
    </row>
    <row r="482" spans="1:11" x14ac:dyDescent="0.2">
      <c r="A482" s="1">
        <v>43759</v>
      </c>
      <c r="B482">
        <v>176.429993</v>
      </c>
      <c r="C482" s="5">
        <f t="shared" si="40"/>
        <v>4.0892088560115468E-3</v>
      </c>
      <c r="D482" s="5">
        <f t="shared" si="34"/>
        <v>-3.4259619194709816E-2</v>
      </c>
      <c r="E482" s="5">
        <f>STDEV($C$5:C482)*_xlfn.NORM.S.INV($S$9)+AVERAGE($C$5:C482)</f>
        <v>-3.1939023783969747E-2</v>
      </c>
      <c r="F482" s="5">
        <f t="shared" si="35"/>
        <v>-3.7957753245986922E-2</v>
      </c>
      <c r="G482" s="5">
        <f t="shared" si="33"/>
        <v>-2.6769572325099602E-2</v>
      </c>
      <c r="H482">
        <f t="shared" si="36"/>
        <v>0</v>
      </c>
      <c r="I482">
        <f t="shared" si="37"/>
        <v>0</v>
      </c>
      <c r="J482">
        <f t="shared" si="38"/>
        <v>0</v>
      </c>
      <c r="K482">
        <f t="shared" si="39"/>
        <v>0</v>
      </c>
    </row>
    <row r="483" spans="1:11" x14ac:dyDescent="0.2">
      <c r="A483" s="1">
        <v>43760</v>
      </c>
      <c r="B483">
        <v>170.86000100000001</v>
      </c>
      <c r="C483" s="5">
        <f t="shared" si="40"/>
        <v>-3.2079643887963798E-2</v>
      </c>
      <c r="D483" s="5">
        <f t="shared" si="34"/>
        <v>-3.4288884262137255E-2</v>
      </c>
      <c r="E483" s="5">
        <f>STDEV($C$5:C483)*_xlfn.NORM.S.INV($S$9)+AVERAGE($C$5:C483)</f>
        <v>-3.2160618077771395E-2</v>
      </c>
      <c r="F483" s="5">
        <f t="shared" si="35"/>
        <v>-3.7957753245986922E-2</v>
      </c>
      <c r="G483" s="5">
        <f t="shared" si="33"/>
        <v>-3.17455089979801E-2</v>
      </c>
      <c r="H483">
        <f t="shared" si="36"/>
        <v>0</v>
      </c>
      <c r="I483">
        <f t="shared" si="37"/>
        <v>0</v>
      </c>
      <c r="J483">
        <f t="shared" si="38"/>
        <v>0</v>
      </c>
      <c r="K483">
        <f t="shared" si="39"/>
        <v>1</v>
      </c>
    </row>
    <row r="484" spans="1:11" x14ac:dyDescent="0.2">
      <c r="A484" s="1">
        <v>43761</v>
      </c>
      <c r="B484">
        <v>171.320007</v>
      </c>
      <c r="C484" s="5">
        <f t="shared" si="40"/>
        <v>2.6886800301626863E-3</v>
      </c>
      <c r="D484" s="5">
        <f t="shared" si="34"/>
        <v>-3.4284417515227615E-2</v>
      </c>
      <c r="E484" s="5">
        <f>STDEV($C$5:C484)*_xlfn.NORM.S.INV($S$9)+AVERAGE($C$5:C484)</f>
        <v>-3.2122902467797199E-2</v>
      </c>
      <c r="F484" s="5">
        <f t="shared" si="35"/>
        <v>-3.7957753245986922E-2</v>
      </c>
      <c r="G484" s="5">
        <f t="shared" si="33"/>
        <v>-3.0816522436819493E-2</v>
      </c>
      <c r="H484">
        <f t="shared" si="36"/>
        <v>0</v>
      </c>
      <c r="I484">
        <f t="shared" si="37"/>
        <v>0</v>
      </c>
      <c r="J484">
        <f t="shared" si="38"/>
        <v>0</v>
      </c>
      <c r="K484">
        <f t="shared" si="39"/>
        <v>0</v>
      </c>
    </row>
    <row r="485" spans="1:11" x14ac:dyDescent="0.2">
      <c r="A485" s="1">
        <v>43762</v>
      </c>
      <c r="B485">
        <v>176.16000399999999</v>
      </c>
      <c r="C485" s="5">
        <f t="shared" si="40"/>
        <v>2.7859502074619513E-2</v>
      </c>
      <c r="D485" s="5">
        <f t="shared" si="34"/>
        <v>-3.4343468459246601E-2</v>
      </c>
      <c r="E485" s="5">
        <f>STDEV($C$5:C485)*_xlfn.NORM.S.INV($S$9)+AVERAGE($C$5:C485)</f>
        <v>-3.2156317261655618E-2</v>
      </c>
      <c r="F485" s="5">
        <f t="shared" si="35"/>
        <v>-3.7957753245986922E-2</v>
      </c>
      <c r="G485" s="5">
        <f t="shared" si="33"/>
        <v>-3.3833499127584571E-2</v>
      </c>
      <c r="H485">
        <f t="shared" si="36"/>
        <v>0</v>
      </c>
      <c r="I485">
        <f t="shared" si="37"/>
        <v>0</v>
      </c>
      <c r="J485">
        <f t="shared" si="38"/>
        <v>0</v>
      </c>
      <c r="K485">
        <f t="shared" si="39"/>
        <v>0</v>
      </c>
    </row>
    <row r="486" spans="1:11" x14ac:dyDescent="0.2">
      <c r="A486" s="1">
        <v>43763</v>
      </c>
      <c r="B486">
        <v>177.85000600000001</v>
      </c>
      <c r="C486" s="5">
        <f t="shared" si="40"/>
        <v>9.547836449758448E-3</v>
      </c>
      <c r="D486" s="5">
        <f t="shared" si="34"/>
        <v>-3.4359578471642074E-2</v>
      </c>
      <c r="E486" s="5">
        <f>STDEV($C$5:C486)*_xlfn.NORM.S.INV($S$9)+AVERAGE($C$5:C486)</f>
        <v>-3.21166114190993E-2</v>
      </c>
      <c r="F486" s="5">
        <f t="shared" si="35"/>
        <v>-3.7957753245986922E-2</v>
      </c>
      <c r="G486" s="5">
        <f t="shared" si="33"/>
        <v>-3.3250933869432828E-2</v>
      </c>
      <c r="H486">
        <f t="shared" si="36"/>
        <v>0</v>
      </c>
      <c r="I486">
        <f t="shared" si="37"/>
        <v>0</v>
      </c>
      <c r="J486">
        <f t="shared" si="38"/>
        <v>0</v>
      </c>
      <c r="K486">
        <f t="shared" si="39"/>
        <v>0</v>
      </c>
    </row>
    <row r="487" spans="1:11" x14ac:dyDescent="0.2">
      <c r="A487" s="1">
        <v>43766</v>
      </c>
      <c r="B487">
        <v>179.83999600000001</v>
      </c>
      <c r="C487" s="5">
        <f t="shared" si="40"/>
        <v>1.1127012332574814E-2</v>
      </c>
      <c r="D487" s="5">
        <f t="shared" si="34"/>
        <v>-3.4388813181595763E-2</v>
      </c>
      <c r="E487" s="5">
        <f>STDEV($C$5:C487)*_xlfn.NORM.S.INV($S$9)+AVERAGE($C$5:C487)</f>
        <v>-3.2078753713912188E-2</v>
      </c>
      <c r="F487" s="5">
        <f t="shared" si="35"/>
        <v>-3.7957753245986922E-2</v>
      </c>
      <c r="G487" s="5">
        <f t="shared" si="33"/>
        <v>-3.2855593987142676E-2</v>
      </c>
      <c r="H487">
        <f t="shared" si="36"/>
        <v>0</v>
      </c>
      <c r="I487">
        <f t="shared" si="37"/>
        <v>0</v>
      </c>
      <c r="J487">
        <f t="shared" si="38"/>
        <v>0</v>
      </c>
      <c r="K487">
        <f t="shared" si="39"/>
        <v>0</v>
      </c>
    </row>
    <row r="488" spans="1:11" x14ac:dyDescent="0.2">
      <c r="A488" s="1">
        <v>43767</v>
      </c>
      <c r="B488">
        <v>177.63000500000001</v>
      </c>
      <c r="C488" s="5">
        <f t="shared" si="40"/>
        <v>-1.2364781103140687E-2</v>
      </c>
      <c r="D488" s="5">
        <f t="shared" si="34"/>
        <v>-3.4400485725469623E-2</v>
      </c>
      <c r="E488" s="5">
        <f>STDEV($C$5:C488)*_xlfn.NORM.S.INV($S$9)+AVERAGE($C$5:C488)</f>
        <v>-3.2102224681026185E-2</v>
      </c>
      <c r="F488" s="5">
        <f t="shared" si="35"/>
        <v>-3.7957753245986922E-2</v>
      </c>
      <c r="G488" s="5">
        <f t="shared" si="33"/>
        <v>-3.2624613550186241E-2</v>
      </c>
      <c r="H488">
        <f t="shared" si="36"/>
        <v>0</v>
      </c>
      <c r="I488">
        <f t="shared" si="37"/>
        <v>0</v>
      </c>
      <c r="J488">
        <f t="shared" si="38"/>
        <v>0</v>
      </c>
      <c r="K488">
        <f t="shared" si="39"/>
        <v>0</v>
      </c>
    </row>
    <row r="489" spans="1:11" x14ac:dyDescent="0.2">
      <c r="A489" s="1">
        <v>43768</v>
      </c>
      <c r="B489">
        <v>179.25</v>
      </c>
      <c r="C489" s="5">
        <f t="shared" si="40"/>
        <v>9.0787161195371967E-3</v>
      </c>
      <c r="D489" s="5">
        <f t="shared" si="34"/>
        <v>-3.4003231289951766E-2</v>
      </c>
      <c r="E489" s="5">
        <f>STDEV($C$5:C489)*_xlfn.NORM.S.INV($S$9)+AVERAGE($C$5:C489)</f>
        <v>-3.2062458229820151E-2</v>
      </c>
      <c r="F489" s="5">
        <f t="shared" si="35"/>
        <v>-3.7957753245986922E-2</v>
      </c>
      <c r="G489" s="5">
        <f t="shared" si="33"/>
        <v>-3.2051011366182575E-2</v>
      </c>
      <c r="H489">
        <f t="shared" si="36"/>
        <v>0</v>
      </c>
      <c r="I489">
        <f t="shared" si="37"/>
        <v>0</v>
      </c>
      <c r="J489">
        <f t="shared" si="38"/>
        <v>0</v>
      </c>
      <c r="K489">
        <f t="shared" si="39"/>
        <v>0</v>
      </c>
    </row>
    <row r="490" spans="1:11" x14ac:dyDescent="0.2">
      <c r="A490" s="1">
        <v>43769</v>
      </c>
      <c r="B490">
        <v>178.86000100000001</v>
      </c>
      <c r="C490" s="5">
        <f t="shared" si="40"/>
        <v>-2.1780969707296486E-3</v>
      </c>
      <c r="D490" s="5">
        <f t="shared" si="34"/>
        <v>-3.3379442790875874E-2</v>
      </c>
      <c r="E490" s="5">
        <f>STDEV($C$5:C490)*_xlfn.NORM.S.INV($S$9)+AVERAGE($C$5:C490)</f>
        <v>-3.2036536716630142E-2</v>
      </c>
      <c r="F490" s="5">
        <f t="shared" si="35"/>
        <v>-3.7957753245986922E-2</v>
      </c>
      <c r="G490" s="5">
        <f t="shared" si="33"/>
        <v>-3.109938377642105E-2</v>
      </c>
      <c r="H490">
        <f t="shared" si="36"/>
        <v>0</v>
      </c>
      <c r="I490">
        <f t="shared" si="37"/>
        <v>0</v>
      </c>
      <c r="J490">
        <f t="shared" si="38"/>
        <v>0</v>
      </c>
      <c r="K490">
        <f t="shared" si="39"/>
        <v>0</v>
      </c>
    </row>
    <row r="491" spans="1:11" x14ac:dyDescent="0.2">
      <c r="A491" s="1">
        <v>43770</v>
      </c>
      <c r="B491">
        <v>180.929993</v>
      </c>
      <c r="C491" s="5">
        <f t="shared" si="40"/>
        <v>1.150679493300843E-2</v>
      </c>
      <c r="D491" s="5">
        <f t="shared" si="34"/>
        <v>-3.3273843720320856E-2</v>
      </c>
      <c r="E491" s="5">
        <f>STDEV($C$5:C491)*_xlfn.NORM.S.INV($S$9)+AVERAGE($C$5:C491)</f>
        <v>-3.1999649030730243E-2</v>
      </c>
      <c r="F491" s="5">
        <f t="shared" si="35"/>
        <v>-3.7957753245986922E-2</v>
      </c>
      <c r="G491" s="5">
        <f t="shared" si="33"/>
        <v>-3.0856692911936635E-2</v>
      </c>
      <c r="H491">
        <f t="shared" si="36"/>
        <v>0</v>
      </c>
      <c r="I491">
        <f t="shared" si="37"/>
        <v>0</v>
      </c>
      <c r="J491">
        <f t="shared" si="38"/>
        <v>0</v>
      </c>
      <c r="K491">
        <f t="shared" si="39"/>
        <v>0</v>
      </c>
    </row>
    <row r="492" spans="1:11" x14ac:dyDescent="0.2">
      <c r="A492" s="1">
        <v>43773</v>
      </c>
      <c r="B492">
        <v>178.949997</v>
      </c>
      <c r="C492" s="5">
        <f t="shared" si="40"/>
        <v>-1.1003756994433338E-2</v>
      </c>
      <c r="D492" s="5">
        <f t="shared" si="34"/>
        <v>-3.310107735498783E-2</v>
      </c>
      <c r="E492" s="5">
        <f>STDEV($C$5:C492)*_xlfn.NORM.S.INV($S$9)+AVERAGE($C$5:C492)</f>
        <v>-3.201451339044345E-2</v>
      </c>
      <c r="F492" s="5">
        <f t="shared" si="35"/>
        <v>-3.7957753245986922E-2</v>
      </c>
      <c r="G492" s="5">
        <f t="shared" si="33"/>
        <v>-3.0566722688978323E-2</v>
      </c>
      <c r="H492">
        <f t="shared" si="36"/>
        <v>0</v>
      </c>
      <c r="I492">
        <f t="shared" si="37"/>
        <v>0</v>
      </c>
      <c r="J492">
        <f t="shared" si="38"/>
        <v>0</v>
      </c>
      <c r="K492">
        <f t="shared" si="39"/>
        <v>0</v>
      </c>
    </row>
    <row r="493" spans="1:11" x14ac:dyDescent="0.2">
      <c r="A493" s="1">
        <v>43774</v>
      </c>
      <c r="B493">
        <v>176.36999499999999</v>
      </c>
      <c r="C493" s="5">
        <f t="shared" si="40"/>
        <v>-1.4522387714795006E-2</v>
      </c>
      <c r="D493" s="5">
        <f t="shared" si="34"/>
        <v>-3.3126453148663179E-2</v>
      </c>
      <c r="E493" s="5">
        <f>STDEV($C$5:C493)*_xlfn.NORM.S.INV($S$9)+AVERAGE($C$5:C493)</f>
        <v>-3.2052618874053043E-2</v>
      </c>
      <c r="F493" s="5">
        <f t="shared" si="35"/>
        <v>-3.7957753245986922E-2</v>
      </c>
      <c r="G493" s="5">
        <f t="shared" si="33"/>
        <v>-3.0769255544979786E-2</v>
      </c>
      <c r="H493">
        <f t="shared" si="36"/>
        <v>0</v>
      </c>
      <c r="I493">
        <f t="shared" si="37"/>
        <v>0</v>
      </c>
      <c r="J493">
        <f t="shared" si="38"/>
        <v>0</v>
      </c>
      <c r="K493">
        <f t="shared" si="39"/>
        <v>0</v>
      </c>
    </row>
    <row r="494" spans="1:11" x14ac:dyDescent="0.2">
      <c r="A494" s="1">
        <v>43775</v>
      </c>
      <c r="B494">
        <v>176.770004</v>
      </c>
      <c r="C494" s="5">
        <f t="shared" si="40"/>
        <v>2.2654424432851836E-3</v>
      </c>
      <c r="D494" s="5">
        <f t="shared" si="34"/>
        <v>-3.269381201302568E-2</v>
      </c>
      <c r="E494" s="5">
        <f>STDEV($C$5:C494)*_xlfn.NORM.S.INV($S$9)+AVERAGE($C$5:C494)</f>
        <v>-3.2016450088098745E-2</v>
      </c>
      <c r="F494" s="5">
        <f t="shared" si="35"/>
        <v>-3.7957753245986922E-2</v>
      </c>
      <c r="G494" s="5">
        <f t="shared" si="33"/>
        <v>-2.9859817515521924E-2</v>
      </c>
      <c r="H494">
        <f t="shared" si="36"/>
        <v>0</v>
      </c>
      <c r="I494">
        <f t="shared" si="37"/>
        <v>0</v>
      </c>
      <c r="J494">
        <f t="shared" si="38"/>
        <v>0</v>
      </c>
      <c r="K494">
        <f t="shared" si="39"/>
        <v>0</v>
      </c>
    </row>
    <row r="495" spans="1:11" x14ac:dyDescent="0.2">
      <c r="A495" s="1">
        <v>43776</v>
      </c>
      <c r="B495">
        <v>178.429993</v>
      </c>
      <c r="C495" s="5">
        <f t="shared" si="40"/>
        <v>9.3468530361999914E-3</v>
      </c>
      <c r="D495" s="5">
        <f t="shared" si="34"/>
        <v>-3.2580500131270299E-2</v>
      </c>
      <c r="E495" s="5">
        <f>STDEV($C$5:C495)*_xlfn.NORM.S.INV($S$9)+AVERAGE($C$5:C495)</f>
        <v>-3.1977528029098742E-2</v>
      </c>
      <c r="F495" s="5">
        <f t="shared" si="35"/>
        <v>-3.7957753245986922E-2</v>
      </c>
      <c r="G495" s="5">
        <f t="shared" si="33"/>
        <v>-2.9436038013279226E-2</v>
      </c>
      <c r="H495">
        <f t="shared" si="36"/>
        <v>0</v>
      </c>
      <c r="I495">
        <f t="shared" si="37"/>
        <v>0</v>
      </c>
      <c r="J495">
        <f t="shared" si="38"/>
        <v>0</v>
      </c>
      <c r="K495">
        <f t="shared" si="39"/>
        <v>0</v>
      </c>
    </row>
    <row r="496" spans="1:11" x14ac:dyDescent="0.2">
      <c r="A496" s="1">
        <v>43777</v>
      </c>
      <c r="B496">
        <v>178.970001</v>
      </c>
      <c r="C496" s="5">
        <f t="shared" si="40"/>
        <v>3.0218714045799752E-3</v>
      </c>
      <c r="D496" s="5">
        <f t="shared" si="34"/>
        <v>-3.2558648133326873E-2</v>
      </c>
      <c r="E496" s="5">
        <f>STDEV($C$5:C496)*_xlfn.NORM.S.INV($S$9)+AVERAGE($C$5:C496)</f>
        <v>-3.1940486161434245E-2</v>
      </c>
      <c r="F496" s="5">
        <f t="shared" si="35"/>
        <v>-3.7957753245986922E-2</v>
      </c>
      <c r="G496" s="5">
        <f t="shared" si="33"/>
        <v>-2.8591199718014028E-2</v>
      </c>
      <c r="H496">
        <f t="shared" si="36"/>
        <v>0</v>
      </c>
      <c r="I496">
        <f t="shared" si="37"/>
        <v>0</v>
      </c>
      <c r="J496">
        <f t="shared" si="38"/>
        <v>0</v>
      </c>
      <c r="K496">
        <f t="shared" si="39"/>
        <v>0</v>
      </c>
    </row>
    <row r="497" spans="1:11" x14ac:dyDescent="0.2">
      <c r="A497" s="1">
        <v>43780</v>
      </c>
      <c r="B497">
        <v>179.53999300000001</v>
      </c>
      <c r="C497" s="5">
        <f t="shared" si="40"/>
        <v>3.1797857231699502E-3</v>
      </c>
      <c r="D497" s="5">
        <f t="shared" si="34"/>
        <v>-3.2560011902106008E-2</v>
      </c>
      <c r="E497" s="5">
        <f>STDEV($C$5:C497)*_xlfn.NORM.S.INV($S$9)+AVERAGE($C$5:C497)</f>
        <v>-3.1903352305726586E-2</v>
      </c>
      <c r="F497" s="5">
        <f t="shared" si="35"/>
        <v>-3.7957753245986922E-2</v>
      </c>
      <c r="G497" s="5">
        <f t="shared" si="33"/>
        <v>-2.777935368587799E-2</v>
      </c>
      <c r="H497">
        <f t="shared" si="36"/>
        <v>0</v>
      </c>
      <c r="I497">
        <f t="shared" si="37"/>
        <v>0</v>
      </c>
      <c r="J497">
        <f t="shared" si="38"/>
        <v>0</v>
      </c>
      <c r="K497">
        <f t="shared" si="39"/>
        <v>0</v>
      </c>
    </row>
    <row r="498" spans="1:11" x14ac:dyDescent="0.2">
      <c r="A498" s="1">
        <v>43781</v>
      </c>
      <c r="B498">
        <v>179.740005</v>
      </c>
      <c r="C498" s="5">
        <f t="shared" si="40"/>
        <v>1.1134047081707034E-3</v>
      </c>
      <c r="D498" s="5">
        <f t="shared" si="34"/>
        <v>-3.2547893285219363E-2</v>
      </c>
      <c r="E498" s="5">
        <f>STDEV($C$5:C498)*_xlfn.NORM.S.INV($S$9)+AVERAGE($C$5:C498)</f>
        <v>-3.1869696643097085E-2</v>
      </c>
      <c r="F498" s="5">
        <f t="shared" si="35"/>
        <v>-3.7957753245986922E-2</v>
      </c>
      <c r="G498" s="5">
        <f t="shared" si="33"/>
        <v>-2.6940554509251518E-2</v>
      </c>
      <c r="H498">
        <f t="shared" si="36"/>
        <v>0</v>
      </c>
      <c r="I498">
        <f t="shared" si="37"/>
        <v>0</v>
      </c>
      <c r="J498">
        <f t="shared" si="38"/>
        <v>0</v>
      </c>
      <c r="K498">
        <f t="shared" si="39"/>
        <v>0</v>
      </c>
    </row>
    <row r="499" spans="1:11" x14ac:dyDescent="0.2">
      <c r="A499" s="1">
        <v>43782</v>
      </c>
      <c r="B499">
        <v>179.41000399999999</v>
      </c>
      <c r="C499" s="5">
        <f t="shared" si="40"/>
        <v>-1.8376783215922781E-3</v>
      </c>
      <c r="D499" s="5">
        <f t="shared" si="34"/>
        <v>-3.2310041776166323E-2</v>
      </c>
      <c r="E499" s="5">
        <f>STDEV($C$5:C499)*_xlfn.NORM.S.INV($S$9)+AVERAGE($C$5:C499)</f>
        <v>-3.1843404146929079E-2</v>
      </c>
      <c r="F499" s="5">
        <f t="shared" si="35"/>
        <v>-3.7957753245986922E-2</v>
      </c>
      <c r="G499" s="5">
        <f t="shared" si="33"/>
        <v>-2.6140818867481729E-2</v>
      </c>
      <c r="H499">
        <f t="shared" si="36"/>
        <v>0</v>
      </c>
      <c r="I499">
        <f t="shared" si="37"/>
        <v>0</v>
      </c>
      <c r="J499">
        <f t="shared" si="38"/>
        <v>0</v>
      </c>
      <c r="K499">
        <f t="shared" si="39"/>
        <v>0</v>
      </c>
    </row>
    <row r="500" spans="1:11" x14ac:dyDescent="0.2">
      <c r="A500" s="1">
        <v>43783</v>
      </c>
      <c r="B500">
        <v>179.75</v>
      </c>
      <c r="C500" s="5">
        <f t="shared" si="40"/>
        <v>1.8932848745621188E-3</v>
      </c>
      <c r="D500" s="5">
        <f t="shared" si="34"/>
        <v>-3.230871741604132E-2</v>
      </c>
      <c r="E500" s="5">
        <f>STDEV($C$5:C500)*_xlfn.NORM.S.INV($S$9)+AVERAGE($C$5:C500)</f>
        <v>-3.1808510796718106E-2</v>
      </c>
      <c r="F500" s="5">
        <f t="shared" si="35"/>
        <v>-3.7957753245986922E-2</v>
      </c>
      <c r="G500" s="5">
        <f t="shared" si="33"/>
        <v>-2.5367416326108241E-2</v>
      </c>
      <c r="H500">
        <f t="shared" si="36"/>
        <v>0</v>
      </c>
      <c r="I500">
        <f t="shared" si="37"/>
        <v>0</v>
      </c>
      <c r="J500">
        <f t="shared" si="38"/>
        <v>0</v>
      </c>
      <c r="K500">
        <f t="shared" si="39"/>
        <v>0</v>
      </c>
    </row>
    <row r="501" spans="1:11" x14ac:dyDescent="0.2">
      <c r="A501" s="1">
        <v>43784</v>
      </c>
      <c r="B501">
        <v>179.770004</v>
      </c>
      <c r="C501" s="5">
        <f t="shared" si="40"/>
        <v>1.1128170782187981E-4</v>
      </c>
      <c r="D501" s="5">
        <f t="shared" si="34"/>
        <v>-3.2276919476539115E-2</v>
      </c>
      <c r="E501" s="5">
        <f>STDEV($C$5:C501)*_xlfn.NORM.S.INV($S$9)+AVERAGE($C$5:C501)</f>
        <v>-3.1777281548987395E-2</v>
      </c>
      <c r="F501" s="5">
        <f t="shared" si="35"/>
        <v>-3.7957753245986922E-2</v>
      </c>
      <c r="G501" s="5">
        <f t="shared" si="33"/>
        <v>-2.4594704304801394E-2</v>
      </c>
      <c r="H501">
        <f t="shared" si="36"/>
        <v>0</v>
      </c>
      <c r="I501">
        <f t="shared" si="37"/>
        <v>0</v>
      </c>
      <c r="J501">
        <f t="shared" si="38"/>
        <v>0</v>
      </c>
      <c r="K501">
        <f t="shared" si="39"/>
        <v>0</v>
      </c>
    </row>
    <row r="502" spans="1:11" x14ac:dyDescent="0.2">
      <c r="A502" s="1">
        <v>43787</v>
      </c>
      <c r="B502">
        <v>179.66000399999999</v>
      </c>
      <c r="C502" s="5">
        <f t="shared" si="40"/>
        <v>-6.1208024364081388E-4</v>
      </c>
      <c r="D502" s="5">
        <f t="shared" si="34"/>
        <v>-3.196684391376077E-2</v>
      </c>
      <c r="E502" s="5">
        <f>STDEV($C$5:C502)*_xlfn.NORM.S.INV($S$9)+AVERAGE($C$5:C502)</f>
        <v>-3.1747886313894948E-2</v>
      </c>
      <c r="F502" s="5">
        <f t="shared" si="35"/>
        <v>-3.7957753245986922E-2</v>
      </c>
      <c r="G502" s="5">
        <f t="shared" si="33"/>
        <v>-2.3848000383690962E-2</v>
      </c>
      <c r="H502">
        <f t="shared" si="36"/>
        <v>0</v>
      </c>
      <c r="I502">
        <f t="shared" si="37"/>
        <v>0</v>
      </c>
      <c r="J502">
        <f t="shared" si="38"/>
        <v>0</v>
      </c>
      <c r="K502">
        <f t="shared" si="39"/>
        <v>0</v>
      </c>
    </row>
    <row r="503" spans="1:11" x14ac:dyDescent="0.2">
      <c r="A503" s="1">
        <v>43788</v>
      </c>
      <c r="B503">
        <v>182.770004</v>
      </c>
      <c r="C503" s="5">
        <f t="shared" si="40"/>
        <v>1.7162355586443159E-2</v>
      </c>
      <c r="D503" s="5">
        <f t="shared" si="34"/>
        <v>-3.2053224622974594E-2</v>
      </c>
      <c r="E503" s="5">
        <f>STDEV($C$5:C503)*_xlfn.NORM.S.INV($S$9)+AVERAGE($C$5:C503)</f>
        <v>-3.1726159133456541E-2</v>
      </c>
      <c r="F503" s="5">
        <f t="shared" si="35"/>
        <v>-3.7957753245986922E-2</v>
      </c>
      <c r="G503" s="5">
        <f t="shared" si="33"/>
        <v>-2.5104715737760366E-2</v>
      </c>
      <c r="H503">
        <f t="shared" si="36"/>
        <v>0</v>
      </c>
      <c r="I503">
        <f t="shared" si="37"/>
        <v>0</v>
      </c>
      <c r="J503">
        <f t="shared" si="38"/>
        <v>0</v>
      </c>
      <c r="K503">
        <f t="shared" si="39"/>
        <v>0</v>
      </c>
    </row>
    <row r="504" spans="1:11" x14ac:dyDescent="0.2">
      <c r="A504" s="1">
        <v>43789</v>
      </c>
      <c r="B504">
        <v>181.66000399999999</v>
      </c>
      <c r="C504" s="5">
        <f t="shared" si="40"/>
        <v>-6.0917235585564757E-3</v>
      </c>
      <c r="D504" s="5">
        <f t="shared" si="34"/>
        <v>-3.2067738856965608E-2</v>
      </c>
      <c r="E504" s="5">
        <f>STDEV($C$5:C504)*_xlfn.NORM.S.INV($S$9)+AVERAGE($C$5:C504)</f>
        <v>-3.1715802788240002E-2</v>
      </c>
      <c r="F504" s="5">
        <f t="shared" si="35"/>
        <v>-3.7957753245986922E-2</v>
      </c>
      <c r="G504" s="5">
        <f t="shared" si="33"/>
        <v>-2.4586211127064418E-2</v>
      </c>
      <c r="H504">
        <f t="shared" si="36"/>
        <v>0</v>
      </c>
      <c r="I504">
        <f t="shared" si="37"/>
        <v>0</v>
      </c>
      <c r="J504">
        <f t="shared" si="38"/>
        <v>0</v>
      </c>
      <c r="K504">
        <f t="shared" si="39"/>
        <v>0</v>
      </c>
    </row>
    <row r="505" spans="1:11" x14ac:dyDescent="0.2">
      <c r="A505" s="1">
        <v>43790</v>
      </c>
      <c r="B505">
        <v>179.88999899999999</v>
      </c>
      <c r="C505" s="5">
        <f t="shared" si="40"/>
        <v>-9.7912826775817738E-3</v>
      </c>
      <c r="D505" s="5">
        <f t="shared" si="34"/>
        <v>-3.2024155625885529E-2</v>
      </c>
      <c r="E505" s="5">
        <f>STDEV($C$5:C505)*_xlfn.NORM.S.INV($S$9)+AVERAGE($C$5:C505)</f>
        <v>-3.1723721070837228E-2</v>
      </c>
      <c r="F505" s="5">
        <f t="shared" si="35"/>
        <v>-3.7957753245986922E-2</v>
      </c>
      <c r="G505" s="5">
        <f t="shared" si="33"/>
        <v>-2.4481480815548157E-2</v>
      </c>
      <c r="H505">
        <f t="shared" si="36"/>
        <v>0</v>
      </c>
      <c r="I505">
        <f t="shared" si="37"/>
        <v>0</v>
      </c>
      <c r="J505">
        <f t="shared" si="38"/>
        <v>0</v>
      </c>
      <c r="K505">
        <f t="shared" si="39"/>
        <v>0</v>
      </c>
    </row>
    <row r="506" spans="1:11" x14ac:dyDescent="0.2">
      <c r="A506" s="1">
        <v>43791</v>
      </c>
      <c r="B506">
        <v>179.470001</v>
      </c>
      <c r="C506" s="5">
        <f t="shared" si="40"/>
        <v>-2.3374788024950852E-3</v>
      </c>
      <c r="D506" s="5">
        <f t="shared" si="34"/>
        <v>-3.1973863790190918E-2</v>
      </c>
      <c r="E506" s="5">
        <f>STDEV($C$5:C506)*_xlfn.NORM.S.INV($S$9)+AVERAGE($C$5:C506)</f>
        <v>-3.1699422324532017E-2</v>
      </c>
      <c r="F506" s="5">
        <f t="shared" si="35"/>
        <v>-3.7957753245986922E-2</v>
      </c>
      <c r="G506" s="5">
        <f t="shared" si="33"/>
        <v>-2.3773020322941738E-2</v>
      </c>
      <c r="H506">
        <f t="shared" si="36"/>
        <v>0</v>
      </c>
      <c r="I506">
        <f t="shared" si="37"/>
        <v>0</v>
      </c>
      <c r="J506">
        <f t="shared" si="38"/>
        <v>0</v>
      </c>
      <c r="K506">
        <f t="shared" si="39"/>
        <v>0</v>
      </c>
    </row>
    <row r="507" spans="1:11" x14ac:dyDescent="0.2">
      <c r="A507" s="1">
        <v>43794</v>
      </c>
      <c r="B507">
        <v>180.970001</v>
      </c>
      <c r="C507" s="5">
        <f t="shared" si="40"/>
        <v>8.3232085847404526E-3</v>
      </c>
      <c r="D507" s="5">
        <f t="shared" si="34"/>
        <v>-3.1440618218566016E-2</v>
      </c>
      <c r="E507" s="5">
        <f>STDEV($C$5:C507)*_xlfn.NORM.S.INV($S$9)+AVERAGE($C$5:C507)</f>
        <v>-3.1661211069650169E-2</v>
      </c>
      <c r="F507" s="5">
        <f t="shared" si="35"/>
        <v>-3.609289102051607E-2</v>
      </c>
      <c r="G507" s="5">
        <f t="shared" si="33"/>
        <v>-2.3531719741215838E-2</v>
      </c>
      <c r="H507">
        <f t="shared" si="36"/>
        <v>0</v>
      </c>
      <c r="I507">
        <f t="shared" si="37"/>
        <v>0</v>
      </c>
      <c r="J507">
        <f t="shared" si="38"/>
        <v>0</v>
      </c>
      <c r="K507">
        <f t="shared" si="39"/>
        <v>0</v>
      </c>
    </row>
    <row r="508" spans="1:11" x14ac:dyDescent="0.2">
      <c r="A508" s="1">
        <v>43795</v>
      </c>
      <c r="B508">
        <v>182.550003</v>
      </c>
      <c r="C508" s="5">
        <f t="shared" si="40"/>
        <v>8.6928473376120807E-3</v>
      </c>
      <c r="D508" s="5">
        <f t="shared" si="34"/>
        <v>-3.1414368776622806E-2</v>
      </c>
      <c r="E508" s="5">
        <f>STDEV($C$5:C508)*_xlfn.NORM.S.INV($S$9)+AVERAGE($C$5:C508)</f>
        <v>-3.1623285569480644E-2</v>
      </c>
      <c r="F508" s="5">
        <f t="shared" si="35"/>
        <v>-3.609289102051607E-2</v>
      </c>
      <c r="G508" s="5">
        <f t="shared" si="33"/>
        <v>-2.3346402299901779E-2</v>
      </c>
      <c r="H508">
        <f t="shared" si="36"/>
        <v>0</v>
      </c>
      <c r="I508">
        <f t="shared" si="37"/>
        <v>0</v>
      </c>
      <c r="J508">
        <f t="shared" si="38"/>
        <v>0</v>
      </c>
      <c r="K508">
        <f t="shared" si="39"/>
        <v>0</v>
      </c>
    </row>
    <row r="509" spans="1:11" x14ac:dyDescent="0.2">
      <c r="A509" s="1">
        <v>43796</v>
      </c>
      <c r="B509">
        <v>184.36999499999999</v>
      </c>
      <c r="C509" s="5">
        <f t="shared" si="40"/>
        <v>9.9204564274199443E-3</v>
      </c>
      <c r="D509" s="5">
        <f t="shared" si="34"/>
        <v>-3.1425145663431721E-2</v>
      </c>
      <c r="E509" s="5">
        <f>STDEV($C$5:C509)*_xlfn.NORM.S.INV($S$9)+AVERAGE($C$5:C509)</f>
        <v>-3.1586392187243885E-2</v>
      </c>
      <c r="F509" s="5">
        <f t="shared" si="35"/>
        <v>-3.609289102051607E-2</v>
      </c>
      <c r="G509" s="5">
        <f t="shared" si="33"/>
        <v>-2.3330410860717899E-2</v>
      </c>
      <c r="H509">
        <f t="shared" si="36"/>
        <v>0</v>
      </c>
      <c r="I509">
        <f t="shared" si="37"/>
        <v>0</v>
      </c>
      <c r="J509">
        <f t="shared" si="38"/>
        <v>0</v>
      </c>
      <c r="K509">
        <f t="shared" si="39"/>
        <v>0</v>
      </c>
    </row>
    <row r="510" spans="1:11" x14ac:dyDescent="0.2">
      <c r="A510" s="1">
        <v>43798</v>
      </c>
      <c r="B510">
        <v>184.509995</v>
      </c>
      <c r="C510" s="5">
        <f t="shared" si="40"/>
        <v>7.5905449206900685E-4</v>
      </c>
      <c r="D510" s="5">
        <f t="shared" si="34"/>
        <v>-3.1369104980311875E-2</v>
      </c>
      <c r="E510" s="5">
        <f>STDEV($C$5:C510)*_xlfn.NORM.S.INV($S$9)+AVERAGE($C$5:C510)</f>
        <v>-3.1554584931315327E-2</v>
      </c>
      <c r="F510" s="5">
        <f t="shared" si="35"/>
        <v>-3.609289102051607E-2</v>
      </c>
      <c r="G510" s="5">
        <f t="shared" si="33"/>
        <v>-2.2623807565760771E-2</v>
      </c>
      <c r="H510">
        <f t="shared" si="36"/>
        <v>0</v>
      </c>
      <c r="I510">
        <f t="shared" si="37"/>
        <v>0</v>
      </c>
      <c r="J510">
        <f t="shared" si="38"/>
        <v>0</v>
      </c>
      <c r="K510">
        <f t="shared" si="39"/>
        <v>0</v>
      </c>
    </row>
    <row r="511" spans="1:11" x14ac:dyDescent="0.2">
      <c r="A511" s="1">
        <v>43801</v>
      </c>
      <c r="B511">
        <v>181.78999300000001</v>
      </c>
      <c r="C511" s="5">
        <f t="shared" si="40"/>
        <v>-1.4851499230987114E-2</v>
      </c>
      <c r="D511" s="5">
        <f t="shared" si="34"/>
        <v>-3.1297802173422581E-2</v>
      </c>
      <c r="E511" s="5">
        <f>STDEV($C$5:C511)*_xlfn.NORM.S.INV($S$9)+AVERAGE($C$5:C511)</f>
        <v>-3.1594811560461844E-2</v>
      </c>
      <c r="F511" s="5">
        <f t="shared" si="35"/>
        <v>-3.609289102051607E-2</v>
      </c>
      <c r="G511" s="5">
        <f t="shared" si="33"/>
        <v>-2.3510584287363225E-2</v>
      </c>
      <c r="H511">
        <f t="shared" si="36"/>
        <v>0</v>
      </c>
      <c r="I511">
        <f t="shared" si="37"/>
        <v>0</v>
      </c>
      <c r="J511">
        <f t="shared" si="38"/>
        <v>0</v>
      </c>
      <c r="K511">
        <f t="shared" si="39"/>
        <v>0</v>
      </c>
    </row>
    <row r="512" spans="1:11" x14ac:dyDescent="0.2">
      <c r="A512" s="1">
        <v>43802</v>
      </c>
      <c r="B512">
        <v>181.89999399999999</v>
      </c>
      <c r="C512" s="5">
        <f t="shared" si="40"/>
        <v>6.0491631491809078E-4</v>
      </c>
      <c r="D512" s="5">
        <f t="shared" si="34"/>
        <v>-3.1297268630113145E-2</v>
      </c>
      <c r="E512" s="5">
        <f>STDEV($C$5:C512)*_xlfn.NORM.S.INV($S$9)+AVERAGE($C$5:C512)</f>
        <v>-3.1563405470441022E-2</v>
      </c>
      <c r="F512" s="5">
        <f t="shared" si="35"/>
        <v>-3.609289102051607E-2</v>
      </c>
      <c r="G512" s="5">
        <f t="shared" si="33"/>
        <v>-2.2796963384640798E-2</v>
      </c>
      <c r="H512">
        <f t="shared" si="36"/>
        <v>0</v>
      </c>
      <c r="I512">
        <f t="shared" si="37"/>
        <v>0</v>
      </c>
      <c r="J512">
        <f t="shared" si="38"/>
        <v>0</v>
      </c>
      <c r="K512">
        <f t="shared" si="39"/>
        <v>0</v>
      </c>
    </row>
    <row r="513" spans="1:11" x14ac:dyDescent="0.2">
      <c r="A513" s="1">
        <v>43803</v>
      </c>
      <c r="B513">
        <v>180.60000600000001</v>
      </c>
      <c r="C513" s="5">
        <f t="shared" si="40"/>
        <v>-7.1723783334433763E-3</v>
      </c>
      <c r="D513" s="5">
        <f t="shared" si="34"/>
        <v>-3.0814459306403776E-2</v>
      </c>
      <c r="E513" s="5">
        <f>STDEV($C$5:C513)*_xlfn.NORM.S.INV($S$9)+AVERAGE($C$5:C513)</f>
        <v>-3.1558158894661362E-2</v>
      </c>
      <c r="F513" s="5">
        <f t="shared" si="35"/>
        <v>-3.609289102051607E-2</v>
      </c>
      <c r="G513" s="5">
        <f t="shared" si="33"/>
        <v>-2.2477180090882887E-2</v>
      </c>
      <c r="H513">
        <f t="shared" si="36"/>
        <v>0</v>
      </c>
      <c r="I513">
        <f t="shared" si="37"/>
        <v>0</v>
      </c>
      <c r="J513">
        <f t="shared" si="38"/>
        <v>0</v>
      </c>
      <c r="K513">
        <f t="shared" si="39"/>
        <v>0</v>
      </c>
    </row>
    <row r="514" spans="1:11" x14ac:dyDescent="0.2">
      <c r="A514" s="1">
        <v>43804</v>
      </c>
      <c r="B514">
        <v>181.88999899999999</v>
      </c>
      <c r="C514" s="5">
        <f t="shared" si="40"/>
        <v>7.1174290484446552E-3</v>
      </c>
      <c r="D514" s="5">
        <f t="shared" si="34"/>
        <v>-3.0724196124107064E-2</v>
      </c>
      <c r="E514" s="5">
        <f>STDEV($C$5:C514)*_xlfn.NORM.S.INV($S$9)+AVERAGE($C$5:C514)</f>
        <v>-3.1520343829170461E-2</v>
      </c>
      <c r="F514" s="5">
        <f t="shared" si="35"/>
        <v>-3.609289102051607E-2</v>
      </c>
      <c r="G514" s="5">
        <f t="shared" ref="G514:G577" si="41">SQRT(SUMPRODUCT(C260:C514,C260:C514,$N$4:$N$258))*_xlfn.NORM.S.INV($S$9)*SQRT(1)</f>
        <v>-2.2166629739734638E-2</v>
      </c>
      <c r="H514">
        <f t="shared" si="36"/>
        <v>0</v>
      </c>
      <c r="I514">
        <f t="shared" si="37"/>
        <v>0</v>
      </c>
      <c r="J514">
        <f t="shared" si="38"/>
        <v>0</v>
      </c>
      <c r="K514">
        <f t="shared" si="39"/>
        <v>0</v>
      </c>
    </row>
    <row r="515" spans="1:11" x14ac:dyDescent="0.2">
      <c r="A515" s="1">
        <v>43805</v>
      </c>
      <c r="B515">
        <v>182.16999799999999</v>
      </c>
      <c r="C515" s="5">
        <f t="shared" si="40"/>
        <v>1.5382028100608184E-3</v>
      </c>
      <c r="D515" s="5">
        <f t="shared" ref="D515:D578" si="42">STDEV(C261:C515)*_xlfn.NORM.S.INV($S$9)*SQRT(1)</f>
        <v>-3.0617047047711822E-2</v>
      </c>
      <c r="E515" s="5">
        <f>STDEV($C$5:C515)*_xlfn.NORM.S.INV($S$9)+AVERAGE($C$5:C515)</f>
        <v>-3.1487400966186331E-2</v>
      </c>
      <c r="F515" s="5">
        <f t="shared" ref="F515:F578" si="43">_xlfn.PERCENTILE.INC(C261:C515,$S$9)</f>
        <v>-3.609289102051607E-2</v>
      </c>
      <c r="G515" s="5">
        <f t="shared" si="41"/>
        <v>-2.1509211617136467E-2</v>
      </c>
      <c r="H515">
        <f t="shared" ref="H515:H578" si="44">IF($C515&lt;D515,1,0)</f>
        <v>0</v>
      </c>
      <c r="I515">
        <f t="shared" ref="I515:I578" si="45">IF($C515&lt;E515,1,0)</f>
        <v>0</v>
      </c>
      <c r="J515">
        <f t="shared" ref="J515:J578" si="46">IF($C515&lt;F515,1,0)</f>
        <v>0</v>
      </c>
      <c r="K515">
        <f t="shared" ref="K515:K578" si="47">IF($C515&lt;G515,1,0)</f>
        <v>0</v>
      </c>
    </row>
    <row r="516" spans="1:11" x14ac:dyDescent="0.2">
      <c r="A516" s="1">
        <v>43808</v>
      </c>
      <c r="B516">
        <v>182.91999799999999</v>
      </c>
      <c r="C516" s="5">
        <f t="shared" si="40"/>
        <v>4.1085817921314507E-3</v>
      </c>
      <c r="D516" s="5">
        <f t="shared" si="42"/>
        <v>-3.04516202624809E-2</v>
      </c>
      <c r="E516" s="5">
        <f>STDEV($C$5:C516)*_xlfn.NORM.S.INV($S$9)+AVERAGE($C$5:C516)</f>
        <v>-3.145110397174921E-2</v>
      </c>
      <c r="F516" s="5">
        <f t="shared" si="43"/>
        <v>-3.609289102051607E-2</v>
      </c>
      <c r="G516" s="5">
        <f t="shared" si="41"/>
        <v>-2.0984963670778081E-2</v>
      </c>
      <c r="H516">
        <f t="shared" si="44"/>
        <v>0</v>
      </c>
      <c r="I516">
        <f t="shared" si="45"/>
        <v>0</v>
      </c>
      <c r="J516">
        <f t="shared" si="46"/>
        <v>0</v>
      </c>
      <c r="K516">
        <f t="shared" si="47"/>
        <v>0</v>
      </c>
    </row>
    <row r="517" spans="1:11" x14ac:dyDescent="0.2">
      <c r="A517" s="1">
        <v>43809</v>
      </c>
      <c r="B517">
        <v>182.259995</v>
      </c>
      <c r="C517" s="5">
        <f t="shared" si="40"/>
        <v>-3.6146762214694177E-3</v>
      </c>
      <c r="D517" s="5">
        <f t="shared" si="42"/>
        <v>-2.9714839960974865E-2</v>
      </c>
      <c r="E517" s="5">
        <f>STDEV($C$5:C517)*_xlfn.NORM.S.INV($S$9)+AVERAGE($C$5:C517)</f>
        <v>-3.1431760325780461E-2</v>
      </c>
      <c r="F517" s="5">
        <f t="shared" si="43"/>
        <v>-3.3687050858706651E-2</v>
      </c>
      <c r="G517" s="5">
        <f t="shared" si="41"/>
        <v>-2.0449673778143281E-2</v>
      </c>
      <c r="H517">
        <f t="shared" si="44"/>
        <v>0</v>
      </c>
      <c r="I517">
        <f t="shared" si="45"/>
        <v>0</v>
      </c>
      <c r="J517">
        <f t="shared" si="46"/>
        <v>0</v>
      </c>
      <c r="K517">
        <f t="shared" si="47"/>
        <v>0</v>
      </c>
    </row>
    <row r="518" spans="1:11" x14ac:dyDescent="0.2">
      <c r="A518" s="1">
        <v>43810</v>
      </c>
      <c r="B518">
        <v>182.009995</v>
      </c>
      <c r="C518" s="5">
        <f t="shared" ref="C518:C581" si="48">LN(B518/B517)</f>
        <v>-1.37260848334564E-3</v>
      </c>
      <c r="D518" s="5">
        <f t="shared" si="42"/>
        <v>-2.9622716330946795E-2</v>
      </c>
      <c r="E518" s="5">
        <f>STDEV($C$5:C518)*_xlfn.NORM.S.INV($S$9)+AVERAGE($C$5:C518)</f>
        <v>-3.140557982820498E-2</v>
      </c>
      <c r="F518" s="5">
        <f t="shared" si="43"/>
        <v>-3.3687050858706651E-2</v>
      </c>
      <c r="G518" s="5">
        <f t="shared" si="41"/>
        <v>-1.9842116135220987E-2</v>
      </c>
      <c r="H518">
        <f t="shared" si="44"/>
        <v>0</v>
      </c>
      <c r="I518">
        <f t="shared" si="45"/>
        <v>0</v>
      </c>
      <c r="J518">
        <f t="shared" si="46"/>
        <v>0</v>
      </c>
      <c r="K518">
        <f t="shared" si="47"/>
        <v>0</v>
      </c>
    </row>
    <row r="519" spans="1:11" x14ac:dyDescent="0.2">
      <c r="A519" s="1">
        <v>43811</v>
      </c>
      <c r="B519">
        <v>182.63999899999999</v>
      </c>
      <c r="C519" s="5">
        <f t="shared" si="48"/>
        <v>3.4553935949903128E-3</v>
      </c>
      <c r="D519" s="5">
        <f t="shared" si="42"/>
        <v>-2.9312445109727314E-2</v>
      </c>
      <c r="E519" s="5">
        <f>STDEV($C$5:C519)*_xlfn.NORM.S.INV($S$9)+AVERAGE($C$5:C519)</f>
        <v>-3.1370245086199407E-2</v>
      </c>
      <c r="F519" s="5">
        <f t="shared" si="43"/>
        <v>-3.3687050858706651E-2</v>
      </c>
      <c r="G519" s="5">
        <f t="shared" si="41"/>
        <v>-1.9338147793488768E-2</v>
      </c>
      <c r="H519">
        <f t="shared" si="44"/>
        <v>0</v>
      </c>
      <c r="I519">
        <f t="shared" si="45"/>
        <v>0</v>
      </c>
      <c r="J519">
        <f t="shared" si="46"/>
        <v>0</v>
      </c>
      <c r="K519">
        <f t="shared" si="47"/>
        <v>0</v>
      </c>
    </row>
    <row r="520" spans="1:11" x14ac:dyDescent="0.2">
      <c r="A520" s="1">
        <v>43812</v>
      </c>
      <c r="B520">
        <v>185.13999899999999</v>
      </c>
      <c r="C520" s="5">
        <f t="shared" si="48"/>
        <v>1.3595293491459E-2</v>
      </c>
      <c r="D520" s="5">
        <f t="shared" si="42"/>
        <v>-2.9361555176682805E-2</v>
      </c>
      <c r="E520" s="5">
        <f>STDEV($C$5:C520)*_xlfn.NORM.S.INV($S$9)+AVERAGE($C$5:C520)</f>
        <v>-3.1340304040139572E-2</v>
      </c>
      <c r="F520" s="5">
        <f t="shared" si="43"/>
        <v>-3.3687050858706651E-2</v>
      </c>
      <c r="G520" s="5">
        <f t="shared" si="41"/>
        <v>-2.0286537383157943E-2</v>
      </c>
      <c r="H520">
        <f t="shared" si="44"/>
        <v>0</v>
      </c>
      <c r="I520">
        <f t="shared" si="45"/>
        <v>0</v>
      </c>
      <c r="J520">
        <f t="shared" si="46"/>
        <v>0</v>
      </c>
      <c r="K520">
        <f t="shared" si="47"/>
        <v>0</v>
      </c>
    </row>
    <row r="521" spans="1:11" x14ac:dyDescent="0.2">
      <c r="A521" s="1">
        <v>43815</v>
      </c>
      <c r="B521">
        <v>186.240005</v>
      </c>
      <c r="C521" s="5">
        <f t="shared" si="48"/>
        <v>5.9239011524044793E-3</v>
      </c>
      <c r="D521" s="5">
        <f t="shared" si="42"/>
        <v>-2.9340487909628229E-2</v>
      </c>
      <c r="E521" s="5">
        <f>STDEV($C$5:C521)*_xlfn.NORM.S.INV($S$9)+AVERAGE($C$5:C521)</f>
        <v>-3.1303373940720441E-2</v>
      </c>
      <c r="F521" s="5">
        <f t="shared" si="43"/>
        <v>-3.3687050858706651E-2</v>
      </c>
      <c r="G521" s="5">
        <f t="shared" si="41"/>
        <v>-1.9956102541821789E-2</v>
      </c>
      <c r="H521">
        <f t="shared" si="44"/>
        <v>0</v>
      </c>
      <c r="I521">
        <f t="shared" si="45"/>
        <v>0</v>
      </c>
      <c r="J521">
        <f t="shared" si="46"/>
        <v>0</v>
      </c>
      <c r="K521">
        <f t="shared" si="47"/>
        <v>0</v>
      </c>
    </row>
    <row r="522" spans="1:11" x14ac:dyDescent="0.2">
      <c r="A522" s="1">
        <v>43816</v>
      </c>
      <c r="B522">
        <v>185.520004</v>
      </c>
      <c r="C522" s="5">
        <f t="shared" si="48"/>
        <v>-3.8734768818579728E-3</v>
      </c>
      <c r="D522" s="5">
        <f t="shared" si="42"/>
        <v>-2.9336619680751807E-2</v>
      </c>
      <c r="E522" s="5">
        <f>STDEV($C$5:C522)*_xlfn.NORM.S.INV($S$9)+AVERAGE($C$5:C522)</f>
        <v>-3.1285331820697065E-2</v>
      </c>
      <c r="F522" s="5">
        <f t="shared" si="43"/>
        <v>-3.3687050858706651E-2</v>
      </c>
      <c r="G522" s="5">
        <f t="shared" si="41"/>
        <v>-1.9473654279233091E-2</v>
      </c>
      <c r="H522">
        <f t="shared" si="44"/>
        <v>0</v>
      </c>
      <c r="I522">
        <f t="shared" si="45"/>
        <v>0</v>
      </c>
      <c r="J522">
        <f t="shared" si="46"/>
        <v>0</v>
      </c>
      <c r="K522">
        <f t="shared" si="47"/>
        <v>0</v>
      </c>
    </row>
    <row r="523" spans="1:11" x14ac:dyDescent="0.2">
      <c r="A523" s="1">
        <v>43817</v>
      </c>
      <c r="B523">
        <v>184.89999399999999</v>
      </c>
      <c r="C523" s="5">
        <f t="shared" si="48"/>
        <v>-3.3476085651880289E-3</v>
      </c>
      <c r="D523" s="5">
        <f t="shared" si="42"/>
        <v>-2.9340626227415945E-2</v>
      </c>
      <c r="E523" s="5">
        <f>STDEV($C$5:C523)*_xlfn.NORM.S.INV($S$9)+AVERAGE($C$5:C523)</f>
        <v>-3.1265528224228345E-2</v>
      </c>
      <c r="F523" s="5">
        <f t="shared" si="43"/>
        <v>-3.3687050858706651E-2</v>
      </c>
      <c r="G523" s="5">
        <f t="shared" si="41"/>
        <v>-1.8976530672803558E-2</v>
      </c>
      <c r="H523">
        <f t="shared" si="44"/>
        <v>0</v>
      </c>
      <c r="I523">
        <f t="shared" si="45"/>
        <v>0</v>
      </c>
      <c r="J523">
        <f t="shared" si="46"/>
        <v>0</v>
      </c>
      <c r="K523">
        <f t="shared" si="47"/>
        <v>0</v>
      </c>
    </row>
    <row r="524" spans="1:11" x14ac:dyDescent="0.2">
      <c r="A524" s="1">
        <v>43818</v>
      </c>
      <c r="B524">
        <v>186.53999300000001</v>
      </c>
      <c r="C524" s="5">
        <f t="shared" si="48"/>
        <v>8.8305498301474578E-3</v>
      </c>
      <c r="D524" s="5">
        <f t="shared" si="42"/>
        <v>-2.9227816977522841E-2</v>
      </c>
      <c r="E524" s="5">
        <f>STDEV($C$5:C524)*_xlfn.NORM.S.INV($S$9)+AVERAGE($C$5:C524)</f>
        <v>-3.1229330592910182E-2</v>
      </c>
      <c r="F524" s="5">
        <f t="shared" si="43"/>
        <v>-3.3687050858706651E-2</v>
      </c>
      <c r="G524" s="5">
        <f t="shared" si="41"/>
        <v>-1.9074142158113729E-2</v>
      </c>
      <c r="H524">
        <f t="shared" si="44"/>
        <v>0</v>
      </c>
      <c r="I524">
        <f t="shared" si="45"/>
        <v>0</v>
      </c>
      <c r="J524">
        <f t="shared" si="46"/>
        <v>0</v>
      </c>
      <c r="K524">
        <f t="shared" si="47"/>
        <v>0</v>
      </c>
    </row>
    <row r="525" spans="1:11" x14ac:dyDescent="0.2">
      <c r="A525" s="1">
        <v>43819</v>
      </c>
      <c r="B525">
        <v>188</v>
      </c>
      <c r="C525" s="5">
        <f t="shared" si="48"/>
        <v>7.7963070566961145E-3</v>
      </c>
      <c r="D525" s="5">
        <f t="shared" si="42"/>
        <v>-2.8934382482384717E-2</v>
      </c>
      <c r="E525" s="5">
        <f>STDEV($C$5:C525)*_xlfn.NORM.S.INV($S$9)+AVERAGE($C$5:C525)</f>
        <v>-3.1192758093046391E-2</v>
      </c>
      <c r="F525" s="5">
        <f t="shared" si="43"/>
        <v>-3.3687050858706651E-2</v>
      </c>
      <c r="G525" s="5">
        <f t="shared" si="41"/>
        <v>-1.9019210479649884E-2</v>
      </c>
      <c r="H525">
        <f t="shared" si="44"/>
        <v>0</v>
      </c>
      <c r="I525">
        <f t="shared" si="45"/>
        <v>0</v>
      </c>
      <c r="J525">
        <f t="shared" si="46"/>
        <v>0</v>
      </c>
      <c r="K525">
        <f t="shared" si="47"/>
        <v>0</v>
      </c>
    </row>
    <row r="526" spans="1:11" x14ac:dyDescent="0.2">
      <c r="A526" s="1">
        <v>43822</v>
      </c>
      <c r="B526">
        <v>187.08000200000001</v>
      </c>
      <c r="C526" s="5">
        <f t="shared" si="48"/>
        <v>-4.9056192816500799E-3</v>
      </c>
      <c r="D526" s="5">
        <f t="shared" si="42"/>
        <v>-2.8924352042752365E-2</v>
      </c>
      <c r="E526" s="5">
        <f>STDEV($C$5:C526)*_xlfn.NORM.S.INV($S$9)+AVERAGE($C$5:C526)</f>
        <v>-3.1178768006562885E-2</v>
      </c>
      <c r="F526" s="5">
        <f t="shared" si="43"/>
        <v>-3.3687050858706651E-2</v>
      </c>
      <c r="G526" s="5">
        <f t="shared" si="41"/>
        <v>-1.8650490827139203E-2</v>
      </c>
      <c r="H526">
        <f t="shared" si="44"/>
        <v>0</v>
      </c>
      <c r="I526">
        <f t="shared" si="45"/>
        <v>0</v>
      </c>
      <c r="J526">
        <f t="shared" si="46"/>
        <v>0</v>
      </c>
      <c r="K526">
        <f t="shared" si="47"/>
        <v>0</v>
      </c>
    </row>
    <row r="527" spans="1:11" x14ac:dyDescent="0.2">
      <c r="A527" s="1">
        <v>43823</v>
      </c>
      <c r="B527">
        <v>187.570007</v>
      </c>
      <c r="C527" s="5">
        <f t="shared" si="48"/>
        <v>2.6158028433509706E-3</v>
      </c>
      <c r="D527" s="5">
        <f t="shared" si="42"/>
        <v>-2.8871981587769008E-2</v>
      </c>
      <c r="E527" s="5">
        <f>STDEV($C$5:C527)*_xlfn.NORM.S.INV($S$9)+AVERAGE($C$5:C527)</f>
        <v>-3.1145254393579468E-2</v>
      </c>
      <c r="F527" s="5">
        <f t="shared" si="43"/>
        <v>-3.3687050858706651E-2</v>
      </c>
      <c r="G527" s="5">
        <f t="shared" si="41"/>
        <v>-1.81436540757637E-2</v>
      </c>
      <c r="H527">
        <f t="shared" si="44"/>
        <v>0</v>
      </c>
      <c r="I527">
        <f t="shared" si="45"/>
        <v>0</v>
      </c>
      <c r="J527">
        <f t="shared" si="46"/>
        <v>0</v>
      </c>
      <c r="K527">
        <f t="shared" si="47"/>
        <v>0</v>
      </c>
    </row>
    <row r="528" spans="1:11" x14ac:dyDescent="0.2">
      <c r="A528" s="1">
        <v>43825</v>
      </c>
      <c r="B528">
        <v>189.16000399999999</v>
      </c>
      <c r="C528" s="5">
        <f t="shared" si="48"/>
        <v>8.4410925301445332E-3</v>
      </c>
      <c r="D528" s="5">
        <f t="shared" si="42"/>
        <v>-2.8731791497824982E-2</v>
      </c>
      <c r="E528" s="5">
        <f>STDEV($C$5:C528)*_xlfn.NORM.S.INV($S$9)+AVERAGE($C$5:C528)</f>
        <v>-3.1109233073390929E-2</v>
      </c>
      <c r="F528" s="5">
        <f t="shared" si="43"/>
        <v>-3.3687050858706651E-2</v>
      </c>
      <c r="G528" s="5">
        <f t="shared" si="41"/>
        <v>-1.8236697822688174E-2</v>
      </c>
      <c r="H528">
        <f t="shared" si="44"/>
        <v>0</v>
      </c>
      <c r="I528">
        <f t="shared" si="45"/>
        <v>0</v>
      </c>
      <c r="J528">
        <f t="shared" si="46"/>
        <v>0</v>
      </c>
      <c r="K528">
        <f t="shared" si="47"/>
        <v>0</v>
      </c>
    </row>
    <row r="529" spans="1:11" x14ac:dyDescent="0.2">
      <c r="A529" s="1">
        <v>43826</v>
      </c>
      <c r="B529">
        <v>189.38999899999999</v>
      </c>
      <c r="C529" s="5">
        <f t="shared" si="48"/>
        <v>1.215136845739603E-3</v>
      </c>
      <c r="D529" s="5">
        <f t="shared" si="42"/>
        <v>-2.8215344643051764E-2</v>
      </c>
      <c r="E529" s="5">
        <f>STDEV($C$5:C529)*_xlfn.NORM.S.INV($S$9)+AVERAGE($C$5:C529)</f>
        <v>-3.1078178121690329E-2</v>
      </c>
      <c r="F529" s="5">
        <f t="shared" si="43"/>
        <v>-3.0449264975343938E-2</v>
      </c>
      <c r="G529" s="5">
        <f t="shared" si="41"/>
        <v>-1.7694686188740601E-2</v>
      </c>
      <c r="H529">
        <f t="shared" si="44"/>
        <v>0</v>
      </c>
      <c r="I529">
        <f t="shared" si="45"/>
        <v>0</v>
      </c>
      <c r="J529">
        <f t="shared" si="46"/>
        <v>0</v>
      </c>
      <c r="K529">
        <f t="shared" si="47"/>
        <v>0</v>
      </c>
    </row>
    <row r="530" spans="1:11" x14ac:dyDescent="0.2">
      <c r="A530" s="1">
        <v>43829</v>
      </c>
      <c r="B530">
        <v>187.83000200000001</v>
      </c>
      <c r="C530" s="5">
        <f t="shared" si="48"/>
        <v>-8.2710666942789682E-3</v>
      </c>
      <c r="D530" s="5">
        <f t="shared" si="42"/>
        <v>-2.8065431803086245E-2</v>
      </c>
      <c r="E530" s="5">
        <f>STDEV($C$5:C530)*_xlfn.NORM.S.INV($S$9)+AVERAGE($C$5:C530)</f>
        <v>-3.1079036791132469E-2</v>
      </c>
      <c r="F530" s="5">
        <f t="shared" si="43"/>
        <v>-3.0449264975343938E-2</v>
      </c>
      <c r="G530" s="5">
        <f t="shared" si="41"/>
        <v>-1.7791279421891071E-2</v>
      </c>
      <c r="H530">
        <f t="shared" si="44"/>
        <v>0</v>
      </c>
      <c r="I530">
        <f t="shared" si="45"/>
        <v>0</v>
      </c>
      <c r="J530">
        <f t="shared" si="46"/>
        <v>0</v>
      </c>
      <c r="K530">
        <f t="shared" si="47"/>
        <v>0</v>
      </c>
    </row>
    <row r="531" spans="1:11" x14ac:dyDescent="0.2">
      <c r="A531" s="1">
        <v>43830</v>
      </c>
      <c r="B531">
        <v>187.89999399999999</v>
      </c>
      <c r="C531" s="5">
        <f t="shared" si="48"/>
        <v>3.7256541428542291E-4</v>
      </c>
      <c r="D531" s="5">
        <f t="shared" si="42"/>
        <v>-2.6364587907425723E-2</v>
      </c>
      <c r="E531" s="5">
        <f>STDEV($C$5:C531)*_xlfn.NORM.S.INV($S$9)+AVERAGE($C$5:C531)</f>
        <v>-3.1049763661199149E-2</v>
      </c>
      <c r="F531" s="5">
        <f t="shared" si="43"/>
        <v>-3.0449264975343938E-2</v>
      </c>
      <c r="G531" s="5">
        <f t="shared" si="41"/>
        <v>-1.7250585790807672E-2</v>
      </c>
      <c r="H531">
        <f t="shared" si="44"/>
        <v>0</v>
      </c>
      <c r="I531">
        <f t="shared" si="45"/>
        <v>0</v>
      </c>
      <c r="J531">
        <f t="shared" si="46"/>
        <v>0</v>
      </c>
      <c r="K531">
        <f t="shared" si="47"/>
        <v>0</v>
      </c>
    </row>
    <row r="532" spans="1:11" x14ac:dyDescent="0.2">
      <c r="A532" s="1">
        <v>43832</v>
      </c>
      <c r="B532">
        <v>191.11999499999999</v>
      </c>
      <c r="C532" s="5">
        <f t="shared" si="48"/>
        <v>1.6991602368439485E-2</v>
      </c>
      <c r="D532" s="5">
        <f t="shared" si="42"/>
        <v>-2.6402766117010937E-2</v>
      </c>
      <c r="E532" s="5">
        <f>STDEV($C$5:C532)*_xlfn.NORM.S.INV($S$9)+AVERAGE($C$5:C532)</f>
        <v>-3.1030056032497772E-2</v>
      </c>
      <c r="F532" s="5">
        <f t="shared" si="43"/>
        <v>-3.0449264975343938E-2</v>
      </c>
      <c r="G532" s="5">
        <f t="shared" si="41"/>
        <v>-1.9325560777645866E-2</v>
      </c>
      <c r="H532">
        <f t="shared" si="44"/>
        <v>0</v>
      </c>
      <c r="I532">
        <f t="shared" si="45"/>
        <v>0</v>
      </c>
      <c r="J532">
        <f t="shared" si="46"/>
        <v>0</v>
      </c>
      <c r="K532">
        <f t="shared" si="47"/>
        <v>0</v>
      </c>
    </row>
    <row r="533" spans="1:11" x14ac:dyDescent="0.2">
      <c r="A533" s="1">
        <v>43833</v>
      </c>
      <c r="B533">
        <v>189.60000600000001</v>
      </c>
      <c r="C533" s="5">
        <f t="shared" si="48"/>
        <v>-7.9848553894892368E-3</v>
      </c>
      <c r="D533" s="5">
        <f t="shared" si="42"/>
        <v>-2.6401587186233384E-2</v>
      </c>
      <c r="E533" s="5">
        <f>STDEV($C$5:C533)*_xlfn.NORM.S.INV($S$9)+AVERAGE($C$5:C533)</f>
        <v>-3.1029639740352912E-2</v>
      </c>
      <c r="F533" s="5">
        <f t="shared" si="43"/>
        <v>-3.0449264975343938E-2</v>
      </c>
      <c r="G533" s="5">
        <f t="shared" si="41"/>
        <v>-1.9281382857212263E-2</v>
      </c>
      <c r="H533">
        <f t="shared" si="44"/>
        <v>0</v>
      </c>
      <c r="I533">
        <f t="shared" si="45"/>
        <v>0</v>
      </c>
      <c r="J533">
        <f t="shared" si="46"/>
        <v>0</v>
      </c>
      <c r="K533">
        <f t="shared" si="47"/>
        <v>0</v>
      </c>
    </row>
    <row r="534" spans="1:11" x14ac:dyDescent="0.2">
      <c r="A534" s="1">
        <v>43836</v>
      </c>
      <c r="B534">
        <v>189.19000199999999</v>
      </c>
      <c r="C534" s="5">
        <f t="shared" si="48"/>
        <v>-2.1648097967793857E-3</v>
      </c>
      <c r="D534" s="5">
        <f t="shared" si="42"/>
        <v>-2.6391418049572346E-2</v>
      </c>
      <c r="E534" s="5">
        <f>STDEV($C$5:C534)*_xlfn.NORM.S.INV($S$9)+AVERAGE($C$5:C534)</f>
        <v>-3.1006912718847136E-2</v>
      </c>
      <c r="F534" s="5">
        <f t="shared" si="43"/>
        <v>-3.0449264975343938E-2</v>
      </c>
      <c r="G534" s="5">
        <f t="shared" si="41"/>
        <v>-1.8734651247073721E-2</v>
      </c>
      <c r="H534">
        <f t="shared" si="44"/>
        <v>0</v>
      </c>
      <c r="I534">
        <f t="shared" si="45"/>
        <v>0</v>
      </c>
      <c r="J534">
        <f t="shared" si="46"/>
        <v>0</v>
      </c>
      <c r="K534">
        <f t="shared" si="47"/>
        <v>0</v>
      </c>
    </row>
    <row r="535" spans="1:11" x14ac:dyDescent="0.2">
      <c r="A535" s="1">
        <v>43837</v>
      </c>
      <c r="B535">
        <v>188.69000199999999</v>
      </c>
      <c r="C535" s="5">
        <f t="shared" si="48"/>
        <v>-2.6463442706927869E-3</v>
      </c>
      <c r="D535" s="5">
        <f t="shared" si="42"/>
        <v>-2.6383441876453688E-2</v>
      </c>
      <c r="E535" s="5">
        <f>STDEV($C$5:C535)*_xlfn.NORM.S.INV($S$9)+AVERAGE($C$5:C535)</f>
        <v>-3.0985667982401325E-2</v>
      </c>
      <c r="F535" s="5">
        <f t="shared" si="43"/>
        <v>-3.0449264975343938E-2</v>
      </c>
      <c r="G535" s="5">
        <f t="shared" si="41"/>
        <v>-1.8226407765184471E-2</v>
      </c>
      <c r="H535">
        <f t="shared" si="44"/>
        <v>0</v>
      </c>
      <c r="I535">
        <f t="shared" si="45"/>
        <v>0</v>
      </c>
      <c r="J535">
        <f t="shared" si="46"/>
        <v>0</v>
      </c>
      <c r="K535">
        <f t="shared" si="47"/>
        <v>0</v>
      </c>
    </row>
    <row r="536" spans="1:11" x14ac:dyDescent="0.2">
      <c r="A536" s="1">
        <v>43838</v>
      </c>
      <c r="B536">
        <v>191.91999799999999</v>
      </c>
      <c r="C536" s="5">
        <f t="shared" si="48"/>
        <v>1.6973140711411913E-2</v>
      </c>
      <c r="D536" s="5">
        <f t="shared" si="42"/>
        <v>-2.5887061598389868E-2</v>
      </c>
      <c r="E536" s="5">
        <f>STDEV($C$5:C536)*_xlfn.NORM.S.INV($S$9)+AVERAGE($C$5:C536)</f>
        <v>-3.0966188893610212E-2</v>
      </c>
      <c r="F536" s="5">
        <f t="shared" si="43"/>
        <v>-2.9011302060456233E-2</v>
      </c>
      <c r="G536" s="5">
        <f t="shared" si="41"/>
        <v>-2.0144868135898265E-2</v>
      </c>
      <c r="H536">
        <f t="shared" si="44"/>
        <v>0</v>
      </c>
      <c r="I536">
        <f t="shared" si="45"/>
        <v>0</v>
      </c>
      <c r="J536">
        <f t="shared" si="46"/>
        <v>0</v>
      </c>
      <c r="K536">
        <f t="shared" si="47"/>
        <v>0</v>
      </c>
    </row>
    <row r="537" spans="1:11" x14ac:dyDescent="0.2">
      <c r="A537" s="1">
        <v>43839</v>
      </c>
      <c r="B537">
        <v>193.25</v>
      </c>
      <c r="C537" s="5">
        <f t="shared" si="48"/>
        <v>6.9060793571010777E-3</v>
      </c>
      <c r="D537" s="5">
        <f t="shared" si="42"/>
        <v>-2.5209676323325988E-2</v>
      </c>
      <c r="E537" s="5">
        <f>STDEV($C$5:C537)*_xlfn.NORM.S.INV($S$9)+AVERAGE($C$5:C537)</f>
        <v>-3.0930580818532789E-2</v>
      </c>
      <c r="F537" s="5">
        <f t="shared" si="43"/>
        <v>-2.9011302060456233E-2</v>
      </c>
      <c r="G537" s="5">
        <f t="shared" si="41"/>
        <v>-1.9923693429079122E-2</v>
      </c>
      <c r="H537">
        <f t="shared" si="44"/>
        <v>0</v>
      </c>
      <c r="I537">
        <f t="shared" si="45"/>
        <v>0</v>
      </c>
      <c r="J537">
        <f t="shared" si="46"/>
        <v>0</v>
      </c>
      <c r="K537">
        <f t="shared" si="47"/>
        <v>0</v>
      </c>
    </row>
    <row r="538" spans="1:11" x14ac:dyDescent="0.2">
      <c r="A538" s="1">
        <v>43840</v>
      </c>
      <c r="B538">
        <v>193.770004</v>
      </c>
      <c r="C538" s="5">
        <f t="shared" si="48"/>
        <v>2.6872218879898549E-3</v>
      </c>
      <c r="D538" s="5">
        <f t="shared" si="42"/>
        <v>-2.5095675011315006E-2</v>
      </c>
      <c r="E538" s="5">
        <f>STDEV($C$5:C538)*_xlfn.NORM.S.INV($S$9)+AVERAGE($C$5:C538)</f>
        <v>-3.089791500121725E-2</v>
      </c>
      <c r="F538" s="5">
        <f t="shared" si="43"/>
        <v>-2.9011302060456233E-2</v>
      </c>
      <c r="G538" s="5">
        <f t="shared" si="41"/>
        <v>-1.9377335769142062E-2</v>
      </c>
      <c r="H538">
        <f t="shared" si="44"/>
        <v>0</v>
      </c>
      <c r="I538">
        <f t="shared" si="45"/>
        <v>0</v>
      </c>
      <c r="J538">
        <f t="shared" si="46"/>
        <v>0</v>
      </c>
      <c r="K538">
        <f t="shared" si="47"/>
        <v>0</v>
      </c>
    </row>
    <row r="539" spans="1:11" x14ac:dyDescent="0.2">
      <c r="A539" s="1">
        <v>43843</v>
      </c>
      <c r="B539">
        <v>195.33000200000001</v>
      </c>
      <c r="C539" s="5">
        <f t="shared" si="48"/>
        <v>8.0185368004417022E-3</v>
      </c>
      <c r="D539" s="5">
        <f t="shared" si="42"/>
        <v>-2.5107412105849693E-2</v>
      </c>
      <c r="E539" s="5">
        <f>STDEV($C$5:C539)*_xlfn.NORM.S.INV($S$9)+AVERAGE($C$5:C539)</f>
        <v>-3.0862690992818031E-2</v>
      </c>
      <c r="F539" s="5">
        <f t="shared" si="43"/>
        <v>-2.9011302060456233E-2</v>
      </c>
      <c r="G539" s="5">
        <f t="shared" si="41"/>
        <v>-1.9334693281956489E-2</v>
      </c>
      <c r="H539">
        <f t="shared" si="44"/>
        <v>0</v>
      </c>
      <c r="I539">
        <f t="shared" si="45"/>
        <v>0</v>
      </c>
      <c r="J539">
        <f t="shared" si="46"/>
        <v>0</v>
      </c>
      <c r="K539">
        <f t="shared" si="47"/>
        <v>0</v>
      </c>
    </row>
    <row r="540" spans="1:11" x14ac:dyDescent="0.2">
      <c r="A540" s="1">
        <v>43844</v>
      </c>
      <c r="B540">
        <v>196.050003</v>
      </c>
      <c r="C540" s="5">
        <f t="shared" si="48"/>
        <v>3.6792978845964536E-3</v>
      </c>
      <c r="D540" s="5">
        <f t="shared" si="42"/>
        <v>-2.5064432817452912E-2</v>
      </c>
      <c r="E540" s="5">
        <f>STDEV($C$5:C540)*_xlfn.NORM.S.INV($S$9)+AVERAGE($C$5:C540)</f>
        <v>-3.0829040714926533E-2</v>
      </c>
      <c r="F540" s="5">
        <f t="shared" si="43"/>
        <v>-2.9011302060456233E-2</v>
      </c>
      <c r="G540" s="5">
        <f t="shared" si="41"/>
        <v>-1.886256241163085E-2</v>
      </c>
      <c r="H540">
        <f t="shared" si="44"/>
        <v>0</v>
      </c>
      <c r="I540">
        <f t="shared" si="45"/>
        <v>0</v>
      </c>
      <c r="J540">
        <f t="shared" si="46"/>
        <v>0</v>
      </c>
      <c r="K540">
        <f t="shared" si="47"/>
        <v>0</v>
      </c>
    </row>
    <row r="541" spans="1:11" x14ac:dyDescent="0.2">
      <c r="A541" s="1">
        <v>43845</v>
      </c>
      <c r="B541">
        <v>199.800003</v>
      </c>
      <c r="C541" s="5">
        <f t="shared" si="48"/>
        <v>1.8947137188908756E-2</v>
      </c>
      <c r="D541" s="5">
        <f t="shared" si="42"/>
        <v>-2.5194884757435934E-2</v>
      </c>
      <c r="E541" s="5">
        <f>STDEV($C$5:C541)*_xlfn.NORM.S.INV($S$9)+AVERAGE($C$5:C541)</f>
        <v>-3.0816629187683658E-2</v>
      </c>
      <c r="F541" s="5">
        <f t="shared" si="43"/>
        <v>-2.9011302060456233E-2</v>
      </c>
      <c r="G541" s="5">
        <f t="shared" si="41"/>
        <v>-2.1237201914959623E-2</v>
      </c>
      <c r="H541">
        <f t="shared" si="44"/>
        <v>0</v>
      </c>
      <c r="I541">
        <f t="shared" si="45"/>
        <v>0</v>
      </c>
      <c r="J541">
        <f t="shared" si="46"/>
        <v>0</v>
      </c>
      <c r="K541">
        <f t="shared" si="47"/>
        <v>0</v>
      </c>
    </row>
    <row r="542" spans="1:11" x14ac:dyDescent="0.2">
      <c r="A542" s="1">
        <v>43846</v>
      </c>
      <c r="B542">
        <v>200.949997</v>
      </c>
      <c r="C542" s="5">
        <f t="shared" si="48"/>
        <v>5.7392247366551893E-3</v>
      </c>
      <c r="D542" s="5">
        <f t="shared" si="42"/>
        <v>-2.5188131371495365E-2</v>
      </c>
      <c r="E542" s="5">
        <f>STDEV($C$5:C542)*_xlfn.NORM.S.INV($S$9)+AVERAGE($C$5:C542)</f>
        <v>-3.0781683336912908E-2</v>
      </c>
      <c r="F542" s="5">
        <f t="shared" si="43"/>
        <v>-2.9011302060456233E-2</v>
      </c>
      <c r="G542" s="5">
        <f t="shared" si="41"/>
        <v>-2.0848339641155893E-2</v>
      </c>
      <c r="H542">
        <f t="shared" si="44"/>
        <v>0</v>
      </c>
      <c r="I542">
        <f t="shared" si="45"/>
        <v>0</v>
      </c>
      <c r="J542">
        <f t="shared" si="46"/>
        <v>0</v>
      </c>
      <c r="K542">
        <f t="shared" si="47"/>
        <v>0</v>
      </c>
    </row>
    <row r="543" spans="1:11" x14ac:dyDescent="0.2">
      <c r="A543" s="1">
        <v>43847</v>
      </c>
      <c r="B543">
        <v>204.699997</v>
      </c>
      <c r="C543" s="5">
        <f t="shared" si="48"/>
        <v>1.848937204552711E-2</v>
      </c>
      <c r="D543" s="5">
        <f t="shared" si="42"/>
        <v>-2.5279175311583441E-2</v>
      </c>
      <c r="E543" s="5">
        <f>STDEV($C$5:C543)*_xlfn.NORM.S.INV($S$9)+AVERAGE($C$5:C543)</f>
        <v>-3.0767480985536746E-2</v>
      </c>
      <c r="F543" s="5">
        <f t="shared" si="43"/>
        <v>-2.9011302060456233E-2</v>
      </c>
      <c r="G543" s="5">
        <f t="shared" si="41"/>
        <v>-2.2794290247506965E-2</v>
      </c>
      <c r="H543">
        <f t="shared" si="44"/>
        <v>0</v>
      </c>
      <c r="I543">
        <f t="shared" si="45"/>
        <v>0</v>
      </c>
      <c r="J543">
        <f t="shared" si="46"/>
        <v>0</v>
      </c>
      <c r="K543">
        <f t="shared" si="47"/>
        <v>0</v>
      </c>
    </row>
    <row r="544" spans="1:11" x14ac:dyDescent="0.2">
      <c r="A544" s="1">
        <v>43851</v>
      </c>
      <c r="B544">
        <v>207.28999300000001</v>
      </c>
      <c r="C544" s="5">
        <f t="shared" si="48"/>
        <v>1.2573267230653461E-2</v>
      </c>
      <c r="D544" s="5">
        <f t="shared" si="42"/>
        <v>-2.5329922901622733E-2</v>
      </c>
      <c r="E544" s="5">
        <f>STDEV($C$5:C544)*_xlfn.NORM.S.INV($S$9)+AVERAGE($C$5:C544)</f>
        <v>-3.073730608922505E-2</v>
      </c>
      <c r="F544" s="5">
        <f t="shared" si="43"/>
        <v>-2.9011302060456233E-2</v>
      </c>
      <c r="G544" s="5">
        <f t="shared" si="41"/>
        <v>-2.3232260174884185E-2</v>
      </c>
      <c r="H544">
        <f t="shared" si="44"/>
        <v>0</v>
      </c>
      <c r="I544">
        <f t="shared" si="45"/>
        <v>0</v>
      </c>
      <c r="J544">
        <f t="shared" si="46"/>
        <v>0</v>
      </c>
      <c r="K544">
        <f t="shared" si="47"/>
        <v>0</v>
      </c>
    </row>
    <row r="545" spans="1:11" x14ac:dyDescent="0.2">
      <c r="A545" s="1">
        <v>43852</v>
      </c>
      <c r="B545">
        <v>207.89999399999999</v>
      </c>
      <c r="C545" s="5">
        <f t="shared" si="48"/>
        <v>2.9384207616342368E-3</v>
      </c>
      <c r="D545" s="5">
        <f t="shared" si="42"/>
        <v>-2.5329549917110138E-2</v>
      </c>
      <c r="E545" s="5">
        <f>STDEV($C$5:C545)*_xlfn.NORM.S.INV($S$9)+AVERAGE($C$5:C545)</f>
        <v>-3.0704960268000691E-2</v>
      </c>
      <c r="F545" s="5">
        <f t="shared" si="43"/>
        <v>-2.9011302060456233E-2</v>
      </c>
      <c r="G545" s="5">
        <f t="shared" si="41"/>
        <v>-2.2586662406162358E-2</v>
      </c>
      <c r="H545">
        <f t="shared" si="44"/>
        <v>0</v>
      </c>
      <c r="I545">
        <f t="shared" si="45"/>
        <v>0</v>
      </c>
      <c r="J545">
        <f t="shared" si="46"/>
        <v>0</v>
      </c>
      <c r="K545">
        <f t="shared" si="47"/>
        <v>0</v>
      </c>
    </row>
    <row r="546" spans="1:11" x14ac:dyDescent="0.2">
      <c r="A546" s="1">
        <v>43853</v>
      </c>
      <c r="B546">
        <v>206.520004</v>
      </c>
      <c r="C546" s="5">
        <f t="shared" si="48"/>
        <v>-6.6598866239055586E-3</v>
      </c>
      <c r="D546" s="5">
        <f t="shared" si="42"/>
        <v>-2.5356557000120763E-2</v>
      </c>
      <c r="E546" s="5">
        <f>STDEV($C$5:C546)*_xlfn.NORM.S.INV($S$9)+AVERAGE($C$5:C546)</f>
        <v>-3.0699463214261435E-2</v>
      </c>
      <c r="F546" s="5">
        <f t="shared" si="43"/>
        <v>-2.9011302060456233E-2</v>
      </c>
      <c r="G546" s="5">
        <f t="shared" si="41"/>
        <v>-2.2224991757732574E-2</v>
      </c>
      <c r="H546">
        <f t="shared" si="44"/>
        <v>0</v>
      </c>
      <c r="I546">
        <f t="shared" si="45"/>
        <v>0</v>
      </c>
      <c r="J546">
        <f t="shared" si="46"/>
        <v>0</v>
      </c>
      <c r="K546">
        <f t="shared" si="47"/>
        <v>0</v>
      </c>
    </row>
    <row r="547" spans="1:11" x14ac:dyDescent="0.2">
      <c r="A547" s="1">
        <v>43854</v>
      </c>
      <c r="B547">
        <v>205</v>
      </c>
      <c r="C547" s="5">
        <f t="shared" si="48"/>
        <v>-7.3873002416241828E-3</v>
      </c>
      <c r="D547" s="5">
        <f t="shared" si="42"/>
        <v>-2.5368006007437251E-2</v>
      </c>
      <c r="E547" s="5">
        <f>STDEV($C$5:C547)*_xlfn.NORM.S.INV($S$9)+AVERAGE($C$5:C547)</f>
        <v>-3.0697136827447173E-2</v>
      </c>
      <c r="F547" s="5">
        <f t="shared" si="43"/>
        <v>-2.9011302060456233E-2</v>
      </c>
      <c r="G547" s="5">
        <f t="shared" si="41"/>
        <v>-2.1955263155720037E-2</v>
      </c>
      <c r="H547">
        <f t="shared" si="44"/>
        <v>0</v>
      </c>
      <c r="I547">
        <f t="shared" si="45"/>
        <v>0</v>
      </c>
      <c r="J547">
        <f t="shared" si="46"/>
        <v>0</v>
      </c>
      <c r="K547">
        <f t="shared" si="47"/>
        <v>0</v>
      </c>
    </row>
    <row r="548" spans="1:11" x14ac:dyDescent="0.2">
      <c r="A548" s="1">
        <v>43857</v>
      </c>
      <c r="B548">
        <v>201.69000199999999</v>
      </c>
      <c r="C548" s="5">
        <f t="shared" si="48"/>
        <v>-1.6278104073145266E-2</v>
      </c>
      <c r="D548" s="5">
        <f t="shared" si="42"/>
        <v>-2.5491079375692571E-2</v>
      </c>
      <c r="E548" s="5">
        <f>STDEV($C$5:C548)*_xlfn.NORM.S.INV($S$9)+AVERAGE($C$5:C548)</f>
        <v>-3.0747107682763852E-2</v>
      </c>
      <c r="F548" s="5">
        <f t="shared" si="43"/>
        <v>-2.9011302060456233E-2</v>
      </c>
      <c r="G548" s="5">
        <f t="shared" si="41"/>
        <v>-2.321967078886256E-2</v>
      </c>
      <c r="H548">
        <f t="shared" si="44"/>
        <v>0</v>
      </c>
      <c r="I548">
        <f t="shared" si="45"/>
        <v>0</v>
      </c>
      <c r="J548">
        <f t="shared" si="46"/>
        <v>0</v>
      </c>
      <c r="K548">
        <f t="shared" si="47"/>
        <v>0</v>
      </c>
    </row>
    <row r="549" spans="1:11" x14ac:dyDescent="0.2">
      <c r="A549" s="1">
        <v>43858</v>
      </c>
      <c r="B549">
        <v>202.85000600000001</v>
      </c>
      <c r="C549" s="5">
        <f t="shared" si="48"/>
        <v>5.7349441656990695E-3</v>
      </c>
      <c r="D549" s="5">
        <f t="shared" si="42"/>
        <v>-2.5464097708390081E-2</v>
      </c>
      <c r="E549" s="5">
        <f>STDEV($C$5:C549)*_xlfn.NORM.S.INV($S$9)+AVERAGE($C$5:C549)</f>
        <v>-3.0712682253428641E-2</v>
      </c>
      <c r="F549" s="5">
        <f t="shared" si="43"/>
        <v>-2.9011302060456233E-2</v>
      </c>
      <c r="G549" s="5">
        <f t="shared" si="41"/>
        <v>-2.2748266303632594E-2</v>
      </c>
      <c r="H549">
        <f t="shared" si="44"/>
        <v>0</v>
      </c>
      <c r="I549">
        <f t="shared" si="45"/>
        <v>0</v>
      </c>
      <c r="J549">
        <f t="shared" si="46"/>
        <v>0</v>
      </c>
      <c r="K549">
        <f t="shared" si="47"/>
        <v>0</v>
      </c>
    </row>
    <row r="550" spans="1:11" x14ac:dyDescent="0.2">
      <c r="A550" s="1">
        <v>43859</v>
      </c>
      <c r="B550">
        <v>204.86000100000001</v>
      </c>
      <c r="C550" s="5">
        <f t="shared" si="48"/>
        <v>9.8600046588089661E-3</v>
      </c>
      <c r="D550" s="5">
        <f t="shared" si="42"/>
        <v>-2.5487936320514843E-2</v>
      </c>
      <c r="E550" s="5">
        <f>STDEV($C$5:C550)*_xlfn.NORM.S.INV($S$9)+AVERAGE($C$5:C550)</f>
        <v>-3.0679423479920125E-2</v>
      </c>
      <c r="F550" s="5">
        <f t="shared" si="43"/>
        <v>-2.9011302060456233E-2</v>
      </c>
      <c r="G550" s="5">
        <f t="shared" si="41"/>
        <v>-2.2759682862957133E-2</v>
      </c>
      <c r="H550">
        <f t="shared" si="44"/>
        <v>0</v>
      </c>
      <c r="I550">
        <f t="shared" si="45"/>
        <v>0</v>
      </c>
      <c r="J550">
        <f t="shared" si="46"/>
        <v>0</v>
      </c>
      <c r="K550">
        <f t="shared" si="47"/>
        <v>0</v>
      </c>
    </row>
    <row r="551" spans="1:11" x14ac:dyDescent="0.2">
      <c r="A551" s="1">
        <v>43860</v>
      </c>
      <c r="B551">
        <v>208.21000699999999</v>
      </c>
      <c r="C551" s="5">
        <f t="shared" si="48"/>
        <v>1.6220395497234232E-2</v>
      </c>
      <c r="D551" s="5">
        <f t="shared" si="42"/>
        <v>-2.5565073020817886E-2</v>
      </c>
      <c r="E551" s="5">
        <f>STDEV($C$5:C551)*_xlfn.NORM.S.INV($S$9)+AVERAGE($C$5:C551)</f>
        <v>-3.0658235644760876E-2</v>
      </c>
      <c r="F551" s="5">
        <f t="shared" si="43"/>
        <v>-2.9011302060456233E-2</v>
      </c>
      <c r="G551" s="5">
        <f t="shared" si="41"/>
        <v>-2.3923953202762548E-2</v>
      </c>
      <c r="H551">
        <f t="shared" si="44"/>
        <v>0</v>
      </c>
      <c r="I551">
        <f t="shared" si="45"/>
        <v>0</v>
      </c>
      <c r="J551">
        <f t="shared" si="46"/>
        <v>0</v>
      </c>
      <c r="K551">
        <f t="shared" si="47"/>
        <v>0</v>
      </c>
    </row>
    <row r="552" spans="1:11" x14ac:dyDescent="0.2">
      <c r="A552" s="1">
        <v>43861</v>
      </c>
      <c r="B552">
        <v>198.970001</v>
      </c>
      <c r="C552" s="5">
        <f t="shared" si="48"/>
        <v>-4.5393154769965395E-2</v>
      </c>
      <c r="D552" s="5">
        <f t="shared" si="42"/>
        <v>-2.6288078135103483E-2</v>
      </c>
      <c r="E552" s="5">
        <f>STDEV($C$5:C552)*_xlfn.NORM.S.INV($S$9)+AVERAGE($C$5:C552)</f>
        <v>-3.1048834663076473E-2</v>
      </c>
      <c r="F552" s="5">
        <f t="shared" si="43"/>
        <v>-3.0449264975343938E-2</v>
      </c>
      <c r="G552" s="5">
        <f t="shared" si="41"/>
        <v>-3.4743333133740194E-2</v>
      </c>
      <c r="H552">
        <f t="shared" si="44"/>
        <v>1</v>
      </c>
      <c r="I552">
        <f t="shared" si="45"/>
        <v>1</v>
      </c>
      <c r="J552">
        <f t="shared" si="46"/>
        <v>1</v>
      </c>
      <c r="K552">
        <f t="shared" si="47"/>
        <v>1</v>
      </c>
    </row>
    <row r="553" spans="1:11" x14ac:dyDescent="0.2">
      <c r="A553" s="1">
        <v>43864</v>
      </c>
      <c r="B553">
        <v>200.80999800000001</v>
      </c>
      <c r="C553" s="5">
        <f t="shared" si="48"/>
        <v>9.2051127976650968E-3</v>
      </c>
      <c r="D553" s="5">
        <f t="shared" si="42"/>
        <v>-2.6280374264025266E-2</v>
      </c>
      <c r="E553" s="5">
        <f>STDEV($C$5:C553)*_xlfn.NORM.S.INV($S$9)+AVERAGE($C$5:C553)</f>
        <v>-3.1014901076396668E-2</v>
      </c>
      <c r="F553" s="5">
        <f t="shared" si="43"/>
        <v>-3.0449264975343938E-2</v>
      </c>
      <c r="G553" s="5">
        <f t="shared" si="41"/>
        <v>-3.4090872146840832E-2</v>
      </c>
      <c r="H553">
        <f t="shared" si="44"/>
        <v>0</v>
      </c>
      <c r="I553">
        <f t="shared" si="45"/>
        <v>0</v>
      </c>
      <c r="J553">
        <f t="shared" si="46"/>
        <v>0</v>
      </c>
      <c r="K553">
        <f t="shared" si="47"/>
        <v>0</v>
      </c>
    </row>
    <row r="554" spans="1:11" x14ac:dyDescent="0.2">
      <c r="A554" s="1">
        <v>43865</v>
      </c>
      <c r="B554">
        <v>203.55999800000001</v>
      </c>
      <c r="C554" s="5">
        <f t="shared" si="48"/>
        <v>1.360161448081396E-2</v>
      </c>
      <c r="D554" s="5">
        <f t="shared" si="42"/>
        <v>-2.621463603689073E-2</v>
      </c>
      <c r="E554" s="5">
        <f>STDEV($C$5:C554)*_xlfn.NORM.S.INV($S$9)+AVERAGE($C$5:C554)</f>
        <v>-3.0986997624018266E-2</v>
      </c>
      <c r="F554" s="5">
        <f t="shared" si="43"/>
        <v>-3.0449264975343938E-2</v>
      </c>
      <c r="G554" s="5">
        <f t="shared" si="41"/>
        <v>-3.394892624561107E-2</v>
      </c>
      <c r="H554">
        <f t="shared" si="44"/>
        <v>0</v>
      </c>
      <c r="I554">
        <f t="shared" si="45"/>
        <v>0</v>
      </c>
      <c r="J554">
        <f t="shared" si="46"/>
        <v>0</v>
      </c>
      <c r="K554">
        <f t="shared" si="47"/>
        <v>0</v>
      </c>
    </row>
    <row r="555" spans="1:11" x14ac:dyDescent="0.2">
      <c r="A555" s="1">
        <v>43866</v>
      </c>
      <c r="B555">
        <v>202.80999800000001</v>
      </c>
      <c r="C555" s="5">
        <f t="shared" si="48"/>
        <v>-3.6912215909247412E-3</v>
      </c>
      <c r="D555" s="5">
        <f t="shared" si="42"/>
        <v>-2.6053453185764418E-2</v>
      </c>
      <c r="E555" s="5">
        <f>STDEV($C$5:C555)*_xlfn.NORM.S.INV($S$9)+AVERAGE($C$5:C555)</f>
        <v>-3.0969996389410559E-2</v>
      </c>
      <c r="F555" s="5">
        <f t="shared" si="43"/>
        <v>-3.0449264975343938E-2</v>
      </c>
      <c r="G555" s="5">
        <f t="shared" si="41"/>
        <v>-3.2981844442061127E-2</v>
      </c>
      <c r="H555">
        <f t="shared" si="44"/>
        <v>0</v>
      </c>
      <c r="I555">
        <f t="shared" si="45"/>
        <v>0</v>
      </c>
      <c r="J555">
        <f t="shared" si="46"/>
        <v>0</v>
      </c>
      <c r="K555">
        <f t="shared" si="47"/>
        <v>0</v>
      </c>
    </row>
    <row r="556" spans="1:11" x14ac:dyDescent="0.2">
      <c r="A556" s="1">
        <v>43867</v>
      </c>
      <c r="B556">
        <v>203.03999300000001</v>
      </c>
      <c r="C556" s="5">
        <f t="shared" si="48"/>
        <v>1.1333991855174575E-3</v>
      </c>
      <c r="D556" s="5">
        <f t="shared" si="42"/>
        <v>-2.5522884092980612E-2</v>
      </c>
      <c r="E556" s="5">
        <f>STDEV($C$5:C556)*_xlfn.NORM.S.INV($S$9)+AVERAGE($C$5:C556)</f>
        <v>-3.094080172259207E-2</v>
      </c>
      <c r="F556" s="5">
        <f t="shared" si="43"/>
        <v>-3.0449264975343938E-2</v>
      </c>
      <c r="G556" s="5">
        <f t="shared" si="41"/>
        <v>-3.1983605182714765E-2</v>
      </c>
      <c r="H556">
        <f t="shared" si="44"/>
        <v>0</v>
      </c>
      <c r="I556">
        <f t="shared" si="45"/>
        <v>0</v>
      </c>
      <c r="J556">
        <f t="shared" si="46"/>
        <v>0</v>
      </c>
      <c r="K556">
        <f t="shared" si="47"/>
        <v>0</v>
      </c>
    </row>
    <row r="557" spans="1:11" x14ac:dyDescent="0.2">
      <c r="A557" s="1">
        <v>43868</v>
      </c>
      <c r="B557">
        <v>202.740005</v>
      </c>
      <c r="C557" s="5">
        <f t="shared" si="48"/>
        <v>-1.4785748737295276E-3</v>
      </c>
      <c r="D557" s="5">
        <f t="shared" si="42"/>
        <v>-2.5498653025189881E-2</v>
      </c>
      <c r="E557" s="5">
        <f>STDEV($C$5:C557)*_xlfn.NORM.S.INV($S$9)+AVERAGE($C$5:C557)</f>
        <v>-3.0917409239921336E-2</v>
      </c>
      <c r="F557" s="5">
        <f t="shared" si="43"/>
        <v>-3.0449264975343938E-2</v>
      </c>
      <c r="G557" s="5">
        <f t="shared" si="41"/>
        <v>-3.1020699862709972E-2</v>
      </c>
      <c r="H557">
        <f t="shared" si="44"/>
        <v>0</v>
      </c>
      <c r="I557">
        <f t="shared" si="45"/>
        <v>0</v>
      </c>
      <c r="J557">
        <f t="shared" si="46"/>
        <v>0</v>
      </c>
      <c r="K557">
        <f t="shared" si="47"/>
        <v>0</v>
      </c>
    </row>
    <row r="558" spans="1:11" x14ac:dyDescent="0.2">
      <c r="A558" s="1">
        <v>43871</v>
      </c>
      <c r="B558">
        <v>205.990005</v>
      </c>
      <c r="C558" s="5">
        <f t="shared" si="48"/>
        <v>1.5903253578618319E-2</v>
      </c>
      <c r="D558" s="5">
        <f t="shared" si="42"/>
        <v>-2.5571920867595788E-2</v>
      </c>
      <c r="E558" s="5">
        <f>STDEV($C$5:C558)*_xlfn.NORM.S.INV($S$9)+AVERAGE($C$5:C558)</f>
        <v>-3.089529280752978E-2</v>
      </c>
      <c r="F558" s="5">
        <f t="shared" si="43"/>
        <v>-3.0449264975343938E-2</v>
      </c>
      <c r="G558" s="5">
        <f t="shared" si="41"/>
        <v>-3.1411323591796964E-2</v>
      </c>
      <c r="H558">
        <f t="shared" si="44"/>
        <v>0</v>
      </c>
      <c r="I558">
        <f t="shared" si="45"/>
        <v>0</v>
      </c>
      <c r="J558">
        <f t="shared" si="46"/>
        <v>0</v>
      </c>
      <c r="K558">
        <f t="shared" si="47"/>
        <v>0</v>
      </c>
    </row>
    <row r="559" spans="1:11" x14ac:dyDescent="0.2">
      <c r="A559" s="1">
        <v>43872</v>
      </c>
      <c r="B559">
        <v>203.94000199999999</v>
      </c>
      <c r="C559" s="5">
        <f t="shared" si="48"/>
        <v>-1.0001805452114845E-2</v>
      </c>
      <c r="D559" s="5">
        <f t="shared" si="42"/>
        <v>-2.5594454097723211E-2</v>
      </c>
      <c r="E559" s="5">
        <f>STDEV($C$5:C559)*_xlfn.NORM.S.INV($S$9)+AVERAGE($C$5:C559)</f>
        <v>-3.0905200540431815E-2</v>
      </c>
      <c r="F559" s="5">
        <f t="shared" si="43"/>
        <v>-3.0449264975343938E-2</v>
      </c>
      <c r="G559" s="5">
        <f t="shared" si="41"/>
        <v>-3.0983125489516428E-2</v>
      </c>
      <c r="H559">
        <f t="shared" si="44"/>
        <v>0</v>
      </c>
      <c r="I559">
        <f t="shared" si="45"/>
        <v>0</v>
      </c>
      <c r="J559">
        <f t="shared" si="46"/>
        <v>0</v>
      </c>
      <c r="K559">
        <f t="shared" si="47"/>
        <v>0</v>
      </c>
    </row>
    <row r="560" spans="1:11" x14ac:dyDescent="0.2">
      <c r="A560" s="1">
        <v>43873</v>
      </c>
      <c r="B560">
        <v>207.44000199999999</v>
      </c>
      <c r="C560" s="5">
        <f t="shared" si="48"/>
        <v>1.7016308128865371E-2</v>
      </c>
      <c r="D560" s="5">
        <f t="shared" si="42"/>
        <v>-2.5645724085823378E-2</v>
      </c>
      <c r="E560" s="5">
        <f>STDEV($C$5:C560)*_xlfn.NORM.S.INV($S$9)+AVERAGE($C$5:C560)</f>
        <v>-3.0886362304260787E-2</v>
      </c>
      <c r="F560" s="5">
        <f t="shared" si="43"/>
        <v>-3.0449264975343938E-2</v>
      </c>
      <c r="G560" s="5">
        <f t="shared" si="41"/>
        <v>-3.1565474795064712E-2</v>
      </c>
      <c r="H560">
        <f t="shared" si="44"/>
        <v>0</v>
      </c>
      <c r="I560">
        <f t="shared" si="45"/>
        <v>0</v>
      </c>
      <c r="J560">
        <f t="shared" si="46"/>
        <v>0</v>
      </c>
      <c r="K560">
        <f t="shared" si="47"/>
        <v>0</v>
      </c>
    </row>
    <row r="561" spans="1:11" x14ac:dyDescent="0.2">
      <c r="A561" s="1">
        <v>43874</v>
      </c>
      <c r="B561">
        <v>207.39999399999999</v>
      </c>
      <c r="C561" s="5">
        <f t="shared" si="48"/>
        <v>-1.9288400592909474E-4</v>
      </c>
      <c r="D561" s="5">
        <f t="shared" si="42"/>
        <v>-2.5646962119971493E-2</v>
      </c>
      <c r="E561" s="5">
        <f>STDEV($C$5:C561)*_xlfn.NORM.S.INV($S$9)+AVERAGE($C$5:C561)</f>
        <v>-3.0860171457324528E-2</v>
      </c>
      <c r="F561" s="5">
        <f t="shared" si="43"/>
        <v>-3.0449264975343938E-2</v>
      </c>
      <c r="G561" s="5">
        <f t="shared" si="41"/>
        <v>-3.0604060641006917E-2</v>
      </c>
      <c r="H561">
        <f t="shared" si="44"/>
        <v>0</v>
      </c>
      <c r="I561">
        <f t="shared" si="45"/>
        <v>0</v>
      </c>
      <c r="J561">
        <f t="shared" si="46"/>
        <v>0</v>
      </c>
      <c r="K561">
        <f t="shared" si="47"/>
        <v>0</v>
      </c>
    </row>
    <row r="562" spans="1:11" x14ac:dyDescent="0.2">
      <c r="A562" s="1">
        <v>43875</v>
      </c>
      <c r="B562">
        <v>210.28999300000001</v>
      </c>
      <c r="C562" s="5">
        <f t="shared" si="48"/>
        <v>1.3838230307425231E-2</v>
      </c>
      <c r="D562" s="5">
        <f t="shared" si="42"/>
        <v>-2.5708736044342442E-2</v>
      </c>
      <c r="E562" s="5">
        <f>STDEV($C$5:C562)*_xlfn.NORM.S.INV($S$9)+AVERAGE($C$5:C562)</f>
        <v>-3.0833248648739275E-2</v>
      </c>
      <c r="F562" s="5">
        <f t="shared" si="43"/>
        <v>-3.0449264975343938E-2</v>
      </c>
      <c r="G562" s="5">
        <f t="shared" si="41"/>
        <v>-3.0701686997506424E-2</v>
      </c>
      <c r="H562">
        <f t="shared" si="44"/>
        <v>0</v>
      </c>
      <c r="I562">
        <f t="shared" si="45"/>
        <v>0</v>
      </c>
      <c r="J562">
        <f t="shared" si="46"/>
        <v>0</v>
      </c>
      <c r="K562">
        <f t="shared" si="47"/>
        <v>0</v>
      </c>
    </row>
    <row r="563" spans="1:11" x14ac:dyDescent="0.2">
      <c r="A563" s="1">
        <v>43879</v>
      </c>
      <c r="B563">
        <v>211.199997</v>
      </c>
      <c r="C563" s="5">
        <f t="shared" si="48"/>
        <v>4.3180404543138257E-3</v>
      </c>
      <c r="D563" s="5">
        <f t="shared" si="42"/>
        <v>-2.5692421052178407E-2</v>
      </c>
      <c r="E563" s="5">
        <f>STDEV($C$5:C563)*_xlfn.NORM.S.INV($S$9)+AVERAGE($C$5:C563)</f>
        <v>-3.0800432426605275E-2</v>
      </c>
      <c r="F563" s="5">
        <f t="shared" si="43"/>
        <v>-3.0449264975343938E-2</v>
      </c>
      <c r="G563" s="5">
        <f t="shared" si="41"/>
        <v>-2.986791600029081E-2</v>
      </c>
      <c r="H563">
        <f t="shared" si="44"/>
        <v>0</v>
      </c>
      <c r="I563">
        <f t="shared" si="45"/>
        <v>0</v>
      </c>
      <c r="J563">
        <f t="shared" si="46"/>
        <v>0</v>
      </c>
      <c r="K563">
        <f t="shared" si="47"/>
        <v>0</v>
      </c>
    </row>
    <row r="564" spans="1:11" x14ac:dyDescent="0.2">
      <c r="A564" s="1">
        <v>43880</v>
      </c>
      <c r="B564">
        <v>213.30999800000001</v>
      </c>
      <c r="C564" s="5">
        <f t="shared" si="48"/>
        <v>9.9409597001399175E-3</v>
      </c>
      <c r="D564" s="5">
        <f t="shared" si="42"/>
        <v>-2.5688339091556749E-2</v>
      </c>
      <c r="E564" s="5">
        <f>STDEV($C$5:C564)*_xlfn.NORM.S.INV($S$9)+AVERAGE($C$5:C564)</f>
        <v>-3.0767870929061261E-2</v>
      </c>
      <c r="F564" s="5">
        <f t="shared" si="43"/>
        <v>-3.0449264975343938E-2</v>
      </c>
      <c r="G564" s="5">
        <f t="shared" si="41"/>
        <v>-2.950687939119092E-2</v>
      </c>
      <c r="H564">
        <f t="shared" si="44"/>
        <v>0</v>
      </c>
      <c r="I564">
        <f t="shared" si="45"/>
        <v>0</v>
      </c>
      <c r="J564">
        <f t="shared" si="46"/>
        <v>0</v>
      </c>
      <c r="K564">
        <f t="shared" si="47"/>
        <v>0</v>
      </c>
    </row>
    <row r="565" spans="1:11" x14ac:dyDescent="0.2">
      <c r="A565" s="1">
        <v>43881</v>
      </c>
      <c r="B565">
        <v>211.449997</v>
      </c>
      <c r="C565" s="5">
        <f t="shared" si="48"/>
        <v>-8.7579475969546336E-3</v>
      </c>
      <c r="D565" s="5">
        <f t="shared" si="42"/>
        <v>-2.5726179325913236E-2</v>
      </c>
      <c r="E565" s="5">
        <f>STDEV($C$5:C565)*_xlfn.NORM.S.INV($S$9)+AVERAGE($C$5:C565)</f>
        <v>-3.0771869360531751E-2</v>
      </c>
      <c r="F565" s="5">
        <f t="shared" si="43"/>
        <v>-3.0449264975343938E-2</v>
      </c>
      <c r="G565" s="5">
        <f t="shared" si="41"/>
        <v>-2.9040018043495461E-2</v>
      </c>
      <c r="H565">
        <f t="shared" si="44"/>
        <v>0</v>
      </c>
      <c r="I565">
        <f t="shared" si="45"/>
        <v>0</v>
      </c>
      <c r="J565">
        <f t="shared" si="46"/>
        <v>0</v>
      </c>
      <c r="K565">
        <f t="shared" si="47"/>
        <v>0</v>
      </c>
    </row>
    <row r="566" spans="1:11" x14ac:dyDescent="0.2">
      <c r="A566" s="1">
        <v>43882</v>
      </c>
      <c r="B566">
        <v>208.80999800000001</v>
      </c>
      <c r="C566" s="5">
        <f t="shared" si="48"/>
        <v>-1.2563811726861111E-2</v>
      </c>
      <c r="D566" s="5">
        <f t="shared" si="42"/>
        <v>-2.5760705917360831E-2</v>
      </c>
      <c r="E566" s="5">
        <f>STDEV($C$5:C566)*_xlfn.NORM.S.INV($S$9)+AVERAGE($C$5:C566)</f>
        <v>-3.0796117903091176E-2</v>
      </c>
      <c r="F566" s="5">
        <f t="shared" si="43"/>
        <v>-3.0449264975343938E-2</v>
      </c>
      <c r="G566" s="5">
        <f t="shared" si="41"/>
        <v>-2.9051318874592558E-2</v>
      </c>
      <c r="H566">
        <f t="shared" si="44"/>
        <v>0</v>
      </c>
      <c r="I566">
        <f t="shared" si="45"/>
        <v>0</v>
      </c>
      <c r="J566">
        <f t="shared" si="46"/>
        <v>0</v>
      </c>
      <c r="K566">
        <f t="shared" si="47"/>
        <v>0</v>
      </c>
    </row>
    <row r="567" spans="1:11" x14ac:dyDescent="0.2">
      <c r="A567" s="1">
        <v>43885</v>
      </c>
      <c r="B567">
        <v>198.78999300000001</v>
      </c>
      <c r="C567" s="5">
        <f t="shared" si="48"/>
        <v>-4.9175782070494556E-2</v>
      </c>
      <c r="D567" s="5">
        <f t="shared" si="42"/>
        <v>-2.6786967319594412E-2</v>
      </c>
      <c r="E567" s="5">
        <f>STDEV($C$5:C567)*_xlfn.NORM.S.INV($S$9)+AVERAGE($C$5:C567)</f>
        <v>-3.1236032711064059E-2</v>
      </c>
      <c r="F567" s="5">
        <f t="shared" si="43"/>
        <v>-3.8203858893684529E-2</v>
      </c>
      <c r="G567" s="5">
        <f t="shared" si="41"/>
        <v>-3.9731368611141883E-2</v>
      </c>
      <c r="H567">
        <f t="shared" si="44"/>
        <v>1</v>
      </c>
      <c r="I567">
        <f t="shared" si="45"/>
        <v>1</v>
      </c>
      <c r="J567">
        <f t="shared" si="46"/>
        <v>1</v>
      </c>
      <c r="K567">
        <f t="shared" si="47"/>
        <v>1</v>
      </c>
    </row>
    <row r="568" spans="1:11" x14ac:dyDescent="0.2">
      <c r="A568" s="1">
        <v>43886</v>
      </c>
      <c r="B568">
        <v>188.39999399999999</v>
      </c>
      <c r="C568" s="5">
        <f t="shared" si="48"/>
        <v>-5.3681625638262093E-2</v>
      </c>
      <c r="D568" s="5">
        <f t="shared" si="42"/>
        <v>-2.7956551520697533E-2</v>
      </c>
      <c r="E568" s="5">
        <f>STDEV($C$5:C568)*_xlfn.NORM.S.INV($S$9)+AVERAGE($C$5:C568)</f>
        <v>-3.1746790951081974E-2</v>
      </c>
      <c r="F568" s="5">
        <f t="shared" si="43"/>
        <v>-4.7133163328208806E-2</v>
      </c>
      <c r="G568" s="5">
        <f t="shared" si="41"/>
        <v>-4.9189425907682341E-2</v>
      </c>
      <c r="H568">
        <f t="shared" si="44"/>
        <v>1</v>
      </c>
      <c r="I568">
        <f t="shared" si="45"/>
        <v>1</v>
      </c>
      <c r="J568">
        <f t="shared" si="46"/>
        <v>1</v>
      </c>
      <c r="K568">
        <f t="shared" si="47"/>
        <v>1</v>
      </c>
    </row>
    <row r="569" spans="1:11" x14ac:dyDescent="0.2">
      <c r="A569" s="1">
        <v>43887</v>
      </c>
      <c r="B569">
        <v>187.21000699999999</v>
      </c>
      <c r="C569" s="5">
        <f t="shared" si="48"/>
        <v>-6.3363114837870719E-3</v>
      </c>
      <c r="D569" s="5">
        <f t="shared" si="42"/>
        <v>-2.7963112661760985E-2</v>
      </c>
      <c r="E569" s="5">
        <f>STDEV($C$5:C569)*_xlfn.NORM.S.INV($S$9)+AVERAGE($C$5:C569)</f>
        <v>-3.1738393942654403E-2</v>
      </c>
      <c r="F569" s="5">
        <f t="shared" si="43"/>
        <v>-4.7133163328208806E-2</v>
      </c>
      <c r="G569" s="5">
        <f t="shared" si="41"/>
        <v>-4.7827403449856996E-2</v>
      </c>
      <c r="H569">
        <f t="shared" si="44"/>
        <v>0</v>
      </c>
      <c r="I569">
        <f t="shared" si="45"/>
        <v>0</v>
      </c>
      <c r="J569">
        <f t="shared" si="46"/>
        <v>0</v>
      </c>
      <c r="K569">
        <f t="shared" si="47"/>
        <v>0</v>
      </c>
    </row>
    <row r="570" spans="1:11" x14ac:dyDescent="0.2">
      <c r="A570" s="1">
        <v>43888</v>
      </c>
      <c r="B570">
        <v>180.009995</v>
      </c>
      <c r="C570" s="5">
        <f t="shared" si="48"/>
        <v>-3.9218641684963071E-2</v>
      </c>
      <c r="D570" s="5">
        <f t="shared" si="42"/>
        <v>-2.8516997894404348E-2</v>
      </c>
      <c r="E570" s="5">
        <f>STDEV($C$5:C570)*_xlfn.NORM.S.INV($S$9)+AVERAGE($C$5:C570)</f>
        <v>-3.2015550609607722E-2</v>
      </c>
      <c r="F570" s="5">
        <f t="shared" si="43"/>
        <v>-4.7133163328208806E-2</v>
      </c>
      <c r="G570" s="5">
        <f t="shared" si="41"/>
        <v>-5.1474805234442478E-2</v>
      </c>
      <c r="H570">
        <f t="shared" si="44"/>
        <v>1</v>
      </c>
      <c r="I570">
        <f t="shared" si="45"/>
        <v>1</v>
      </c>
      <c r="J570">
        <f t="shared" si="46"/>
        <v>0</v>
      </c>
      <c r="K570">
        <f t="shared" si="47"/>
        <v>0</v>
      </c>
    </row>
    <row r="571" spans="1:11" x14ac:dyDescent="0.2">
      <c r="A571" s="1">
        <v>43889</v>
      </c>
      <c r="B571">
        <v>181.759995</v>
      </c>
      <c r="C571" s="5">
        <f t="shared" si="48"/>
        <v>9.6747308976052517E-3</v>
      </c>
      <c r="D571" s="5">
        <f t="shared" si="42"/>
        <v>-2.8546055229083121E-2</v>
      </c>
      <c r="E571" s="5">
        <f>STDEV($C$5:C571)*_xlfn.NORM.S.INV($S$9)+AVERAGE($C$5:C571)</f>
        <v>-3.1982279756791715E-2</v>
      </c>
      <c r="F571" s="5">
        <f t="shared" si="43"/>
        <v>-4.7133163328208806E-2</v>
      </c>
      <c r="G571" s="5">
        <f t="shared" si="41"/>
        <v>-5.0210253676386152E-2</v>
      </c>
      <c r="H571">
        <f t="shared" si="44"/>
        <v>0</v>
      </c>
      <c r="I571">
        <f t="shared" si="45"/>
        <v>0</v>
      </c>
      <c r="J571">
        <f t="shared" si="46"/>
        <v>0</v>
      </c>
      <c r="K571">
        <f t="shared" si="47"/>
        <v>0</v>
      </c>
    </row>
    <row r="572" spans="1:11" x14ac:dyDescent="0.2">
      <c r="A572" s="1">
        <v>43892</v>
      </c>
      <c r="B572">
        <v>192.33000200000001</v>
      </c>
      <c r="C572" s="5">
        <f t="shared" si="48"/>
        <v>5.6525549042085933E-2</v>
      </c>
      <c r="D572" s="5">
        <f t="shared" si="42"/>
        <v>-2.966434709480097E-2</v>
      </c>
      <c r="E572" s="5">
        <f>STDEV($C$5:C572)*_xlfn.NORM.S.INV($S$9)+AVERAGE($C$5:C572)</f>
        <v>-3.2302296643129766E-2</v>
      </c>
      <c r="F572" s="5">
        <f t="shared" si="43"/>
        <v>-4.7133163328208806E-2</v>
      </c>
      <c r="G572" s="5">
        <f t="shared" si="41"/>
        <v>-5.8372170350899567E-2</v>
      </c>
      <c r="H572">
        <f t="shared" si="44"/>
        <v>0</v>
      </c>
      <c r="I572">
        <f t="shared" si="45"/>
        <v>0</v>
      </c>
      <c r="J572">
        <f t="shared" si="46"/>
        <v>0</v>
      </c>
      <c r="K572">
        <f t="shared" si="47"/>
        <v>0</v>
      </c>
    </row>
    <row r="573" spans="1:11" x14ac:dyDescent="0.2">
      <c r="A573" s="1">
        <v>43893</v>
      </c>
      <c r="B573">
        <v>185.729996</v>
      </c>
      <c r="C573" s="5">
        <f t="shared" si="48"/>
        <v>-3.4918672403458396E-2</v>
      </c>
      <c r="D573" s="5">
        <f t="shared" si="42"/>
        <v>-3.0123640028069373E-2</v>
      </c>
      <c r="E573" s="5">
        <f>STDEV($C$5:C573)*_xlfn.NORM.S.INV($S$9)+AVERAGE($C$5:C573)</f>
        <v>-3.2519717869824619E-2</v>
      </c>
      <c r="F573" s="5">
        <f t="shared" si="43"/>
        <v>-4.7133163328208806E-2</v>
      </c>
      <c r="G573" s="5">
        <f t="shared" si="41"/>
        <v>-5.9989994755571853E-2</v>
      </c>
      <c r="H573">
        <f t="shared" si="44"/>
        <v>1</v>
      </c>
      <c r="I573">
        <f t="shared" si="45"/>
        <v>1</v>
      </c>
      <c r="J573">
        <f t="shared" si="46"/>
        <v>0</v>
      </c>
      <c r="K573">
        <f t="shared" si="47"/>
        <v>0</v>
      </c>
    </row>
    <row r="574" spans="1:11" x14ac:dyDescent="0.2">
      <c r="A574" s="1">
        <v>43894</v>
      </c>
      <c r="B574">
        <v>194.28999300000001</v>
      </c>
      <c r="C574" s="5">
        <f t="shared" si="48"/>
        <v>4.5057867563792875E-2</v>
      </c>
      <c r="D574" s="5">
        <f t="shared" si="42"/>
        <v>-3.0793822076365978E-2</v>
      </c>
      <c r="E574" s="5">
        <f>STDEV($C$5:C574)*_xlfn.NORM.S.INV($S$9)+AVERAGE($C$5:C574)</f>
        <v>-3.2689166139039404E-2</v>
      </c>
      <c r="F574" s="5">
        <f t="shared" si="43"/>
        <v>-4.7133163328208806E-2</v>
      </c>
      <c r="G574" s="5">
        <f t="shared" si="41"/>
        <v>-6.3577581713600492E-2</v>
      </c>
      <c r="H574">
        <f t="shared" si="44"/>
        <v>0</v>
      </c>
      <c r="I574">
        <f t="shared" si="45"/>
        <v>0</v>
      </c>
      <c r="J574">
        <f t="shared" si="46"/>
        <v>0</v>
      </c>
      <c r="K574">
        <f t="shared" si="47"/>
        <v>0</v>
      </c>
    </row>
    <row r="575" spans="1:11" x14ac:dyDescent="0.2">
      <c r="A575" s="1">
        <v>43895</v>
      </c>
      <c r="B575">
        <v>186.96000699999999</v>
      </c>
      <c r="C575" s="5">
        <f t="shared" si="48"/>
        <v>-3.8457124554638282E-2</v>
      </c>
      <c r="D575" s="5">
        <f t="shared" si="42"/>
        <v>-3.1304686498351275E-2</v>
      </c>
      <c r="E575" s="5">
        <f>STDEV($C$5:C575)*_xlfn.NORM.S.INV($S$9)+AVERAGE($C$5:C575)</f>
        <v>-3.2947005048293905E-2</v>
      </c>
      <c r="F575" s="5">
        <f t="shared" si="43"/>
        <v>-4.7133163328208806E-2</v>
      </c>
      <c r="G575" s="5">
        <f t="shared" si="41"/>
        <v>-6.542031622084854E-2</v>
      </c>
      <c r="H575">
        <f t="shared" si="44"/>
        <v>1</v>
      </c>
      <c r="I575">
        <f t="shared" si="45"/>
        <v>1</v>
      </c>
      <c r="J575">
        <f t="shared" si="46"/>
        <v>0</v>
      </c>
      <c r="K575">
        <f t="shared" si="47"/>
        <v>0</v>
      </c>
    </row>
    <row r="576" spans="1:11" x14ac:dyDescent="0.2">
      <c r="A576" s="1">
        <v>43896</v>
      </c>
      <c r="B576">
        <v>184.36000100000001</v>
      </c>
      <c r="C576" s="5">
        <f t="shared" si="48"/>
        <v>-1.4004354395288012E-2</v>
      </c>
      <c r="D576" s="5">
        <f t="shared" si="42"/>
        <v>-3.1338605743973541E-2</v>
      </c>
      <c r="E576" s="5">
        <f>STDEV($C$5:C576)*_xlfn.NORM.S.INV($S$9)+AVERAGE($C$5:C576)</f>
        <v>-3.2974461997714984E-2</v>
      </c>
      <c r="F576" s="5">
        <f t="shared" si="43"/>
        <v>-4.7133163328208806E-2</v>
      </c>
      <c r="G576" s="5">
        <f t="shared" si="41"/>
        <v>-6.3927397710366138E-2</v>
      </c>
      <c r="H576">
        <f t="shared" si="44"/>
        <v>0</v>
      </c>
      <c r="I576">
        <f t="shared" si="45"/>
        <v>0</v>
      </c>
      <c r="J576">
        <f t="shared" si="46"/>
        <v>0</v>
      </c>
      <c r="K576">
        <f t="shared" si="47"/>
        <v>0</v>
      </c>
    </row>
    <row r="577" spans="1:11" x14ac:dyDescent="0.2">
      <c r="A577" s="1">
        <v>43899</v>
      </c>
      <c r="B577">
        <v>171.13000500000001</v>
      </c>
      <c r="C577" s="5">
        <f t="shared" si="48"/>
        <v>-7.4466842469563727E-2</v>
      </c>
      <c r="D577" s="5">
        <f t="shared" si="42"/>
        <v>-3.3204402188970479E-2</v>
      </c>
      <c r="E577" s="5">
        <f>STDEV($C$5:C577)*_xlfn.NORM.S.INV($S$9)+AVERAGE($C$5:C577)</f>
        <v>-3.3859894802387012E-2</v>
      </c>
      <c r="F577" s="5">
        <f t="shared" si="43"/>
        <v>-4.9301837979981104E-2</v>
      </c>
      <c r="G577" s="5">
        <f t="shared" si="41"/>
        <v>-7.5114230273013033E-2</v>
      </c>
      <c r="H577">
        <f t="shared" si="44"/>
        <v>1</v>
      </c>
      <c r="I577">
        <f t="shared" si="45"/>
        <v>1</v>
      </c>
      <c r="J577">
        <f t="shared" si="46"/>
        <v>1</v>
      </c>
      <c r="K577">
        <f t="shared" si="47"/>
        <v>0</v>
      </c>
    </row>
    <row r="578" spans="1:11" x14ac:dyDescent="0.2">
      <c r="A578" s="1">
        <v>43900</v>
      </c>
      <c r="B578">
        <v>182.60000600000001</v>
      </c>
      <c r="C578" s="5">
        <f t="shared" si="48"/>
        <v>6.4874470212661295E-2</v>
      </c>
      <c r="D578" s="5">
        <f t="shared" si="42"/>
        <v>-3.4499617226074454E-2</v>
      </c>
      <c r="E578" s="5">
        <f>STDEV($C$5:C578)*_xlfn.NORM.S.INV($S$9)+AVERAGE($C$5:C578)</f>
        <v>-3.4274381646295142E-2</v>
      </c>
      <c r="F578" s="5">
        <f t="shared" si="43"/>
        <v>-4.9301837979981104E-2</v>
      </c>
      <c r="G578" s="5">
        <f t="shared" ref="G578:G641" si="49">SQRT(SUMPRODUCT(C324:C578,C324:C578,$N$4:$N$258))*_xlfn.NORM.S.INV($S$9)*SQRT(1)</f>
        <v>-8.1671538054899046E-2</v>
      </c>
      <c r="H578">
        <f t="shared" si="44"/>
        <v>0</v>
      </c>
      <c r="I578">
        <f t="shared" si="45"/>
        <v>0</v>
      </c>
      <c r="J578">
        <f t="shared" si="46"/>
        <v>0</v>
      </c>
      <c r="K578">
        <f t="shared" si="47"/>
        <v>0</v>
      </c>
    </row>
    <row r="579" spans="1:11" x14ac:dyDescent="0.2">
      <c r="A579" s="1">
        <v>43901</v>
      </c>
      <c r="B579">
        <v>172.949997</v>
      </c>
      <c r="C579" s="5">
        <f t="shared" si="48"/>
        <v>-5.4295482982451397E-2</v>
      </c>
      <c r="D579" s="5">
        <f t="shared" ref="D579:D642" si="50">STDEV(C325:C579)*_xlfn.NORM.S.INV($S$9)*SQRT(1)</f>
        <v>-3.5406016466183701E-2</v>
      </c>
      <c r="E579" s="5">
        <f>STDEV($C$5:C579)*_xlfn.NORM.S.INV($S$9)+AVERAGE($C$5:C579)</f>
        <v>-3.4745137911479138E-2</v>
      </c>
      <c r="F579" s="5">
        <f t="shared" ref="F579:F642" si="51">_xlfn.PERCENTILE.INC(C325:C579,$S$9)</f>
        <v>-5.1396448788021395E-2</v>
      </c>
      <c r="G579" s="5">
        <f t="shared" si="49"/>
        <v>-8.5013419141638305E-2</v>
      </c>
      <c r="H579">
        <f t="shared" ref="H579:H642" si="52">IF($C579&lt;D579,1,0)</f>
        <v>1</v>
      </c>
      <c r="I579">
        <f t="shared" ref="I579:I642" si="53">IF($C579&lt;E579,1,0)</f>
        <v>1</v>
      </c>
      <c r="J579">
        <f t="shared" ref="J579:J642" si="54">IF($C579&lt;F579,1,0)</f>
        <v>1</v>
      </c>
      <c r="K579">
        <f t="shared" ref="K579:K642" si="55">IF($C579&lt;G579,1,0)</f>
        <v>0</v>
      </c>
    </row>
    <row r="580" spans="1:11" x14ac:dyDescent="0.2">
      <c r="A580" s="1">
        <v>43902</v>
      </c>
      <c r="B580">
        <v>160.08000200000001</v>
      </c>
      <c r="C580" s="5">
        <f t="shared" si="48"/>
        <v>-7.7328815267892745E-2</v>
      </c>
      <c r="D580" s="5">
        <f t="shared" si="50"/>
        <v>-3.7180563492188123E-2</v>
      </c>
      <c r="E580" s="5">
        <f>STDEV($C$5:C580)*_xlfn.NORM.S.INV($S$9)+AVERAGE($C$5:C580)</f>
        <v>-3.5648371771228475E-2</v>
      </c>
      <c r="F580" s="5">
        <f t="shared" si="51"/>
        <v>-5.3964000016589173E-2</v>
      </c>
      <c r="G580" s="5">
        <f t="shared" si="49"/>
        <v>-9.3463092636651354E-2</v>
      </c>
      <c r="H580">
        <f t="shared" si="52"/>
        <v>1</v>
      </c>
      <c r="I580">
        <f t="shared" si="53"/>
        <v>1</v>
      </c>
      <c r="J580">
        <f t="shared" si="54"/>
        <v>1</v>
      </c>
      <c r="K580">
        <f t="shared" si="55"/>
        <v>0</v>
      </c>
    </row>
    <row r="581" spans="1:11" x14ac:dyDescent="0.2">
      <c r="A581" s="1">
        <v>43903</v>
      </c>
      <c r="B581">
        <v>175.83000200000001</v>
      </c>
      <c r="C581" s="5">
        <f t="shared" si="48"/>
        <v>9.3843927761839724E-2</v>
      </c>
      <c r="D581" s="5">
        <f t="shared" si="50"/>
        <v>-3.9471999577082771E-2</v>
      </c>
      <c r="E581" s="5">
        <f>STDEV($C$5:C581)*_xlfn.NORM.S.INV($S$9)+AVERAGE($C$5:C581)</f>
        <v>-3.656307427592375E-2</v>
      </c>
      <c r="F581" s="5">
        <f t="shared" si="51"/>
        <v>-5.3964000016589173E-2</v>
      </c>
      <c r="G581" s="5">
        <f t="shared" si="49"/>
        <v>-0.10521824428450445</v>
      </c>
      <c r="H581">
        <f t="shared" si="52"/>
        <v>0</v>
      </c>
      <c r="I581">
        <f t="shared" si="53"/>
        <v>0</v>
      </c>
      <c r="J581">
        <f t="shared" si="54"/>
        <v>0</v>
      </c>
      <c r="K581">
        <f t="shared" si="55"/>
        <v>0</v>
      </c>
    </row>
    <row r="582" spans="1:11" x14ac:dyDescent="0.2">
      <c r="A582" s="1">
        <v>43906</v>
      </c>
      <c r="B582">
        <v>152.009995</v>
      </c>
      <c r="C582" s="5">
        <f t="shared" ref="C582:C645" si="56">LN(B582/B581)</f>
        <v>-0.14557135526771603</v>
      </c>
      <c r="D582" s="5">
        <f t="shared" si="50"/>
        <v>-4.4838531740876882E-2</v>
      </c>
      <c r="E582" s="5">
        <f>STDEV($C$5:C582)*_xlfn.NORM.S.INV($S$9)+AVERAGE($C$5:C582)</f>
        <v>-3.9380968756141416E-2</v>
      </c>
      <c r="F582" s="5">
        <f t="shared" si="51"/>
        <v>-6.357430834652307E-2</v>
      </c>
      <c r="G582" s="5">
        <f t="shared" si="49"/>
        <v>-0.1314824695888808</v>
      </c>
      <c r="H582">
        <f t="shared" si="52"/>
        <v>1</v>
      </c>
      <c r="I582">
        <f t="shared" si="53"/>
        <v>1</v>
      </c>
      <c r="J582">
        <f t="shared" si="54"/>
        <v>1</v>
      </c>
      <c r="K582">
        <f t="shared" si="55"/>
        <v>1</v>
      </c>
    </row>
    <row r="583" spans="1:11" x14ac:dyDescent="0.2">
      <c r="A583" s="1">
        <v>43907</v>
      </c>
      <c r="B583">
        <v>157.88999899999999</v>
      </c>
      <c r="C583" s="5">
        <f t="shared" si="56"/>
        <v>3.7952306436919173E-2</v>
      </c>
      <c r="D583" s="5">
        <f t="shared" si="50"/>
        <v>-4.5172752486679707E-2</v>
      </c>
      <c r="E583" s="5">
        <f>STDEV($C$5:C583)*_xlfn.NORM.S.INV($S$9)+AVERAGE($C$5:C583)</f>
        <v>-3.9445601740837569E-2</v>
      </c>
      <c r="F583" s="5">
        <f t="shared" si="51"/>
        <v>-6.357430834652307E-2</v>
      </c>
      <c r="G583" s="5">
        <f t="shared" si="49"/>
        <v>-0.12929845976868801</v>
      </c>
      <c r="H583">
        <f t="shared" si="52"/>
        <v>0</v>
      </c>
      <c r="I583">
        <f t="shared" si="53"/>
        <v>0</v>
      </c>
      <c r="J583">
        <f t="shared" si="54"/>
        <v>0</v>
      </c>
      <c r="K583">
        <f t="shared" si="55"/>
        <v>0</v>
      </c>
    </row>
    <row r="584" spans="1:11" x14ac:dyDescent="0.2">
      <c r="A584" s="1">
        <v>43908</v>
      </c>
      <c r="B584">
        <v>148.479996</v>
      </c>
      <c r="C584" s="5">
        <f t="shared" si="56"/>
        <v>-6.1448339602038896E-2</v>
      </c>
      <c r="D584" s="5">
        <f t="shared" si="50"/>
        <v>-4.6024989821151288E-2</v>
      </c>
      <c r="E584" s="5">
        <f>STDEV($C$5:C584)*_xlfn.NORM.S.INV($S$9)+AVERAGE($C$5:C584)</f>
        <v>-3.9964391033092142E-2</v>
      </c>
      <c r="F584" s="5">
        <f t="shared" si="51"/>
        <v>-6.7436850921100314E-2</v>
      </c>
      <c r="G584" s="5">
        <f t="shared" si="49"/>
        <v>-0.13015795025723709</v>
      </c>
      <c r="H584">
        <f t="shared" si="52"/>
        <v>1</v>
      </c>
      <c r="I584">
        <f t="shared" si="53"/>
        <v>1</v>
      </c>
      <c r="J584">
        <f t="shared" si="54"/>
        <v>0</v>
      </c>
      <c r="K584">
        <f t="shared" si="55"/>
        <v>0</v>
      </c>
    </row>
    <row r="585" spans="1:11" x14ac:dyDescent="0.2">
      <c r="A585" s="1">
        <v>43909</v>
      </c>
      <c r="B585">
        <v>152.25</v>
      </c>
      <c r="C585" s="5">
        <f t="shared" si="56"/>
        <v>2.5073664491771581E-2</v>
      </c>
      <c r="D585" s="5">
        <f t="shared" si="50"/>
        <v>-4.6155897386734444E-2</v>
      </c>
      <c r="E585" s="5">
        <f>STDEV($C$5:C585)*_xlfn.NORM.S.INV($S$9)+AVERAGE($C$5:C585)</f>
        <v>-3.995678907007133E-2</v>
      </c>
      <c r="F585" s="5">
        <f t="shared" si="51"/>
        <v>-6.7436850921100314E-2</v>
      </c>
      <c r="G585" s="5">
        <f t="shared" si="49"/>
        <v>-0.12699909561804865</v>
      </c>
      <c r="H585">
        <f t="shared" si="52"/>
        <v>0</v>
      </c>
      <c r="I585">
        <f t="shared" si="53"/>
        <v>0</v>
      </c>
      <c r="J585">
        <f t="shared" si="54"/>
        <v>0</v>
      </c>
      <c r="K585">
        <f t="shared" si="55"/>
        <v>0</v>
      </c>
    </row>
    <row r="586" spans="1:11" x14ac:dyDescent="0.2">
      <c r="A586" s="1">
        <v>43910</v>
      </c>
      <c r="B586">
        <v>146.83000200000001</v>
      </c>
      <c r="C586" s="5">
        <f t="shared" si="56"/>
        <v>-3.6248437993965717E-2</v>
      </c>
      <c r="D586" s="5">
        <f t="shared" si="50"/>
        <v>-4.645358261033309E-2</v>
      </c>
      <c r="E586" s="5">
        <f>STDEV($C$5:C586)*_xlfn.NORM.S.INV($S$9)+AVERAGE($C$5:C586)</f>
        <v>-4.0140290260919406E-2</v>
      </c>
      <c r="F586" s="5">
        <f t="shared" si="51"/>
        <v>-6.7436850921100314E-2</v>
      </c>
      <c r="G586" s="5">
        <f t="shared" si="49"/>
        <v>-0.12485071625769835</v>
      </c>
      <c r="H586">
        <f t="shared" si="52"/>
        <v>0</v>
      </c>
      <c r="I586">
        <f t="shared" si="53"/>
        <v>0</v>
      </c>
      <c r="J586">
        <f t="shared" si="54"/>
        <v>0</v>
      </c>
      <c r="K586">
        <f t="shared" si="55"/>
        <v>0</v>
      </c>
    </row>
    <row r="587" spans="1:11" x14ac:dyDescent="0.2">
      <c r="A587" s="1">
        <v>43913</v>
      </c>
      <c r="B587">
        <v>135.740005</v>
      </c>
      <c r="C587" s="5">
        <f t="shared" si="56"/>
        <v>-7.8534140485303175E-2</v>
      </c>
      <c r="D587" s="5">
        <f t="shared" si="50"/>
        <v>-4.7833614211480031E-2</v>
      </c>
      <c r="E587" s="5">
        <f>STDEV($C$5:C587)*_xlfn.NORM.S.INV($S$9)+AVERAGE($C$5:C587)</f>
        <v>-4.0948702684030051E-2</v>
      </c>
      <c r="F587" s="5">
        <f t="shared" si="51"/>
        <v>-7.5783349956795074E-2</v>
      </c>
      <c r="G587" s="5">
        <f t="shared" si="49"/>
        <v>-0.12905482136764515</v>
      </c>
      <c r="H587">
        <f t="shared" si="52"/>
        <v>1</v>
      </c>
      <c r="I587">
        <f t="shared" si="53"/>
        <v>1</v>
      </c>
      <c r="J587">
        <f t="shared" si="54"/>
        <v>1</v>
      </c>
      <c r="K587">
        <f t="shared" si="55"/>
        <v>0</v>
      </c>
    </row>
    <row r="588" spans="1:11" x14ac:dyDescent="0.2">
      <c r="A588" s="1">
        <v>43914</v>
      </c>
      <c r="B588">
        <v>154.529999</v>
      </c>
      <c r="C588" s="5">
        <f t="shared" si="56"/>
        <v>0.12964691766363062</v>
      </c>
      <c r="D588" s="5">
        <f t="shared" si="50"/>
        <v>-5.1448637074883702E-2</v>
      </c>
      <c r="E588" s="5">
        <f>STDEV($C$5:C588)*_xlfn.NORM.S.INV($S$9)+AVERAGE($C$5:C588)</f>
        <v>-4.2529620681183204E-2</v>
      </c>
      <c r="F588" s="5">
        <f t="shared" si="51"/>
        <v>-7.5783349956795074E-2</v>
      </c>
      <c r="G588" s="5">
        <f t="shared" si="49"/>
        <v>-0.14530564464070916</v>
      </c>
      <c r="H588">
        <f t="shared" si="52"/>
        <v>0</v>
      </c>
      <c r="I588">
        <f t="shared" si="53"/>
        <v>0</v>
      </c>
      <c r="J588">
        <f t="shared" si="54"/>
        <v>0</v>
      </c>
      <c r="K588">
        <f t="shared" si="55"/>
        <v>0</v>
      </c>
    </row>
    <row r="589" spans="1:11" x14ac:dyDescent="0.2">
      <c r="A589" s="1">
        <v>43915</v>
      </c>
      <c r="B589">
        <v>161.779999</v>
      </c>
      <c r="C589" s="5">
        <f t="shared" si="56"/>
        <v>4.584913563420466E-2</v>
      </c>
      <c r="D589" s="5">
        <f t="shared" si="50"/>
        <v>-5.1844937753901185E-2</v>
      </c>
      <c r="E589" s="5">
        <f>STDEV($C$5:C589)*_xlfn.NORM.S.INV($S$9)+AVERAGE($C$5:C589)</f>
        <v>-4.2635220164807017E-2</v>
      </c>
      <c r="F589" s="5">
        <f t="shared" si="51"/>
        <v>-7.5783349956795074E-2</v>
      </c>
      <c r="G589" s="5">
        <f t="shared" si="49"/>
        <v>-0.14328119615530227</v>
      </c>
      <c r="H589">
        <f t="shared" si="52"/>
        <v>0</v>
      </c>
      <c r="I589">
        <f t="shared" si="53"/>
        <v>0</v>
      </c>
      <c r="J589">
        <f t="shared" si="54"/>
        <v>0</v>
      </c>
      <c r="K589">
        <f t="shared" si="55"/>
        <v>0</v>
      </c>
    </row>
    <row r="590" spans="1:11" x14ac:dyDescent="0.2">
      <c r="A590" s="1">
        <v>43916</v>
      </c>
      <c r="B590">
        <v>168.88000500000001</v>
      </c>
      <c r="C590" s="5">
        <f t="shared" si="56"/>
        <v>4.2951051738313345E-2</v>
      </c>
      <c r="D590" s="5">
        <f t="shared" si="50"/>
        <v>-5.2152246441178621E-2</v>
      </c>
      <c r="E590" s="5">
        <f>STDEV($C$5:C590)*_xlfn.NORM.S.INV($S$9)+AVERAGE($C$5:C590)</f>
        <v>-4.2716918443955525E-2</v>
      </c>
      <c r="F590" s="5">
        <f t="shared" si="51"/>
        <v>-7.5783349956795074E-2</v>
      </c>
      <c r="G590" s="5">
        <f t="shared" si="49"/>
        <v>-0.14105587734913724</v>
      </c>
      <c r="H590">
        <f t="shared" si="52"/>
        <v>0</v>
      </c>
      <c r="I590">
        <f t="shared" si="53"/>
        <v>0</v>
      </c>
      <c r="J590">
        <f t="shared" si="54"/>
        <v>0</v>
      </c>
      <c r="K590">
        <f t="shared" si="55"/>
        <v>0</v>
      </c>
    </row>
    <row r="591" spans="1:11" x14ac:dyDescent="0.2">
      <c r="A591" s="1">
        <v>43917</v>
      </c>
      <c r="B591">
        <v>161.55999800000001</v>
      </c>
      <c r="C591" s="5">
        <f t="shared" si="56"/>
        <v>-4.431185483097589E-2</v>
      </c>
      <c r="D591" s="5">
        <f t="shared" si="50"/>
        <v>-5.2557143147797768E-2</v>
      </c>
      <c r="E591" s="5">
        <f>STDEV($C$5:C591)*_xlfn.NORM.S.INV($S$9)+AVERAGE($C$5:C591)</f>
        <v>-4.2971315476937354E-2</v>
      </c>
      <c r="F591" s="5">
        <f t="shared" si="51"/>
        <v>-7.5783349956795074E-2</v>
      </c>
      <c r="G591" s="5">
        <f t="shared" si="49"/>
        <v>-0.13907028197825816</v>
      </c>
      <c r="H591">
        <f t="shared" si="52"/>
        <v>0</v>
      </c>
      <c r="I591">
        <f t="shared" si="53"/>
        <v>1</v>
      </c>
      <c r="J591">
        <f t="shared" si="54"/>
        <v>0</v>
      </c>
      <c r="K591">
        <f t="shared" si="55"/>
        <v>0</v>
      </c>
    </row>
    <row r="592" spans="1:11" x14ac:dyDescent="0.2">
      <c r="A592" s="1">
        <v>43920</v>
      </c>
      <c r="B592">
        <v>165.570007</v>
      </c>
      <c r="C592" s="5">
        <f t="shared" si="56"/>
        <v>2.4517530081798897E-2</v>
      </c>
      <c r="D592" s="5">
        <f t="shared" si="50"/>
        <v>-5.2634061809340618E-2</v>
      </c>
      <c r="E592" s="5">
        <f>STDEV($C$5:C592)*_xlfn.NORM.S.INV($S$9)+AVERAGE($C$5:C592)</f>
        <v>-4.2953801366868119E-2</v>
      </c>
      <c r="F592" s="5">
        <f t="shared" si="51"/>
        <v>-7.5783349956795074E-2</v>
      </c>
      <c r="G592" s="5">
        <f t="shared" si="49"/>
        <v>-0.13555552042676325</v>
      </c>
      <c r="H592">
        <f t="shared" si="52"/>
        <v>0</v>
      </c>
      <c r="I592">
        <f t="shared" si="53"/>
        <v>0</v>
      </c>
      <c r="J592">
        <f t="shared" si="54"/>
        <v>0</v>
      </c>
      <c r="K592">
        <f t="shared" si="55"/>
        <v>0</v>
      </c>
    </row>
    <row r="593" spans="1:11" x14ac:dyDescent="0.2">
      <c r="A593" s="1">
        <v>43921</v>
      </c>
      <c r="B593">
        <v>161.11999499999999</v>
      </c>
      <c r="C593" s="5">
        <f t="shared" si="56"/>
        <v>-2.7244710460228222E-2</v>
      </c>
      <c r="D593" s="5">
        <f t="shared" si="50"/>
        <v>-5.27759865526728E-2</v>
      </c>
      <c r="E593" s="5">
        <f>STDEV($C$5:C593)*_xlfn.NORM.S.INV($S$9)+AVERAGE($C$5:C593)</f>
        <v>-4.304611638839393E-2</v>
      </c>
      <c r="F593" s="5">
        <f t="shared" si="51"/>
        <v>-7.5783349956795074E-2</v>
      </c>
      <c r="G593" s="5">
        <f t="shared" si="49"/>
        <v>-0.13233974369411075</v>
      </c>
      <c r="H593">
        <f t="shared" si="52"/>
        <v>0</v>
      </c>
      <c r="I593">
        <f t="shared" si="53"/>
        <v>0</v>
      </c>
      <c r="J593">
        <f t="shared" si="54"/>
        <v>0</v>
      </c>
      <c r="K593">
        <f t="shared" si="55"/>
        <v>0</v>
      </c>
    </row>
    <row r="594" spans="1:11" x14ac:dyDescent="0.2">
      <c r="A594" s="1">
        <v>43922</v>
      </c>
      <c r="B594">
        <v>153.11000100000001</v>
      </c>
      <c r="C594" s="5">
        <f t="shared" si="56"/>
        <v>-5.099277408922518E-2</v>
      </c>
      <c r="D594" s="5">
        <f t="shared" si="50"/>
        <v>-5.3298014138341468E-2</v>
      </c>
      <c r="E594" s="5">
        <f>STDEV($C$5:C594)*_xlfn.NORM.S.INV($S$9)+AVERAGE($C$5:C594)</f>
        <v>-4.337563865934016E-2</v>
      </c>
      <c r="F594" s="5">
        <f t="shared" si="51"/>
        <v>-7.5783349956795074E-2</v>
      </c>
      <c r="G594" s="5">
        <f t="shared" si="49"/>
        <v>-0.13155728877161291</v>
      </c>
      <c r="H594">
        <f t="shared" si="52"/>
        <v>0</v>
      </c>
      <c r="I594">
        <f t="shared" si="53"/>
        <v>1</v>
      </c>
      <c r="J594">
        <f t="shared" si="54"/>
        <v>0</v>
      </c>
      <c r="K594">
        <f t="shared" si="55"/>
        <v>0</v>
      </c>
    </row>
    <row r="595" spans="1:11" x14ac:dyDescent="0.2">
      <c r="A595" s="1">
        <v>43923</v>
      </c>
      <c r="B595">
        <v>157.38999899999999</v>
      </c>
      <c r="C595" s="5">
        <f t="shared" si="56"/>
        <v>2.7570171361609747E-2</v>
      </c>
      <c r="D595" s="5">
        <f t="shared" si="50"/>
        <v>-5.3430700910355872E-2</v>
      </c>
      <c r="E595" s="5">
        <f>STDEV($C$5:C595)*_xlfn.NORM.S.INV($S$9)+AVERAGE($C$5:C595)</f>
        <v>-4.3368905748173418E-2</v>
      </c>
      <c r="F595" s="5">
        <f t="shared" si="51"/>
        <v>-7.5783349956795074E-2</v>
      </c>
      <c r="G595" s="5">
        <f t="shared" si="49"/>
        <v>-0.12851342547589414</v>
      </c>
      <c r="H595">
        <f t="shared" si="52"/>
        <v>0</v>
      </c>
      <c r="I595">
        <f t="shared" si="53"/>
        <v>0</v>
      </c>
      <c r="J595">
        <f t="shared" si="54"/>
        <v>0</v>
      </c>
      <c r="K595">
        <f t="shared" si="55"/>
        <v>0</v>
      </c>
    </row>
    <row r="596" spans="1:11" x14ac:dyDescent="0.2">
      <c r="A596" s="1">
        <v>43924</v>
      </c>
      <c r="B596">
        <v>151.85000600000001</v>
      </c>
      <c r="C596" s="5">
        <f t="shared" si="56"/>
        <v>-3.5833564205431656E-2</v>
      </c>
      <c r="D596" s="5">
        <f t="shared" si="50"/>
        <v>-5.3675952534124043E-2</v>
      </c>
      <c r="E596" s="5">
        <f>STDEV($C$5:C596)*_xlfn.NORM.S.INV($S$9)+AVERAGE($C$5:C596)</f>
        <v>-4.3531001497635322E-2</v>
      </c>
      <c r="F596" s="5">
        <f t="shared" si="51"/>
        <v>-7.5783349956795074E-2</v>
      </c>
      <c r="G596" s="5">
        <f t="shared" si="49"/>
        <v>-0.12626046583644968</v>
      </c>
      <c r="H596">
        <f t="shared" si="52"/>
        <v>0</v>
      </c>
      <c r="I596">
        <f t="shared" si="53"/>
        <v>0</v>
      </c>
      <c r="J596">
        <f t="shared" si="54"/>
        <v>0</v>
      </c>
      <c r="K596">
        <f t="shared" si="55"/>
        <v>0</v>
      </c>
    </row>
    <row r="597" spans="1:11" x14ac:dyDescent="0.2">
      <c r="A597" s="1">
        <v>43927</v>
      </c>
      <c r="B597">
        <v>169.44000199999999</v>
      </c>
      <c r="C597" s="5">
        <f t="shared" si="56"/>
        <v>0.10960566265225047</v>
      </c>
      <c r="D597" s="5">
        <f t="shared" si="50"/>
        <v>-5.6004633122660186E-2</v>
      </c>
      <c r="E597" s="5">
        <f>STDEV($C$5:C597)*_xlfn.NORM.S.INV($S$9)+AVERAGE($C$5:C597)</f>
        <v>-4.452696579354682E-2</v>
      </c>
      <c r="F597" s="5">
        <f t="shared" si="51"/>
        <v>-7.5783349956795074E-2</v>
      </c>
      <c r="G597" s="5">
        <f t="shared" si="49"/>
        <v>-0.13742677500992018</v>
      </c>
      <c r="H597">
        <f t="shared" si="52"/>
        <v>0</v>
      </c>
      <c r="I597">
        <f t="shared" si="53"/>
        <v>0</v>
      </c>
      <c r="J597">
        <f t="shared" si="54"/>
        <v>0</v>
      </c>
      <c r="K597">
        <f t="shared" si="55"/>
        <v>0</v>
      </c>
    </row>
    <row r="598" spans="1:11" x14ac:dyDescent="0.2">
      <c r="A598" s="1">
        <v>43928</v>
      </c>
      <c r="B598">
        <v>168.58999600000001</v>
      </c>
      <c r="C598" s="5">
        <f t="shared" si="56"/>
        <v>-5.0291855551745542E-3</v>
      </c>
      <c r="D598" s="5">
        <f t="shared" si="50"/>
        <v>-5.6006853630145237E-2</v>
      </c>
      <c r="E598" s="5">
        <f>STDEV($C$5:C598)*_xlfn.NORM.S.INV($S$9)+AVERAGE($C$5:C598)</f>
        <v>-4.4501766874669606E-2</v>
      </c>
      <c r="F598" s="5">
        <f t="shared" si="51"/>
        <v>-7.5783349956795074E-2</v>
      </c>
      <c r="G598" s="5">
        <f t="shared" si="49"/>
        <v>-0.13327101810644593</v>
      </c>
      <c r="H598">
        <f t="shared" si="52"/>
        <v>0</v>
      </c>
      <c r="I598">
        <f t="shared" si="53"/>
        <v>0</v>
      </c>
      <c r="J598">
        <f t="shared" si="54"/>
        <v>0</v>
      </c>
      <c r="K598">
        <f t="shared" si="55"/>
        <v>0</v>
      </c>
    </row>
    <row r="599" spans="1:11" x14ac:dyDescent="0.2">
      <c r="A599" s="1">
        <v>43929</v>
      </c>
      <c r="B599">
        <v>174.94000199999999</v>
      </c>
      <c r="C599" s="5">
        <f t="shared" si="56"/>
        <v>3.6973361322689913E-2</v>
      </c>
      <c r="D599" s="5">
        <f t="shared" si="50"/>
        <v>-5.6255984810317482E-2</v>
      </c>
      <c r="E599" s="5">
        <f>STDEV($C$5:C599)*_xlfn.NORM.S.INV($S$9)+AVERAGE($C$5:C599)</f>
        <v>-4.4535139912557122E-2</v>
      </c>
      <c r="F599" s="5">
        <f t="shared" si="51"/>
        <v>-7.5783349956795074E-2</v>
      </c>
      <c r="G599" s="5">
        <f t="shared" si="49"/>
        <v>-0.13091748375642276</v>
      </c>
      <c r="H599">
        <f t="shared" si="52"/>
        <v>0</v>
      </c>
      <c r="I599">
        <f t="shared" si="53"/>
        <v>0</v>
      </c>
      <c r="J599">
        <f t="shared" si="54"/>
        <v>0</v>
      </c>
      <c r="K599">
        <f t="shared" si="55"/>
        <v>0</v>
      </c>
    </row>
    <row r="600" spans="1:11" x14ac:dyDescent="0.2">
      <c r="A600" s="1">
        <v>43930</v>
      </c>
      <c r="B600">
        <v>173.69000199999999</v>
      </c>
      <c r="C600" s="5">
        <f t="shared" si="56"/>
        <v>-7.170956843511064E-3</v>
      </c>
      <c r="D600" s="5">
        <f t="shared" si="50"/>
        <v>-5.6266801040472721E-2</v>
      </c>
      <c r="E600" s="5">
        <f>STDEV($C$5:C600)*_xlfn.NORM.S.INV($S$9)+AVERAGE($C$5:C600)</f>
        <v>-4.4516654393876774E-2</v>
      </c>
      <c r="F600" s="5">
        <f t="shared" si="51"/>
        <v>-7.5783349956795074E-2</v>
      </c>
      <c r="G600" s="5">
        <f t="shared" si="49"/>
        <v>-0.12699496812094913</v>
      </c>
      <c r="H600">
        <f t="shared" si="52"/>
        <v>0</v>
      </c>
      <c r="I600">
        <f t="shared" si="53"/>
        <v>0</v>
      </c>
      <c r="J600">
        <f t="shared" si="54"/>
        <v>0</v>
      </c>
      <c r="K600">
        <f t="shared" si="55"/>
        <v>0</v>
      </c>
    </row>
    <row r="601" spans="1:11" x14ac:dyDescent="0.2">
      <c r="A601" s="1">
        <v>43934</v>
      </c>
      <c r="B601">
        <v>168.990005</v>
      </c>
      <c r="C601" s="5">
        <f t="shared" si="56"/>
        <v>-2.7432541418407487E-2</v>
      </c>
      <c r="D601" s="5">
        <f t="shared" si="50"/>
        <v>-5.6412473679472198E-2</v>
      </c>
      <c r="E601" s="5">
        <f>STDEV($C$5:C601)*_xlfn.NORM.S.INV($S$9)+AVERAGE($C$5:C601)</f>
        <v>-4.4605333109926121E-2</v>
      </c>
      <c r="F601" s="5">
        <f t="shared" si="51"/>
        <v>-7.5783349956795074E-2</v>
      </c>
      <c r="G601" s="5">
        <f t="shared" si="49"/>
        <v>-0.12411454403101993</v>
      </c>
      <c r="H601">
        <f t="shared" si="52"/>
        <v>0</v>
      </c>
      <c r="I601">
        <f t="shared" si="53"/>
        <v>0</v>
      </c>
      <c r="J601">
        <f t="shared" si="54"/>
        <v>0</v>
      </c>
      <c r="K601">
        <f t="shared" si="55"/>
        <v>0</v>
      </c>
    </row>
    <row r="602" spans="1:11" x14ac:dyDescent="0.2">
      <c r="A602" s="1">
        <v>43935</v>
      </c>
      <c r="B602">
        <v>174.61999499999999</v>
      </c>
      <c r="C602" s="5">
        <f t="shared" si="56"/>
        <v>3.2772584586775254E-2</v>
      </c>
      <c r="D602" s="5">
        <f t="shared" si="50"/>
        <v>-5.6610057020232911E-2</v>
      </c>
      <c r="E602" s="5">
        <f>STDEV($C$5:C602)*_xlfn.NORM.S.INV($S$9)+AVERAGE($C$5:C602)</f>
        <v>-4.4616531417039251E-2</v>
      </c>
      <c r="F602" s="5">
        <f t="shared" si="51"/>
        <v>-7.5783349956795074E-2</v>
      </c>
      <c r="G602" s="5">
        <f t="shared" si="49"/>
        <v>-0.12177401631788654</v>
      </c>
      <c r="H602">
        <f t="shared" si="52"/>
        <v>0</v>
      </c>
      <c r="I602">
        <f t="shared" si="53"/>
        <v>0</v>
      </c>
      <c r="J602">
        <f t="shared" si="54"/>
        <v>0</v>
      </c>
      <c r="K602">
        <f t="shared" si="55"/>
        <v>0</v>
      </c>
    </row>
    <row r="603" spans="1:11" x14ac:dyDescent="0.2">
      <c r="A603" s="1">
        <v>43936</v>
      </c>
      <c r="B603">
        <v>165.96000699999999</v>
      </c>
      <c r="C603" s="5">
        <f t="shared" si="56"/>
        <v>-5.0865318105552192E-2</v>
      </c>
      <c r="D603" s="5">
        <f t="shared" si="50"/>
        <v>-5.7092599731710242E-2</v>
      </c>
      <c r="E603" s="5">
        <f>STDEV($C$5:C603)*_xlfn.NORM.S.INV($S$9)+AVERAGE($C$5:C603)</f>
        <v>-4.4929451481902978E-2</v>
      </c>
      <c r="F603" s="5">
        <f t="shared" si="51"/>
        <v>-7.5783349956795074E-2</v>
      </c>
      <c r="G603" s="5">
        <f t="shared" si="49"/>
        <v>-0.12157015155364555</v>
      </c>
      <c r="H603">
        <f t="shared" si="52"/>
        <v>0</v>
      </c>
      <c r="I603">
        <f t="shared" si="53"/>
        <v>1</v>
      </c>
      <c r="J603">
        <f t="shared" si="54"/>
        <v>0</v>
      </c>
      <c r="K603">
        <f t="shared" si="55"/>
        <v>0</v>
      </c>
    </row>
    <row r="604" spans="1:11" x14ac:dyDescent="0.2">
      <c r="A604" s="1">
        <v>43937</v>
      </c>
      <c r="B604">
        <v>162.41999799999999</v>
      </c>
      <c r="C604" s="5">
        <f t="shared" si="56"/>
        <v>-2.1561277102994249E-2</v>
      </c>
      <c r="D604" s="5">
        <f t="shared" si="50"/>
        <v>-5.7176561294499433E-2</v>
      </c>
      <c r="E604" s="5">
        <f>STDEV($C$5:C604)*_xlfn.NORM.S.INV($S$9)+AVERAGE($C$5:C604)</f>
        <v>-4.4977265806897308E-2</v>
      </c>
      <c r="F604" s="5">
        <f t="shared" si="51"/>
        <v>-7.5783349956795074E-2</v>
      </c>
      <c r="G604" s="5">
        <f t="shared" si="49"/>
        <v>-0.11850527139039914</v>
      </c>
      <c r="H604">
        <f t="shared" si="52"/>
        <v>0</v>
      </c>
      <c r="I604">
        <f t="shared" si="53"/>
        <v>0</v>
      </c>
      <c r="J604">
        <f t="shared" si="54"/>
        <v>0</v>
      </c>
      <c r="K604">
        <f t="shared" si="55"/>
        <v>0</v>
      </c>
    </row>
    <row r="605" spans="1:11" x14ac:dyDescent="0.2">
      <c r="A605" s="1">
        <v>43938</v>
      </c>
      <c r="B605">
        <v>169.53999300000001</v>
      </c>
      <c r="C605" s="5">
        <f t="shared" si="56"/>
        <v>4.2903285351556852E-2</v>
      </c>
      <c r="D605" s="5">
        <f t="shared" si="50"/>
        <v>-5.7493170714158257E-2</v>
      </c>
      <c r="E605" s="5">
        <f>STDEV($C$5:C605)*_xlfn.NORM.S.INV($S$9)+AVERAGE($C$5:C605)</f>
        <v>-4.5045244375907054E-2</v>
      </c>
      <c r="F605" s="5">
        <f t="shared" si="51"/>
        <v>-7.5783349956795074E-2</v>
      </c>
      <c r="G605" s="5">
        <f t="shared" si="49"/>
        <v>-0.11746738778635604</v>
      </c>
      <c r="H605">
        <f t="shared" si="52"/>
        <v>0</v>
      </c>
      <c r="I605">
        <f t="shared" si="53"/>
        <v>0</v>
      </c>
      <c r="J605">
        <f t="shared" si="54"/>
        <v>0</v>
      </c>
      <c r="K605">
        <f t="shared" si="55"/>
        <v>0</v>
      </c>
    </row>
    <row r="606" spans="1:11" x14ac:dyDescent="0.2">
      <c r="A606" s="1">
        <v>43941</v>
      </c>
      <c r="B606">
        <v>164.220001</v>
      </c>
      <c r="C606" s="5">
        <f t="shared" si="56"/>
        <v>-3.1881847522032151E-2</v>
      </c>
      <c r="D606" s="5">
        <f t="shared" si="50"/>
        <v>-5.7678823293990288E-2</v>
      </c>
      <c r="E606" s="5">
        <f>STDEV($C$5:C606)*_xlfn.NORM.S.INV($S$9)+AVERAGE($C$5:C606)</f>
        <v>-4.5165523994894645E-2</v>
      </c>
      <c r="F606" s="5">
        <f t="shared" si="51"/>
        <v>-7.5783349956795074E-2</v>
      </c>
      <c r="G606" s="5">
        <f t="shared" si="49"/>
        <v>-0.11532878166835279</v>
      </c>
      <c r="H606">
        <f t="shared" si="52"/>
        <v>0</v>
      </c>
      <c r="I606">
        <f t="shared" si="53"/>
        <v>0</v>
      </c>
      <c r="J606">
        <f t="shared" si="54"/>
        <v>0</v>
      </c>
      <c r="K606">
        <f t="shared" si="55"/>
        <v>0</v>
      </c>
    </row>
    <row r="607" spans="1:11" x14ac:dyDescent="0.2">
      <c r="A607" s="1">
        <v>43942</v>
      </c>
      <c r="B607">
        <v>160.529999</v>
      </c>
      <c r="C607" s="5">
        <f t="shared" si="56"/>
        <v>-2.2726163608077263E-2</v>
      </c>
      <c r="D607" s="5">
        <f t="shared" si="50"/>
        <v>-5.7774211891318553E-2</v>
      </c>
      <c r="E607" s="5">
        <f>STDEV($C$5:C607)*_xlfn.NORM.S.INV($S$9)+AVERAGE($C$5:C607)</f>
        <v>-4.521969889883333E-2</v>
      </c>
      <c r="F607" s="5">
        <f t="shared" si="51"/>
        <v>-7.5783349956795074E-2</v>
      </c>
      <c r="G607" s="5">
        <f t="shared" si="49"/>
        <v>-0.11256283507110072</v>
      </c>
      <c r="H607">
        <f t="shared" si="52"/>
        <v>0</v>
      </c>
      <c r="I607">
        <f t="shared" si="53"/>
        <v>0</v>
      </c>
      <c r="J607">
        <f t="shared" si="54"/>
        <v>0</v>
      </c>
      <c r="K607">
        <f t="shared" si="55"/>
        <v>0</v>
      </c>
    </row>
    <row r="608" spans="1:11" x14ac:dyDescent="0.2">
      <c r="A608" s="1">
        <v>43943</v>
      </c>
      <c r="B608">
        <v>166.58999600000001</v>
      </c>
      <c r="C608" s="5">
        <f t="shared" si="56"/>
        <v>3.7054845148622527E-2</v>
      </c>
      <c r="D608" s="5">
        <f t="shared" si="50"/>
        <v>-5.8025515456677959E-2</v>
      </c>
      <c r="E608" s="5">
        <f>STDEV($C$5:C608)*_xlfn.NORM.S.INV($S$9)+AVERAGE($C$5:C608)</f>
        <v>-4.5251220785073751E-2</v>
      </c>
      <c r="F608" s="5">
        <f t="shared" si="51"/>
        <v>-7.5783349956795074E-2</v>
      </c>
      <c r="G608" s="5">
        <f t="shared" si="49"/>
        <v>-0.11115763661502903</v>
      </c>
      <c r="H608">
        <f t="shared" si="52"/>
        <v>0</v>
      </c>
      <c r="I608">
        <f t="shared" si="53"/>
        <v>0</v>
      </c>
      <c r="J608">
        <f t="shared" si="54"/>
        <v>0</v>
      </c>
      <c r="K608">
        <f t="shared" si="55"/>
        <v>0</v>
      </c>
    </row>
    <row r="609" spans="1:11" x14ac:dyDescent="0.2">
      <c r="A609" s="1">
        <v>43944</v>
      </c>
      <c r="B609">
        <v>166.38000500000001</v>
      </c>
      <c r="C609" s="5">
        <f t="shared" si="56"/>
        <v>-1.2613210031500773E-3</v>
      </c>
      <c r="D609" s="5">
        <f t="shared" si="50"/>
        <v>-5.8025220928666688E-2</v>
      </c>
      <c r="E609" s="5">
        <f>STDEV($C$5:C609)*_xlfn.NORM.S.INV($S$9)+AVERAGE($C$5:C609)</f>
        <v>-4.5216732084592572E-2</v>
      </c>
      <c r="F609" s="5">
        <f t="shared" si="51"/>
        <v>-7.5783349956795074E-2</v>
      </c>
      <c r="G609" s="5">
        <f t="shared" si="49"/>
        <v>-0.10777372390318665</v>
      </c>
      <c r="H609">
        <f t="shared" si="52"/>
        <v>0</v>
      </c>
      <c r="I609">
        <f t="shared" si="53"/>
        <v>0</v>
      </c>
      <c r="J609">
        <f t="shared" si="54"/>
        <v>0</v>
      </c>
      <c r="K609">
        <f t="shared" si="55"/>
        <v>0</v>
      </c>
    </row>
    <row r="610" spans="1:11" x14ac:dyDescent="0.2">
      <c r="A610" s="1">
        <v>43945</v>
      </c>
      <c r="B610">
        <v>167.320007</v>
      </c>
      <c r="C610" s="5">
        <f t="shared" si="56"/>
        <v>5.6338295025695536E-3</v>
      </c>
      <c r="D610" s="5">
        <f t="shared" si="50"/>
        <v>-5.8030397226810963E-2</v>
      </c>
      <c r="E610" s="5">
        <f>STDEV($C$5:C610)*_xlfn.NORM.S.INV($S$9)+AVERAGE($C$5:C610)</f>
        <v>-4.5173004995890061E-2</v>
      </c>
      <c r="F610" s="5">
        <f t="shared" si="51"/>
        <v>-7.5783349956795074E-2</v>
      </c>
      <c r="G610" s="5">
        <f t="shared" si="49"/>
        <v>-0.10453980798287196</v>
      </c>
      <c r="H610">
        <f t="shared" si="52"/>
        <v>0</v>
      </c>
      <c r="I610">
        <f t="shared" si="53"/>
        <v>0</v>
      </c>
      <c r="J610">
        <f t="shared" si="54"/>
        <v>0</v>
      </c>
      <c r="K610">
        <f t="shared" si="55"/>
        <v>0</v>
      </c>
    </row>
    <row r="611" spans="1:11" x14ac:dyDescent="0.2">
      <c r="A611" s="1">
        <v>43948</v>
      </c>
      <c r="B611">
        <v>171.759995</v>
      </c>
      <c r="C611" s="5">
        <f t="shared" si="56"/>
        <v>2.6189936050139001E-2</v>
      </c>
      <c r="D611" s="5">
        <f t="shared" si="50"/>
        <v>-5.8143608234726391E-2</v>
      </c>
      <c r="E611" s="5">
        <f>STDEV($C$5:C611)*_xlfn.NORM.S.INV($S$9)+AVERAGE($C$5:C611)</f>
        <v>-4.5156501525598011E-2</v>
      </c>
      <c r="F611" s="5">
        <f t="shared" si="51"/>
        <v>-7.5783349956795074E-2</v>
      </c>
      <c r="G611" s="5">
        <f t="shared" si="49"/>
        <v>-0.10244794974392027</v>
      </c>
      <c r="H611">
        <f t="shared" si="52"/>
        <v>0</v>
      </c>
      <c r="I611">
        <f t="shared" si="53"/>
        <v>0</v>
      </c>
      <c r="J611">
        <f t="shared" si="54"/>
        <v>0</v>
      </c>
      <c r="K611">
        <f t="shared" si="55"/>
        <v>0</v>
      </c>
    </row>
    <row r="612" spans="1:11" x14ac:dyDescent="0.2">
      <c r="A612" s="1">
        <v>43949</v>
      </c>
      <c r="B612">
        <v>171.25</v>
      </c>
      <c r="C612" s="5">
        <f t="shared" si="56"/>
        <v>-2.9736473178039562E-3</v>
      </c>
      <c r="D612" s="5">
        <f t="shared" si="50"/>
        <v>-5.8145190252805137E-2</v>
      </c>
      <c r="E612" s="5">
        <f>STDEV($C$5:C612)*_xlfn.NORM.S.INV($S$9)+AVERAGE($C$5:C612)</f>
        <v>-4.5126073311265336E-2</v>
      </c>
      <c r="F612" s="5">
        <f t="shared" si="51"/>
        <v>-7.5783349956795074E-2</v>
      </c>
      <c r="G612" s="5">
        <f t="shared" si="49"/>
        <v>-9.9341425237998188E-2</v>
      </c>
      <c r="H612">
        <f t="shared" si="52"/>
        <v>0</v>
      </c>
      <c r="I612">
        <f t="shared" si="53"/>
        <v>0</v>
      </c>
      <c r="J612">
        <f t="shared" si="54"/>
        <v>0</v>
      </c>
      <c r="K612">
        <f t="shared" si="55"/>
        <v>0</v>
      </c>
    </row>
    <row r="613" spans="1:11" x14ac:dyDescent="0.2">
      <c r="A613" s="1">
        <v>43950</v>
      </c>
      <c r="B613">
        <v>181.78999300000001</v>
      </c>
      <c r="C613" s="5">
        <f t="shared" si="56"/>
        <v>5.9727659081666572E-2</v>
      </c>
      <c r="D613" s="5">
        <f t="shared" si="50"/>
        <v>-5.8785621158354166E-2</v>
      </c>
      <c r="E613" s="5">
        <f>STDEV($C$5:C613)*_xlfn.NORM.S.INV($S$9)+AVERAGE($C$5:C613)</f>
        <v>-4.5328337828396605E-2</v>
      </c>
      <c r="F613" s="5">
        <f t="shared" si="51"/>
        <v>-7.5783349956795074E-2</v>
      </c>
      <c r="G613" s="5">
        <f t="shared" si="49"/>
        <v>-0.1021517351035119</v>
      </c>
      <c r="H613">
        <f t="shared" si="52"/>
        <v>0</v>
      </c>
      <c r="I613">
        <f t="shared" si="53"/>
        <v>0</v>
      </c>
      <c r="J613">
        <f t="shared" si="54"/>
        <v>0</v>
      </c>
      <c r="K613">
        <f t="shared" si="55"/>
        <v>0</v>
      </c>
    </row>
    <row r="614" spans="1:11" x14ac:dyDescent="0.2">
      <c r="A614" s="1">
        <v>43951</v>
      </c>
      <c r="B614">
        <v>178.720001</v>
      </c>
      <c r="C614" s="5">
        <f t="shared" si="56"/>
        <v>-1.7031795307766041E-2</v>
      </c>
      <c r="D614" s="5">
        <f t="shared" si="50"/>
        <v>-5.8817362929221739E-2</v>
      </c>
      <c r="E614" s="5">
        <f>STDEV($C$5:C614)*_xlfn.NORM.S.INV($S$9)+AVERAGE($C$5:C614)</f>
        <v>-4.5350260515733598E-2</v>
      </c>
      <c r="F614" s="5">
        <f t="shared" si="51"/>
        <v>-7.5783349956795074E-2</v>
      </c>
      <c r="G614" s="5">
        <f t="shared" si="49"/>
        <v>-9.9514179721027066E-2</v>
      </c>
      <c r="H614">
        <f t="shared" si="52"/>
        <v>0</v>
      </c>
      <c r="I614">
        <f t="shared" si="53"/>
        <v>0</v>
      </c>
      <c r="J614">
        <f t="shared" si="54"/>
        <v>0</v>
      </c>
      <c r="K614">
        <f t="shared" si="55"/>
        <v>0</v>
      </c>
    </row>
    <row r="615" spans="1:11" x14ac:dyDescent="0.2">
      <c r="A615" s="1">
        <v>43952</v>
      </c>
      <c r="B615">
        <v>175.570007</v>
      </c>
      <c r="C615" s="5">
        <f t="shared" si="56"/>
        <v>-1.7782477264981535E-2</v>
      </c>
      <c r="D615" s="5">
        <f t="shared" si="50"/>
        <v>-5.8867401055449735E-2</v>
      </c>
      <c r="E615" s="5">
        <f>STDEV($C$5:C615)*_xlfn.NORM.S.INV($S$9)+AVERAGE($C$5:C615)</f>
        <v>-4.5375859646630962E-2</v>
      </c>
      <c r="F615" s="5">
        <f t="shared" si="51"/>
        <v>-7.5783349956795074E-2</v>
      </c>
      <c r="G615" s="5">
        <f t="shared" si="49"/>
        <v>-9.7013233443924582E-2</v>
      </c>
      <c r="H615">
        <f t="shared" si="52"/>
        <v>0</v>
      </c>
      <c r="I615">
        <f t="shared" si="53"/>
        <v>0</v>
      </c>
      <c r="J615">
        <f t="shared" si="54"/>
        <v>0</v>
      </c>
      <c r="K615">
        <f t="shared" si="55"/>
        <v>0</v>
      </c>
    </row>
    <row r="616" spans="1:11" x14ac:dyDescent="0.2">
      <c r="A616" s="1">
        <v>43955</v>
      </c>
      <c r="B616">
        <v>176.14999399999999</v>
      </c>
      <c r="C616" s="5">
        <f t="shared" si="56"/>
        <v>3.2980070741132749E-3</v>
      </c>
      <c r="D616" s="5">
        <f t="shared" si="50"/>
        <v>-5.8868689843315641E-2</v>
      </c>
      <c r="E616" s="5">
        <f>STDEV($C$5:C616)*_xlfn.NORM.S.INV($S$9)+AVERAGE($C$5:C616)</f>
        <v>-4.5334553114064674E-2</v>
      </c>
      <c r="F616" s="5">
        <f t="shared" si="51"/>
        <v>-7.5783349956795074E-2</v>
      </c>
      <c r="G616" s="5">
        <f t="shared" si="49"/>
        <v>-9.4076592611389467E-2</v>
      </c>
      <c r="H616">
        <f t="shared" si="52"/>
        <v>0</v>
      </c>
      <c r="I616">
        <f t="shared" si="53"/>
        <v>0</v>
      </c>
      <c r="J616">
        <f t="shared" si="54"/>
        <v>0</v>
      </c>
      <c r="K616">
        <f t="shared" si="55"/>
        <v>0</v>
      </c>
    </row>
    <row r="617" spans="1:11" x14ac:dyDescent="0.2">
      <c r="A617" s="1">
        <v>43956</v>
      </c>
      <c r="B617">
        <v>178.44000199999999</v>
      </c>
      <c r="C617" s="5">
        <f t="shared" si="56"/>
        <v>1.2916550742946335E-2</v>
      </c>
      <c r="D617" s="5">
        <f t="shared" si="50"/>
        <v>-5.8878082491386527E-2</v>
      </c>
      <c r="E617" s="5">
        <f>STDEV($C$5:C617)*_xlfn.NORM.S.INV($S$9)+AVERAGE($C$5:C617)</f>
        <v>-4.5291245166629898E-2</v>
      </c>
      <c r="F617" s="5">
        <f t="shared" si="51"/>
        <v>-7.5783349956795074E-2</v>
      </c>
      <c r="G617" s="5">
        <f t="shared" si="49"/>
        <v>-9.1507132519494633E-2</v>
      </c>
      <c r="H617">
        <f t="shared" si="52"/>
        <v>0</v>
      </c>
      <c r="I617">
        <f t="shared" si="53"/>
        <v>0</v>
      </c>
      <c r="J617">
        <f t="shared" si="54"/>
        <v>0</v>
      </c>
      <c r="K617">
        <f t="shared" si="55"/>
        <v>0</v>
      </c>
    </row>
    <row r="618" spans="1:11" x14ac:dyDescent="0.2">
      <c r="A618" s="1">
        <v>43957</v>
      </c>
      <c r="B618">
        <v>178.779999</v>
      </c>
      <c r="C618" s="5">
        <f t="shared" si="56"/>
        <v>1.9035725979264894E-3</v>
      </c>
      <c r="D618" s="5">
        <f t="shared" si="50"/>
        <v>-5.8857798561747707E-2</v>
      </c>
      <c r="E618" s="5">
        <f>STDEV($C$5:C618)*_xlfn.NORM.S.INV($S$9)+AVERAGE($C$5:C618)</f>
        <v>-4.5251930539010013E-2</v>
      </c>
      <c r="F618" s="5">
        <f t="shared" si="51"/>
        <v>-7.5783349956795074E-2</v>
      </c>
      <c r="G618" s="5">
        <f t="shared" si="49"/>
        <v>-8.8726087526291991E-2</v>
      </c>
      <c r="H618">
        <f t="shared" si="52"/>
        <v>0</v>
      </c>
      <c r="I618">
        <f t="shared" si="53"/>
        <v>0</v>
      </c>
      <c r="J618">
        <f t="shared" si="54"/>
        <v>0</v>
      </c>
      <c r="K618">
        <f t="shared" si="55"/>
        <v>0</v>
      </c>
    </row>
    <row r="619" spans="1:11" x14ac:dyDescent="0.2">
      <c r="A619" s="1">
        <v>43958</v>
      </c>
      <c r="B619">
        <v>182.720001</v>
      </c>
      <c r="C619" s="5">
        <f t="shared" si="56"/>
        <v>2.1798937874260255E-2</v>
      </c>
      <c r="D619" s="5">
        <f t="shared" si="50"/>
        <v>-5.8935328228946572E-2</v>
      </c>
      <c r="E619" s="5">
        <f>STDEV($C$5:C619)*_xlfn.NORM.S.INV($S$9)+AVERAGE($C$5:C619)</f>
        <v>-4.5222570361777445E-2</v>
      </c>
      <c r="F619" s="5">
        <f t="shared" si="51"/>
        <v>-7.5783349956795074E-2</v>
      </c>
      <c r="G619" s="5">
        <f t="shared" si="49"/>
        <v>-8.6915369041673213E-2</v>
      </c>
      <c r="H619">
        <f t="shared" si="52"/>
        <v>0</v>
      </c>
      <c r="I619">
        <f t="shared" si="53"/>
        <v>0</v>
      </c>
      <c r="J619">
        <f t="shared" si="54"/>
        <v>0</v>
      </c>
      <c r="K619">
        <f t="shared" si="55"/>
        <v>0</v>
      </c>
    </row>
    <row r="620" spans="1:11" x14ac:dyDescent="0.2">
      <c r="A620" s="1">
        <v>43959</v>
      </c>
      <c r="B620">
        <v>185.08999600000001</v>
      </c>
      <c r="C620" s="5">
        <f t="shared" si="56"/>
        <v>1.2887239717017008E-2</v>
      </c>
      <c r="D620" s="5">
        <f t="shared" si="50"/>
        <v>-5.89629123614075E-2</v>
      </c>
      <c r="E620" s="5">
        <f>STDEV($C$5:C620)*_xlfn.NORM.S.INV($S$9)+AVERAGE($C$5:C620)</f>
        <v>-4.5179477289099809E-2</v>
      </c>
      <c r="F620" s="5">
        <f t="shared" si="51"/>
        <v>-7.5783349956795074E-2</v>
      </c>
      <c r="G620" s="5">
        <f t="shared" si="49"/>
        <v>-8.4586956715038672E-2</v>
      </c>
      <c r="H620">
        <f t="shared" si="52"/>
        <v>0</v>
      </c>
      <c r="I620">
        <f t="shared" si="53"/>
        <v>0</v>
      </c>
      <c r="J620">
        <f t="shared" si="54"/>
        <v>0</v>
      </c>
      <c r="K620">
        <f t="shared" si="55"/>
        <v>0</v>
      </c>
    </row>
    <row r="621" spans="1:11" x14ac:dyDescent="0.2">
      <c r="A621" s="1">
        <v>43962</v>
      </c>
      <c r="B621">
        <v>183.55999800000001</v>
      </c>
      <c r="C621" s="5">
        <f t="shared" si="56"/>
        <v>-8.3005930265042313E-3</v>
      </c>
      <c r="D621" s="5">
        <f t="shared" si="50"/>
        <v>-5.8944720922266165E-2</v>
      </c>
      <c r="E621" s="5">
        <f>STDEV($C$5:C621)*_xlfn.NORM.S.INV($S$9)+AVERAGE($C$5:C621)</f>
        <v>-4.5164834118676805E-2</v>
      </c>
      <c r="F621" s="5">
        <f t="shared" si="51"/>
        <v>-7.5783349956795074E-2</v>
      </c>
      <c r="G621" s="5">
        <f t="shared" si="49"/>
        <v>-8.2146386196413221E-2</v>
      </c>
      <c r="H621">
        <f t="shared" si="52"/>
        <v>0</v>
      </c>
      <c r="I621">
        <f t="shared" si="53"/>
        <v>0</v>
      </c>
      <c r="J621">
        <f t="shared" si="54"/>
        <v>0</v>
      </c>
      <c r="K621">
        <f t="shared" si="55"/>
        <v>0</v>
      </c>
    </row>
    <row r="622" spans="1:11" x14ac:dyDescent="0.2">
      <c r="A622" s="1">
        <v>43963</v>
      </c>
      <c r="B622">
        <v>179.470001</v>
      </c>
      <c r="C622" s="5">
        <f t="shared" si="56"/>
        <v>-2.2533510017865861E-2</v>
      </c>
      <c r="D622" s="5">
        <f t="shared" si="50"/>
        <v>-5.9038821813646433E-2</v>
      </c>
      <c r="E622" s="5">
        <f>STDEV($C$5:C622)*_xlfn.NORM.S.INV($S$9)+AVERAGE($C$5:C622)</f>
        <v>-4.5217208299151733E-2</v>
      </c>
      <c r="F622" s="5">
        <f t="shared" si="51"/>
        <v>-7.5783349956795074E-2</v>
      </c>
      <c r="G622" s="5">
        <f t="shared" si="49"/>
        <v>-8.0672320834914574E-2</v>
      </c>
      <c r="H622">
        <f t="shared" si="52"/>
        <v>0</v>
      </c>
      <c r="I622">
        <f t="shared" si="53"/>
        <v>0</v>
      </c>
      <c r="J622">
        <f t="shared" si="54"/>
        <v>0</v>
      </c>
      <c r="K622">
        <f t="shared" si="55"/>
        <v>0</v>
      </c>
    </row>
    <row r="623" spans="1:11" x14ac:dyDescent="0.2">
      <c r="A623" s="1">
        <v>43964</v>
      </c>
      <c r="B623">
        <v>177.08999600000001</v>
      </c>
      <c r="C623" s="5">
        <f t="shared" si="56"/>
        <v>-1.3350013279824383E-2</v>
      </c>
      <c r="D623" s="5">
        <f t="shared" si="50"/>
        <v>-5.9065754118808711E-2</v>
      </c>
      <c r="E623" s="5">
        <f>STDEV($C$5:C623)*_xlfn.NORM.S.INV($S$9)+AVERAGE($C$5:C623)</f>
        <v>-4.5221741155868342E-2</v>
      </c>
      <c r="F623" s="5">
        <f t="shared" si="51"/>
        <v>-7.5783349956795074E-2</v>
      </c>
      <c r="G623" s="5">
        <f t="shared" si="49"/>
        <v>-7.8583798220778656E-2</v>
      </c>
      <c r="H623">
        <f t="shared" si="52"/>
        <v>0</v>
      </c>
      <c r="I623">
        <f t="shared" si="53"/>
        <v>0</v>
      </c>
      <c r="J623">
        <f t="shared" si="54"/>
        <v>0</v>
      </c>
      <c r="K623">
        <f t="shared" si="55"/>
        <v>0</v>
      </c>
    </row>
    <row r="624" spans="1:11" x14ac:dyDescent="0.2">
      <c r="A624" s="1">
        <v>43965</v>
      </c>
      <c r="B624">
        <v>180.89999399999999</v>
      </c>
      <c r="C624" s="5">
        <f t="shared" si="56"/>
        <v>2.1286303900430421E-2</v>
      </c>
      <c r="D624" s="5">
        <f t="shared" si="50"/>
        <v>-5.913929431976505E-2</v>
      </c>
      <c r="E624" s="5">
        <f>STDEV($C$5:C624)*_xlfn.NORM.S.INV($S$9)+AVERAGE($C$5:C624)</f>
        <v>-4.519156024676154E-2</v>
      </c>
      <c r="F624" s="5">
        <f t="shared" si="51"/>
        <v>-7.5783349956795074E-2</v>
      </c>
      <c r="G624" s="5">
        <f t="shared" si="49"/>
        <v>-7.7149325916288508E-2</v>
      </c>
      <c r="H624">
        <f t="shared" si="52"/>
        <v>0</v>
      </c>
      <c r="I624">
        <f t="shared" si="53"/>
        <v>0</v>
      </c>
      <c r="J624">
        <f t="shared" si="54"/>
        <v>0</v>
      </c>
      <c r="K624">
        <f t="shared" si="55"/>
        <v>0</v>
      </c>
    </row>
    <row r="625" spans="1:11" x14ac:dyDescent="0.2">
      <c r="A625" s="1">
        <v>43966</v>
      </c>
      <c r="B625">
        <v>183.490005</v>
      </c>
      <c r="C625" s="5">
        <f t="shared" si="56"/>
        <v>1.4215838112550129E-2</v>
      </c>
      <c r="D625" s="5">
        <f t="shared" si="50"/>
        <v>-5.9087465795967783E-2</v>
      </c>
      <c r="E625" s="5">
        <f>STDEV($C$5:C625)*_xlfn.NORM.S.INV($S$9)+AVERAGE($C$5:C625)</f>
        <v>-4.5149970246696161E-2</v>
      </c>
      <c r="F625" s="5">
        <f t="shared" si="51"/>
        <v>-7.5783349956795074E-2</v>
      </c>
      <c r="G625" s="5">
        <f t="shared" si="49"/>
        <v>-7.5236419115949055E-2</v>
      </c>
      <c r="H625">
        <f t="shared" si="52"/>
        <v>0</v>
      </c>
      <c r="I625">
        <f t="shared" si="53"/>
        <v>0</v>
      </c>
      <c r="J625">
        <f t="shared" si="54"/>
        <v>0</v>
      </c>
      <c r="K625">
        <f t="shared" si="55"/>
        <v>0</v>
      </c>
    </row>
    <row r="626" spans="1:11" x14ac:dyDescent="0.2">
      <c r="A626" s="1">
        <v>43969</v>
      </c>
      <c r="B626">
        <v>191.38000500000001</v>
      </c>
      <c r="C626" s="5">
        <f t="shared" si="56"/>
        <v>4.2100809130845303E-2</v>
      </c>
      <c r="D626" s="5">
        <f t="shared" si="50"/>
        <v>-5.9341547107312327E-2</v>
      </c>
      <c r="E626" s="5">
        <f>STDEV($C$5:C626)*_xlfn.NORM.S.INV($S$9)+AVERAGE($C$5:C626)</f>
        <v>-4.5207949446958599E-2</v>
      </c>
      <c r="F626" s="5">
        <f t="shared" si="51"/>
        <v>-7.5783349956795074E-2</v>
      </c>
      <c r="G626" s="5">
        <f t="shared" si="49"/>
        <v>-7.6788251000922722E-2</v>
      </c>
      <c r="H626">
        <f t="shared" si="52"/>
        <v>0</v>
      </c>
      <c r="I626">
        <f t="shared" si="53"/>
        <v>0</v>
      </c>
      <c r="J626">
        <f t="shared" si="54"/>
        <v>0</v>
      </c>
      <c r="K626">
        <f t="shared" si="55"/>
        <v>0</v>
      </c>
    </row>
    <row r="627" spans="1:11" x14ac:dyDescent="0.2">
      <c r="A627" s="1">
        <v>43970</v>
      </c>
      <c r="B627">
        <v>189.36000100000001</v>
      </c>
      <c r="C627" s="5">
        <f t="shared" si="56"/>
        <v>-1.0611035990473633E-2</v>
      </c>
      <c r="D627" s="5">
        <f t="shared" si="50"/>
        <v>-5.9322096987060945E-2</v>
      </c>
      <c r="E627" s="5">
        <f>STDEV($C$5:C627)*_xlfn.NORM.S.INV($S$9)+AVERAGE($C$5:C627)</f>
        <v>-4.5201734305117931E-2</v>
      </c>
      <c r="F627" s="5">
        <f t="shared" si="51"/>
        <v>-7.5783349956795074E-2</v>
      </c>
      <c r="G627" s="5">
        <f t="shared" si="49"/>
        <v>-7.4694110803056948E-2</v>
      </c>
      <c r="H627">
        <f t="shared" si="52"/>
        <v>0</v>
      </c>
      <c r="I627">
        <f t="shared" si="53"/>
        <v>0</v>
      </c>
      <c r="J627">
        <f t="shared" si="54"/>
        <v>0</v>
      </c>
      <c r="K627">
        <f t="shared" si="55"/>
        <v>0</v>
      </c>
    </row>
    <row r="628" spans="1:11" x14ac:dyDescent="0.2">
      <c r="A628" s="1">
        <v>43971</v>
      </c>
      <c r="B628">
        <v>193.86000100000001</v>
      </c>
      <c r="C628" s="5">
        <f t="shared" si="56"/>
        <v>2.3486283736148812E-2</v>
      </c>
      <c r="D628" s="5">
        <f t="shared" si="50"/>
        <v>-5.938979029991006E-2</v>
      </c>
      <c r="E628" s="5">
        <f>STDEV($C$5:C628)*_xlfn.NORM.S.INV($S$9)+AVERAGE($C$5:C628)</f>
        <v>-4.5176777263723288E-2</v>
      </c>
      <c r="F628" s="5">
        <f t="shared" si="51"/>
        <v>-7.5783349956795074E-2</v>
      </c>
      <c r="G628" s="5">
        <f t="shared" si="49"/>
        <v>-7.3644900853414935E-2</v>
      </c>
      <c r="H628">
        <f t="shared" si="52"/>
        <v>0</v>
      </c>
      <c r="I628">
        <f t="shared" si="53"/>
        <v>0</v>
      </c>
      <c r="J628">
        <f t="shared" si="54"/>
        <v>0</v>
      </c>
      <c r="K628">
        <f t="shared" si="55"/>
        <v>0</v>
      </c>
    </row>
    <row r="629" spans="1:11" x14ac:dyDescent="0.2">
      <c r="A629" s="1">
        <v>43972</v>
      </c>
      <c r="B629">
        <v>190.61999499999999</v>
      </c>
      <c r="C629" s="5">
        <f t="shared" si="56"/>
        <v>-1.6854362943540476E-2</v>
      </c>
      <c r="D629" s="5">
        <f t="shared" si="50"/>
        <v>-5.9439348998804445E-2</v>
      </c>
      <c r="E629" s="5">
        <f>STDEV($C$5:C629)*_xlfn.NORM.S.INV($S$9)+AVERAGE($C$5:C629)</f>
        <v>-4.5197810925061158E-2</v>
      </c>
      <c r="F629" s="5">
        <f t="shared" si="51"/>
        <v>-7.5783349956795074E-2</v>
      </c>
      <c r="G629" s="5">
        <f t="shared" si="49"/>
        <v>-7.2044419633980672E-2</v>
      </c>
      <c r="H629">
        <f t="shared" si="52"/>
        <v>0</v>
      </c>
      <c r="I629">
        <f t="shared" si="53"/>
        <v>0</v>
      </c>
      <c r="J629">
        <f t="shared" si="54"/>
        <v>0</v>
      </c>
      <c r="K629">
        <f t="shared" si="55"/>
        <v>0</v>
      </c>
    </row>
    <row r="630" spans="1:11" x14ac:dyDescent="0.2">
      <c r="A630" s="1">
        <v>43973</v>
      </c>
      <c r="B630">
        <v>190.86000100000001</v>
      </c>
      <c r="C630" s="5">
        <f t="shared" si="56"/>
        <v>1.2582889492670274E-3</v>
      </c>
      <c r="D630" s="5">
        <f t="shared" si="50"/>
        <v>-5.9435983775309661E-2</v>
      </c>
      <c r="E630" s="5">
        <f>STDEV($C$5:C630)*_xlfn.NORM.S.INV($S$9)+AVERAGE($C$5:C630)</f>
        <v>-4.5160322294317511E-2</v>
      </c>
      <c r="F630" s="5">
        <f t="shared" si="51"/>
        <v>-7.5783349956795074E-2</v>
      </c>
      <c r="G630" s="5">
        <f t="shared" si="49"/>
        <v>-6.9853336441219965E-2</v>
      </c>
      <c r="H630">
        <f t="shared" si="52"/>
        <v>0</v>
      </c>
      <c r="I630">
        <f t="shared" si="53"/>
        <v>0</v>
      </c>
      <c r="J630">
        <f t="shared" si="54"/>
        <v>0</v>
      </c>
      <c r="K630">
        <f t="shared" si="55"/>
        <v>0</v>
      </c>
    </row>
    <row r="631" spans="1:11" x14ac:dyDescent="0.2">
      <c r="A631" s="1">
        <v>43977</v>
      </c>
      <c r="B631">
        <v>193.220001</v>
      </c>
      <c r="C631" s="5">
        <f t="shared" si="56"/>
        <v>1.228926103626077E-2</v>
      </c>
      <c r="D631" s="5">
        <f t="shared" si="50"/>
        <v>-5.9459804855215743E-2</v>
      </c>
      <c r="E631" s="5">
        <f>STDEV($C$5:C631)*_xlfn.NORM.S.INV($S$9)+AVERAGE($C$5:C631)</f>
        <v>-4.5117592940564125E-2</v>
      </c>
      <c r="F631" s="5">
        <f t="shared" si="51"/>
        <v>-7.5783349956795074E-2</v>
      </c>
      <c r="G631" s="5">
        <f t="shared" si="49"/>
        <v>-6.8086411864464097E-2</v>
      </c>
      <c r="H631">
        <f t="shared" si="52"/>
        <v>0</v>
      </c>
      <c r="I631">
        <f t="shared" si="53"/>
        <v>0</v>
      </c>
      <c r="J631">
        <f t="shared" si="54"/>
        <v>0</v>
      </c>
      <c r="K631">
        <f t="shared" si="55"/>
        <v>0</v>
      </c>
    </row>
    <row r="632" spans="1:11" x14ac:dyDescent="0.2">
      <c r="A632" s="1">
        <v>43978</v>
      </c>
      <c r="B632">
        <v>192.820007</v>
      </c>
      <c r="C632" s="5">
        <f t="shared" si="56"/>
        <v>-2.0722937252894919E-3</v>
      </c>
      <c r="D632" s="5">
        <f t="shared" si="50"/>
        <v>-5.9460615834244716E-2</v>
      </c>
      <c r="E632" s="5">
        <f>STDEV($C$5:C632)*_xlfn.NORM.S.INV($S$9)+AVERAGE($C$5:C632)</f>
        <v>-4.5086402767411805E-2</v>
      </c>
      <c r="F632" s="5">
        <f t="shared" si="51"/>
        <v>-7.5783349956795074E-2</v>
      </c>
      <c r="G632" s="5">
        <f t="shared" si="49"/>
        <v>-6.6022786689760471E-2</v>
      </c>
      <c r="H632">
        <f t="shared" si="52"/>
        <v>0</v>
      </c>
      <c r="I632">
        <f t="shared" si="53"/>
        <v>0</v>
      </c>
      <c r="J632">
        <f t="shared" si="54"/>
        <v>0</v>
      </c>
      <c r="K632">
        <f t="shared" si="55"/>
        <v>0</v>
      </c>
    </row>
    <row r="633" spans="1:11" x14ac:dyDescent="0.2">
      <c r="A633" s="1">
        <v>43979</v>
      </c>
      <c r="B633">
        <v>194.259995</v>
      </c>
      <c r="C633" s="5">
        <f t="shared" si="56"/>
        <v>7.4402946959618221E-3</v>
      </c>
      <c r="D633" s="5">
        <f t="shared" si="50"/>
        <v>-5.9414310449055562E-2</v>
      </c>
      <c r="E633" s="5">
        <f>STDEV($C$5:C633)*_xlfn.NORM.S.INV($S$9)+AVERAGE($C$5:C633)</f>
        <v>-4.5043399527774676E-2</v>
      </c>
      <c r="F633" s="5">
        <f t="shared" si="51"/>
        <v>-7.5783349956795074E-2</v>
      </c>
      <c r="G633" s="5">
        <f t="shared" si="49"/>
        <v>-6.4151721270952616E-2</v>
      </c>
      <c r="H633">
        <f t="shared" si="52"/>
        <v>0</v>
      </c>
      <c r="I633">
        <f t="shared" si="53"/>
        <v>0</v>
      </c>
      <c r="J633">
        <f t="shared" si="54"/>
        <v>0</v>
      </c>
      <c r="K633">
        <f t="shared" si="55"/>
        <v>0</v>
      </c>
    </row>
    <row r="634" spans="1:11" x14ac:dyDescent="0.2">
      <c r="A634" s="1">
        <v>43980</v>
      </c>
      <c r="B634">
        <v>195.240005</v>
      </c>
      <c r="C634" s="5">
        <f t="shared" si="56"/>
        <v>5.0321543929692141E-3</v>
      </c>
      <c r="D634" s="5">
        <f t="shared" si="50"/>
        <v>-5.9410635715357998E-2</v>
      </c>
      <c r="E634" s="5">
        <f>STDEV($C$5:C634)*_xlfn.NORM.S.INV($S$9)+AVERAGE($C$5:C634)</f>
        <v>-4.5001903008414168E-2</v>
      </c>
      <c r="F634" s="5">
        <f t="shared" si="51"/>
        <v>-7.5783349956795074E-2</v>
      </c>
      <c r="G634" s="5">
        <f t="shared" si="49"/>
        <v>-6.2263467028144927E-2</v>
      </c>
      <c r="H634">
        <f t="shared" si="52"/>
        <v>0</v>
      </c>
      <c r="I634">
        <f t="shared" si="53"/>
        <v>0</v>
      </c>
      <c r="J634">
        <f t="shared" si="54"/>
        <v>0</v>
      </c>
      <c r="K634">
        <f t="shared" si="55"/>
        <v>0</v>
      </c>
    </row>
    <row r="635" spans="1:11" x14ac:dyDescent="0.2">
      <c r="A635" s="1">
        <v>43983</v>
      </c>
      <c r="B635">
        <v>194.35000600000001</v>
      </c>
      <c r="C635" s="5">
        <f t="shared" si="56"/>
        <v>-4.5689084580829856E-3</v>
      </c>
      <c r="D635" s="5">
        <f t="shared" si="50"/>
        <v>-5.9409439997802939E-2</v>
      </c>
      <c r="E635" s="5">
        <f>STDEV($C$5:C635)*_xlfn.NORM.S.INV($S$9)+AVERAGE($C$5:C635)</f>
        <v>-4.4976891282446634E-2</v>
      </c>
      <c r="F635" s="5">
        <f t="shared" si="51"/>
        <v>-7.5783349956795074E-2</v>
      </c>
      <c r="G635" s="5">
        <f t="shared" si="49"/>
        <v>-6.0422788234903879E-2</v>
      </c>
      <c r="H635">
        <f t="shared" si="52"/>
        <v>0</v>
      </c>
      <c r="I635">
        <f t="shared" si="53"/>
        <v>0</v>
      </c>
      <c r="J635">
        <f t="shared" si="54"/>
        <v>0</v>
      </c>
      <c r="K635">
        <f t="shared" si="55"/>
        <v>0</v>
      </c>
    </row>
    <row r="636" spans="1:11" x14ac:dyDescent="0.2">
      <c r="A636" s="1">
        <v>43984</v>
      </c>
      <c r="B636">
        <v>196.36000100000001</v>
      </c>
      <c r="C636" s="5">
        <f t="shared" si="56"/>
        <v>1.0289026112169008E-2</v>
      </c>
      <c r="D636" s="5">
        <f t="shared" si="50"/>
        <v>-5.9417840163647262E-2</v>
      </c>
      <c r="E636" s="5">
        <f>STDEV($C$5:C636)*_xlfn.NORM.S.INV($S$9)+AVERAGE($C$5:C636)</f>
        <v>-4.4933931160079627E-2</v>
      </c>
      <c r="F636" s="5">
        <f t="shared" si="51"/>
        <v>-7.5783349956795074E-2</v>
      </c>
      <c r="G636" s="5">
        <f t="shared" si="49"/>
        <v>-5.8874731783818107E-2</v>
      </c>
      <c r="H636">
        <f t="shared" si="52"/>
        <v>0</v>
      </c>
      <c r="I636">
        <f t="shared" si="53"/>
        <v>0</v>
      </c>
      <c r="J636">
        <f t="shared" si="54"/>
        <v>0</v>
      </c>
      <c r="K636">
        <f t="shared" si="55"/>
        <v>0</v>
      </c>
    </row>
    <row r="637" spans="1:11" x14ac:dyDescent="0.2">
      <c r="A637" s="1">
        <v>43985</v>
      </c>
      <c r="B637">
        <v>196.86999499999999</v>
      </c>
      <c r="C637" s="5">
        <f t="shared" si="56"/>
        <v>2.5938727519864125E-3</v>
      </c>
      <c r="D637" s="5">
        <f t="shared" si="50"/>
        <v>-5.9418399783200952E-2</v>
      </c>
      <c r="E637" s="5">
        <f>STDEV($C$5:C637)*_xlfn.NORM.S.INV($S$9)+AVERAGE($C$5:C637)</f>
        <v>-4.4895242441039797E-2</v>
      </c>
      <c r="F637" s="5">
        <f t="shared" si="51"/>
        <v>-7.5783349956795074E-2</v>
      </c>
      <c r="G637" s="5">
        <f t="shared" si="49"/>
        <v>-5.7100304120940908E-2</v>
      </c>
      <c r="H637">
        <f t="shared" si="52"/>
        <v>0</v>
      </c>
      <c r="I637">
        <f t="shared" si="53"/>
        <v>0</v>
      </c>
      <c r="J637">
        <f t="shared" si="54"/>
        <v>0</v>
      </c>
      <c r="K637">
        <f t="shared" si="55"/>
        <v>0</v>
      </c>
    </row>
    <row r="638" spans="1:11" x14ac:dyDescent="0.2">
      <c r="A638" s="1">
        <v>43986</v>
      </c>
      <c r="B638">
        <v>193.63999899999999</v>
      </c>
      <c r="C638" s="5">
        <f t="shared" si="56"/>
        <v>-1.6542827127253804E-2</v>
      </c>
      <c r="D638" s="5">
        <f t="shared" si="50"/>
        <v>-5.9455515119959626E-2</v>
      </c>
      <c r="E638" s="5">
        <f>STDEV($C$5:C638)*_xlfn.NORM.S.INV($S$9)+AVERAGE($C$5:C638)</f>
        <v>-4.4914907739906758E-2</v>
      </c>
      <c r="F638" s="5">
        <f t="shared" si="51"/>
        <v>-7.5783349956795074E-2</v>
      </c>
      <c r="G638" s="5">
        <f t="shared" si="49"/>
        <v>-5.6157642851918078E-2</v>
      </c>
      <c r="H638">
        <f t="shared" si="52"/>
        <v>0</v>
      </c>
      <c r="I638">
        <f t="shared" si="53"/>
        <v>0</v>
      </c>
      <c r="J638">
        <f t="shared" si="54"/>
        <v>0</v>
      </c>
      <c r="K638">
        <f t="shared" si="55"/>
        <v>0</v>
      </c>
    </row>
    <row r="639" spans="1:11" x14ac:dyDescent="0.2">
      <c r="A639" s="1">
        <v>43987</v>
      </c>
      <c r="B639">
        <v>199.61000100000001</v>
      </c>
      <c r="C639" s="5">
        <f t="shared" si="56"/>
        <v>3.0364707925289041E-2</v>
      </c>
      <c r="D639" s="5">
        <f t="shared" si="50"/>
        <v>-5.9554701399500226E-2</v>
      </c>
      <c r="E639" s="5">
        <f>STDEV($C$5:C639)*_xlfn.NORM.S.INV($S$9)+AVERAGE($C$5:C639)</f>
        <v>-4.4913335947049902E-2</v>
      </c>
      <c r="F639" s="5">
        <f t="shared" si="51"/>
        <v>-7.5783349956795074E-2</v>
      </c>
      <c r="G639" s="5">
        <f t="shared" si="49"/>
        <v>-5.7130123536090295E-2</v>
      </c>
      <c r="H639">
        <f t="shared" si="52"/>
        <v>0</v>
      </c>
      <c r="I639">
        <f t="shared" si="53"/>
        <v>0</v>
      </c>
      <c r="J639">
        <f t="shared" si="54"/>
        <v>0</v>
      </c>
      <c r="K639">
        <f t="shared" si="55"/>
        <v>0</v>
      </c>
    </row>
    <row r="640" spans="1:11" x14ac:dyDescent="0.2">
      <c r="A640" s="1">
        <v>43990</v>
      </c>
      <c r="B640">
        <v>199.60000600000001</v>
      </c>
      <c r="C640" s="5">
        <f t="shared" si="56"/>
        <v>-5.0073895076892358E-5</v>
      </c>
      <c r="D640" s="5">
        <f t="shared" si="50"/>
        <v>-5.9465106529655663E-2</v>
      </c>
      <c r="E640" s="5">
        <f>STDEV($C$5:C640)*_xlfn.NORM.S.INV($S$9)+AVERAGE($C$5:C640)</f>
        <v>-4.4878835994334808E-2</v>
      </c>
      <c r="F640" s="5">
        <f t="shared" si="51"/>
        <v>-7.5783349956795074E-2</v>
      </c>
      <c r="G640" s="5">
        <f t="shared" si="49"/>
        <v>-5.5389716950625972E-2</v>
      </c>
      <c r="H640">
        <f t="shared" si="52"/>
        <v>0</v>
      </c>
      <c r="I640">
        <f t="shared" si="53"/>
        <v>0</v>
      </c>
      <c r="J640">
        <f t="shared" si="54"/>
        <v>0</v>
      </c>
      <c r="K640">
        <f t="shared" si="55"/>
        <v>0</v>
      </c>
    </row>
    <row r="641" spans="1:11" x14ac:dyDescent="0.2">
      <c r="A641" s="1">
        <v>43991</v>
      </c>
      <c r="B641">
        <v>199.08000200000001</v>
      </c>
      <c r="C641" s="5">
        <f t="shared" si="56"/>
        <v>-2.6086299009174157E-3</v>
      </c>
      <c r="D641" s="5">
        <f t="shared" si="50"/>
        <v>-5.9409682138841666E-2</v>
      </c>
      <c r="E641" s="5">
        <f>STDEV($C$5:C641)*_xlfn.NORM.S.INV($S$9)+AVERAGE($C$5:C641)</f>
        <v>-4.4849496059073325E-2</v>
      </c>
      <c r="F641" s="5">
        <f t="shared" si="51"/>
        <v>-7.5783349956795074E-2</v>
      </c>
      <c r="G641" s="5">
        <f t="shared" si="49"/>
        <v>-5.3722892174355441E-2</v>
      </c>
      <c r="H641">
        <f t="shared" si="52"/>
        <v>0</v>
      </c>
      <c r="I641">
        <f t="shared" si="53"/>
        <v>0</v>
      </c>
      <c r="J641">
        <f t="shared" si="54"/>
        <v>0</v>
      </c>
      <c r="K641">
        <f t="shared" si="55"/>
        <v>0</v>
      </c>
    </row>
    <row r="642" spans="1:11" x14ac:dyDescent="0.2">
      <c r="A642" s="1">
        <v>43992</v>
      </c>
      <c r="B642">
        <v>200.479996</v>
      </c>
      <c r="C642" s="5">
        <f t="shared" si="56"/>
        <v>7.0077071590770893E-3</v>
      </c>
      <c r="D642" s="5">
        <f t="shared" si="50"/>
        <v>-5.9403853173039291E-2</v>
      </c>
      <c r="E642" s="5">
        <f>STDEV($C$5:C642)*_xlfn.NORM.S.INV($S$9)+AVERAGE($C$5:C642)</f>
        <v>-4.4807458102244749E-2</v>
      </c>
      <c r="F642" s="5">
        <f t="shared" si="51"/>
        <v>-7.5783349956795074E-2</v>
      </c>
      <c r="G642" s="5">
        <f t="shared" ref="G642:G705" si="57">SQRT(SUMPRODUCT(C388:C642,C388:C642,$N$4:$N$258))*_xlfn.NORM.S.INV($S$9)*SQRT(1)</f>
        <v>-5.2239125343832467E-2</v>
      </c>
      <c r="H642">
        <f t="shared" si="52"/>
        <v>0</v>
      </c>
      <c r="I642">
        <f t="shared" si="53"/>
        <v>0</v>
      </c>
      <c r="J642">
        <f t="shared" si="54"/>
        <v>0</v>
      </c>
      <c r="K642">
        <f t="shared" si="55"/>
        <v>0</v>
      </c>
    </row>
    <row r="643" spans="1:11" x14ac:dyDescent="0.2">
      <c r="A643" s="1">
        <v>43993</v>
      </c>
      <c r="B643">
        <v>188.88000500000001</v>
      </c>
      <c r="C643" s="5">
        <f t="shared" si="56"/>
        <v>-5.9602551946551889E-2</v>
      </c>
      <c r="D643" s="5">
        <f t="shared" ref="D643:D706" si="58">STDEV(C389:C643)*_xlfn.NORM.S.INV($S$9)*SQRT(1)</f>
        <v>-5.9991982681510889E-2</v>
      </c>
      <c r="E643" s="5">
        <f>STDEV($C$5:C643)*_xlfn.NORM.S.INV($S$9)+AVERAGE($C$5:C643)</f>
        <v>-4.5204519793543875E-2</v>
      </c>
      <c r="F643" s="5">
        <f t="shared" ref="F643:F706" si="59">_xlfn.PERCENTILE.INC(C389:C643,$S$9)</f>
        <v>-7.5783349956795074E-2</v>
      </c>
      <c r="G643" s="5">
        <f t="shared" si="57"/>
        <v>-6.0981343874175128E-2</v>
      </c>
      <c r="H643">
        <f t="shared" ref="H643:H706" si="60">IF($C643&lt;D643,1,0)</f>
        <v>0</v>
      </c>
      <c r="I643">
        <f t="shared" ref="I643:I706" si="61">IF($C643&lt;E643,1,0)</f>
        <v>1</v>
      </c>
      <c r="J643">
        <f t="shared" ref="J643:J706" si="62">IF($C643&lt;F643,1,0)</f>
        <v>0</v>
      </c>
      <c r="K643">
        <f t="shared" ref="K643:K706" si="63">IF($C643&lt;G643,1,0)</f>
        <v>0</v>
      </c>
    </row>
    <row r="644" spans="1:11" x14ac:dyDescent="0.2">
      <c r="A644" s="1">
        <v>43994</v>
      </c>
      <c r="B644">
        <v>192.259995</v>
      </c>
      <c r="C644" s="5">
        <f t="shared" si="56"/>
        <v>1.7736677382129078E-2</v>
      </c>
      <c r="D644" s="5">
        <f t="shared" si="58"/>
        <v>-6.0042146538112379E-2</v>
      </c>
      <c r="E644" s="5">
        <f>STDEV($C$5:C644)*_xlfn.NORM.S.INV($S$9)+AVERAGE($C$5:C644)</f>
        <v>-4.5168367892455062E-2</v>
      </c>
      <c r="F644" s="5">
        <f t="shared" si="59"/>
        <v>-7.5783349956795074E-2</v>
      </c>
      <c r="G644" s="5">
        <f t="shared" si="57"/>
        <v>-5.9981267279304584E-2</v>
      </c>
      <c r="H644">
        <f t="shared" si="60"/>
        <v>0</v>
      </c>
      <c r="I644">
        <f t="shared" si="61"/>
        <v>0</v>
      </c>
      <c r="J644">
        <f t="shared" si="62"/>
        <v>0</v>
      </c>
      <c r="K644">
        <f t="shared" si="63"/>
        <v>0</v>
      </c>
    </row>
    <row r="645" spans="1:11" x14ac:dyDescent="0.2">
      <c r="A645" s="1">
        <v>43997</v>
      </c>
      <c r="B645">
        <v>191.759995</v>
      </c>
      <c r="C645" s="5">
        <f t="shared" si="56"/>
        <v>-2.6040325793510823E-3</v>
      </c>
      <c r="D645" s="5">
        <f t="shared" si="58"/>
        <v>-6.0041699687259489E-2</v>
      </c>
      <c r="E645" s="5">
        <f>STDEV($C$5:C645)*_xlfn.NORM.S.INV($S$9)+AVERAGE($C$5:C645)</f>
        <v>-4.5138878416396348E-2</v>
      </c>
      <c r="F645" s="5">
        <f t="shared" si="59"/>
        <v>-7.5783349956795074E-2</v>
      </c>
      <c r="G645" s="5">
        <f t="shared" si="57"/>
        <v>-5.8172924606505187E-2</v>
      </c>
      <c r="H645">
        <f t="shared" si="60"/>
        <v>0</v>
      </c>
      <c r="I645">
        <f t="shared" si="61"/>
        <v>0</v>
      </c>
      <c r="J645">
        <f t="shared" si="62"/>
        <v>0</v>
      </c>
      <c r="K645">
        <f t="shared" si="63"/>
        <v>0</v>
      </c>
    </row>
    <row r="646" spans="1:11" x14ac:dyDescent="0.2">
      <c r="A646" s="1">
        <v>43998</v>
      </c>
      <c r="B646">
        <v>192.88000500000001</v>
      </c>
      <c r="C646" s="5">
        <f t="shared" ref="C646:C709" si="64">LN(B646/B645)</f>
        <v>5.823695743899863E-3</v>
      </c>
      <c r="D646" s="5">
        <f t="shared" si="58"/>
        <v>-6.0038042447395877E-2</v>
      </c>
      <c r="E646" s="5">
        <f>STDEV($C$5:C646)*_xlfn.NORM.S.INV($S$9)+AVERAGE($C$5:C646)</f>
        <v>-4.5097515359017973E-2</v>
      </c>
      <c r="F646" s="5">
        <f t="shared" si="59"/>
        <v>-7.5783349956795074E-2</v>
      </c>
      <c r="G646" s="5">
        <f t="shared" si="57"/>
        <v>-5.6498288554367455E-2</v>
      </c>
      <c r="H646">
        <f t="shared" si="60"/>
        <v>0</v>
      </c>
      <c r="I646">
        <f t="shared" si="61"/>
        <v>0</v>
      </c>
      <c r="J646">
        <f t="shared" si="62"/>
        <v>0</v>
      </c>
      <c r="K646">
        <f t="shared" si="63"/>
        <v>0</v>
      </c>
    </row>
    <row r="647" spans="1:11" x14ac:dyDescent="0.2">
      <c r="A647" s="1">
        <v>43999</v>
      </c>
      <c r="B647">
        <v>193.55999800000001</v>
      </c>
      <c r="C647" s="5">
        <f t="shared" si="64"/>
        <v>3.5192717966354885E-3</v>
      </c>
      <c r="D647" s="5">
        <f t="shared" si="58"/>
        <v>-6.0006688534828288E-2</v>
      </c>
      <c r="E647" s="5">
        <f>STDEV($C$5:C647)*_xlfn.NORM.S.INV($S$9)+AVERAGE($C$5:C647)</f>
        <v>-4.5058217757459246E-2</v>
      </c>
      <c r="F647" s="5">
        <f t="shared" si="59"/>
        <v>-7.5783349956795074E-2</v>
      </c>
      <c r="G647" s="5">
        <f t="shared" si="57"/>
        <v>-5.4813820089813212E-2</v>
      </c>
      <c r="H647">
        <f t="shared" si="60"/>
        <v>0</v>
      </c>
      <c r="I647">
        <f t="shared" si="61"/>
        <v>0</v>
      </c>
      <c r="J647">
        <f t="shared" si="62"/>
        <v>0</v>
      </c>
      <c r="K647">
        <f t="shared" si="63"/>
        <v>0</v>
      </c>
    </row>
    <row r="648" spans="1:11" x14ac:dyDescent="0.2">
      <c r="A648" s="1">
        <v>44000</v>
      </c>
      <c r="B648">
        <v>193.91000399999999</v>
      </c>
      <c r="C648" s="5">
        <f t="shared" si="64"/>
        <v>1.8066229302484624E-3</v>
      </c>
      <c r="D648" s="5">
        <f t="shared" si="58"/>
        <v>-6.0006678327173997E-2</v>
      </c>
      <c r="E648" s="5">
        <f>STDEV($C$5:C648)*_xlfn.NORM.S.INV($S$9)+AVERAGE($C$5:C648)</f>
        <v>-4.5021104541892634E-2</v>
      </c>
      <c r="F648" s="5">
        <f t="shared" si="59"/>
        <v>-7.5783349956795074E-2</v>
      </c>
      <c r="G648" s="5">
        <f t="shared" si="57"/>
        <v>-5.3153940670823026E-2</v>
      </c>
      <c r="H648">
        <f t="shared" si="60"/>
        <v>0</v>
      </c>
      <c r="I648">
        <f t="shared" si="61"/>
        <v>0</v>
      </c>
      <c r="J648">
        <f t="shared" si="62"/>
        <v>0</v>
      </c>
      <c r="K648">
        <f t="shared" si="63"/>
        <v>0</v>
      </c>
    </row>
    <row r="649" spans="1:11" x14ac:dyDescent="0.2">
      <c r="A649" s="1">
        <v>44001</v>
      </c>
      <c r="B649">
        <v>192.199997</v>
      </c>
      <c r="C649" s="5">
        <f t="shared" si="64"/>
        <v>-8.8576735952017368E-3</v>
      </c>
      <c r="D649" s="5">
        <f t="shared" si="58"/>
        <v>-6.002203429740597E-2</v>
      </c>
      <c r="E649" s="5">
        <f>STDEV($C$5:C649)*_xlfn.NORM.S.INV($S$9)+AVERAGE($C$5:C649)</f>
        <v>-4.5009158385413528E-2</v>
      </c>
      <c r="F649" s="5">
        <f t="shared" si="59"/>
        <v>-7.5783349956795074E-2</v>
      </c>
      <c r="G649" s="5">
        <f t="shared" si="57"/>
        <v>-5.1781245958088438E-2</v>
      </c>
      <c r="H649">
        <f t="shared" si="60"/>
        <v>0</v>
      </c>
      <c r="I649">
        <f t="shared" si="61"/>
        <v>0</v>
      </c>
      <c r="J649">
        <f t="shared" si="62"/>
        <v>0</v>
      </c>
      <c r="K649">
        <f t="shared" si="63"/>
        <v>0</v>
      </c>
    </row>
    <row r="650" spans="1:11" x14ac:dyDescent="0.2">
      <c r="A650" s="1">
        <v>44004</v>
      </c>
      <c r="B650">
        <v>194.96000699999999</v>
      </c>
      <c r="C650" s="5">
        <f t="shared" si="64"/>
        <v>1.4257964294300101E-2</v>
      </c>
      <c r="D650" s="5">
        <f t="shared" si="58"/>
        <v>-6.0054670454024482E-2</v>
      </c>
      <c r="E650" s="5">
        <f>STDEV($C$5:C650)*_xlfn.NORM.S.INV($S$9)+AVERAGE($C$5:C650)</f>
        <v>-4.4969294898728911E-2</v>
      </c>
      <c r="F650" s="5">
        <f t="shared" si="59"/>
        <v>-7.5783349956795074E-2</v>
      </c>
      <c r="G650" s="5">
        <f t="shared" si="57"/>
        <v>-5.08569609839521E-2</v>
      </c>
      <c r="H650">
        <f t="shared" si="60"/>
        <v>0</v>
      </c>
      <c r="I650">
        <f t="shared" si="61"/>
        <v>0</v>
      </c>
      <c r="J650">
        <f t="shared" si="62"/>
        <v>0</v>
      </c>
      <c r="K650">
        <f t="shared" si="63"/>
        <v>0</v>
      </c>
    </row>
    <row r="651" spans="1:11" x14ac:dyDescent="0.2">
      <c r="A651" s="1">
        <v>44005</v>
      </c>
      <c r="B651">
        <v>197.970001</v>
      </c>
      <c r="C651" s="5">
        <f t="shared" si="64"/>
        <v>1.5321063892959126E-2</v>
      </c>
      <c r="D651" s="5">
        <f t="shared" si="58"/>
        <v>-6.0082683731372315E-2</v>
      </c>
      <c r="E651" s="5">
        <f>STDEV($C$5:C651)*_xlfn.NORM.S.INV($S$9)+AVERAGE($C$5:C651)</f>
        <v>-4.4930557084038661E-2</v>
      </c>
      <c r="F651" s="5">
        <f t="shared" si="59"/>
        <v>-7.5783349956795074E-2</v>
      </c>
      <c r="G651" s="5">
        <f t="shared" si="57"/>
        <v>-5.0074607442535113E-2</v>
      </c>
      <c r="H651">
        <f t="shared" si="60"/>
        <v>0</v>
      </c>
      <c r="I651">
        <f t="shared" si="61"/>
        <v>0</v>
      </c>
      <c r="J651">
        <f t="shared" si="62"/>
        <v>0</v>
      </c>
      <c r="K651">
        <f t="shared" si="63"/>
        <v>0</v>
      </c>
    </row>
    <row r="652" spans="1:11" x14ac:dyDescent="0.2">
      <c r="A652" s="1">
        <v>44006</v>
      </c>
      <c r="B652">
        <v>191.41000399999999</v>
      </c>
      <c r="C652" s="5">
        <f t="shared" si="64"/>
        <v>-3.3697763959142472E-2</v>
      </c>
      <c r="D652" s="5">
        <f t="shared" si="58"/>
        <v>-6.0236973545523174E-2</v>
      </c>
      <c r="E652" s="5">
        <f>STDEV($C$5:C652)*_xlfn.NORM.S.INV($S$9)+AVERAGE($C$5:C652)</f>
        <v>-4.5057446807134062E-2</v>
      </c>
      <c r="F652" s="5">
        <f t="shared" si="59"/>
        <v>-7.5783349956795074E-2</v>
      </c>
      <c r="G652" s="5">
        <f t="shared" si="57"/>
        <v>-5.2208652971230125E-2</v>
      </c>
      <c r="H652">
        <f t="shared" si="60"/>
        <v>0</v>
      </c>
      <c r="I652">
        <f t="shared" si="61"/>
        <v>0</v>
      </c>
      <c r="J652">
        <f t="shared" si="62"/>
        <v>0</v>
      </c>
      <c r="K652">
        <f t="shared" si="63"/>
        <v>0</v>
      </c>
    </row>
    <row r="653" spans="1:11" x14ac:dyDescent="0.2">
      <c r="A653" s="1">
        <v>44007</v>
      </c>
      <c r="B653">
        <v>193.979996</v>
      </c>
      <c r="C653" s="5">
        <f t="shared" si="64"/>
        <v>1.3337295189146234E-2</v>
      </c>
      <c r="D653" s="5">
        <f t="shared" si="58"/>
        <v>-6.026571689079345E-2</v>
      </c>
      <c r="E653" s="5">
        <f>STDEV($C$5:C653)*_xlfn.NORM.S.INV($S$9)+AVERAGE($C$5:C653)</f>
        <v>-4.501698163268264E-2</v>
      </c>
      <c r="F653" s="5">
        <f t="shared" si="59"/>
        <v>-7.5783349956795074E-2</v>
      </c>
      <c r="G653" s="5">
        <f t="shared" si="57"/>
        <v>-5.118554506001264E-2</v>
      </c>
      <c r="H653">
        <f t="shared" si="60"/>
        <v>0</v>
      </c>
      <c r="I653">
        <f t="shared" si="61"/>
        <v>0</v>
      </c>
      <c r="J653">
        <f t="shared" si="62"/>
        <v>0</v>
      </c>
      <c r="K653">
        <f t="shared" si="63"/>
        <v>0</v>
      </c>
    </row>
    <row r="654" spans="1:11" x14ac:dyDescent="0.2">
      <c r="A654" s="1">
        <v>44008</v>
      </c>
      <c r="B654">
        <v>189.270004</v>
      </c>
      <c r="C654" s="5">
        <f t="shared" si="64"/>
        <v>-2.458045216005637E-2</v>
      </c>
      <c r="D654" s="5">
        <f t="shared" si="58"/>
        <v>-6.0375115439351514E-2</v>
      </c>
      <c r="E654" s="5">
        <f>STDEV($C$5:C654)*_xlfn.NORM.S.INV($S$9)+AVERAGE($C$5:C654)</f>
        <v>-4.5079446098537118E-2</v>
      </c>
      <c r="F654" s="5">
        <f t="shared" si="59"/>
        <v>-7.5783349956795074E-2</v>
      </c>
      <c r="G654" s="5">
        <f t="shared" si="57"/>
        <v>-5.1565046038821977E-2</v>
      </c>
      <c r="H654">
        <f t="shared" si="60"/>
        <v>0</v>
      </c>
      <c r="I654">
        <f t="shared" si="61"/>
        <v>0</v>
      </c>
      <c r="J654">
        <f t="shared" si="62"/>
        <v>0</v>
      </c>
      <c r="K654">
        <f t="shared" si="63"/>
        <v>0</v>
      </c>
    </row>
    <row r="655" spans="1:11" x14ac:dyDescent="0.2">
      <c r="A655" s="1">
        <v>44011</v>
      </c>
      <c r="B655">
        <v>191.38000500000001</v>
      </c>
      <c r="C655" s="5">
        <f t="shared" si="64"/>
        <v>1.1086418292490912E-2</v>
      </c>
      <c r="D655" s="5">
        <f t="shared" si="58"/>
        <v>-6.0354138086656919E-2</v>
      </c>
      <c r="E655" s="5">
        <f>STDEV($C$5:C655)*_xlfn.NORM.S.INV($S$9)+AVERAGE($C$5:C655)</f>
        <v>-4.5037922371477322E-2</v>
      </c>
      <c r="F655" s="5">
        <f t="shared" si="59"/>
        <v>-7.5783349956795074E-2</v>
      </c>
      <c r="G655" s="5">
        <f t="shared" si="57"/>
        <v>-5.0391733939919241E-2</v>
      </c>
      <c r="H655">
        <f t="shared" si="60"/>
        <v>0</v>
      </c>
      <c r="I655">
        <f t="shared" si="61"/>
        <v>0</v>
      </c>
      <c r="J655">
        <f t="shared" si="62"/>
        <v>0</v>
      </c>
      <c r="K655">
        <f t="shared" si="63"/>
        <v>0</v>
      </c>
    </row>
    <row r="656" spans="1:11" x14ac:dyDescent="0.2">
      <c r="A656" s="1">
        <v>44012</v>
      </c>
      <c r="B656">
        <v>193.16999799999999</v>
      </c>
      <c r="C656" s="5">
        <f t="shared" si="64"/>
        <v>9.3096133874786685E-3</v>
      </c>
      <c r="D656" s="5">
        <f t="shared" si="58"/>
        <v>-6.0367438023738632E-2</v>
      </c>
      <c r="E656" s="5">
        <f>STDEV($C$5:C656)*_xlfn.NORM.S.INV($S$9)+AVERAGE($C$5:C656)</f>
        <v>-4.4996191051522437E-2</v>
      </c>
      <c r="F656" s="5">
        <f t="shared" si="59"/>
        <v>-7.5783349956795074E-2</v>
      </c>
      <c r="G656" s="5">
        <f t="shared" si="57"/>
        <v>-4.9143766798301E-2</v>
      </c>
      <c r="H656">
        <f t="shared" si="60"/>
        <v>0</v>
      </c>
      <c r="I656">
        <f t="shared" si="61"/>
        <v>0</v>
      </c>
      <c r="J656">
        <f t="shared" si="62"/>
        <v>0</v>
      </c>
      <c r="K656">
        <f t="shared" si="63"/>
        <v>0</v>
      </c>
    </row>
    <row r="657" spans="1:11" x14ac:dyDescent="0.2">
      <c r="A657" s="1">
        <v>44013</v>
      </c>
      <c r="B657">
        <v>193.779999</v>
      </c>
      <c r="C657" s="5">
        <f t="shared" si="64"/>
        <v>3.1528699317397405E-3</v>
      </c>
      <c r="D657" s="5">
        <f t="shared" si="58"/>
        <v>-6.036865158693392E-2</v>
      </c>
      <c r="E657" s="5">
        <f>STDEV($C$5:C657)*_xlfn.NORM.S.INV($S$9)+AVERAGE($C$5:C657)</f>
        <v>-4.4957967978123715E-2</v>
      </c>
      <c r="F657" s="5">
        <f t="shared" si="59"/>
        <v>-7.5783349956795074E-2</v>
      </c>
      <c r="G657" s="5">
        <f t="shared" si="57"/>
        <v>-4.7680510391620461E-2</v>
      </c>
      <c r="H657">
        <f t="shared" si="60"/>
        <v>0</v>
      </c>
      <c r="I657">
        <f t="shared" si="61"/>
        <v>0</v>
      </c>
      <c r="J657">
        <f t="shared" si="62"/>
        <v>0</v>
      </c>
      <c r="K657">
        <f t="shared" si="63"/>
        <v>0</v>
      </c>
    </row>
    <row r="658" spans="1:11" x14ac:dyDescent="0.2">
      <c r="A658" s="1">
        <v>44014</v>
      </c>
      <c r="B658">
        <v>195.66999799999999</v>
      </c>
      <c r="C658" s="5">
        <f t="shared" si="64"/>
        <v>9.7060667723494233E-3</v>
      </c>
      <c r="D658" s="5">
        <f t="shared" si="58"/>
        <v>-6.0353944920430773E-2</v>
      </c>
      <c r="E658" s="5">
        <f>STDEV($C$5:C658)*_xlfn.NORM.S.INV($S$9)+AVERAGE($C$5:C658)</f>
        <v>-4.4916437061424015E-2</v>
      </c>
      <c r="F658" s="5">
        <f t="shared" si="59"/>
        <v>-7.5783349956795074E-2</v>
      </c>
      <c r="G658" s="5">
        <f t="shared" si="57"/>
        <v>-4.6557660344386159E-2</v>
      </c>
      <c r="H658">
        <f t="shared" si="60"/>
        <v>0</v>
      </c>
      <c r="I658">
        <f t="shared" si="61"/>
        <v>0</v>
      </c>
      <c r="J658">
        <f t="shared" si="62"/>
        <v>0</v>
      </c>
      <c r="K658">
        <f t="shared" si="63"/>
        <v>0</v>
      </c>
    </row>
    <row r="659" spans="1:11" x14ac:dyDescent="0.2">
      <c r="A659" s="1">
        <v>44018</v>
      </c>
      <c r="B659">
        <v>197.759995</v>
      </c>
      <c r="C659" s="5">
        <f t="shared" si="64"/>
        <v>1.0624592417437868E-2</v>
      </c>
      <c r="D659" s="5">
        <f t="shared" si="58"/>
        <v>-6.0371537912623306E-2</v>
      </c>
      <c r="E659" s="5">
        <f>STDEV($C$5:C659)*_xlfn.NORM.S.INV($S$9)+AVERAGE($C$5:C659)</f>
        <v>-4.4875136988151661E-2</v>
      </c>
      <c r="F659" s="5">
        <f t="shared" si="59"/>
        <v>-7.5783349956795074E-2</v>
      </c>
      <c r="G659" s="5">
        <f t="shared" si="57"/>
        <v>-4.5543529822149278E-2</v>
      </c>
      <c r="H659">
        <f t="shared" si="60"/>
        <v>0</v>
      </c>
      <c r="I659">
        <f t="shared" si="61"/>
        <v>0</v>
      </c>
      <c r="J659">
        <f t="shared" si="62"/>
        <v>0</v>
      </c>
      <c r="K659">
        <f t="shared" si="63"/>
        <v>0</v>
      </c>
    </row>
    <row r="660" spans="1:11" x14ac:dyDescent="0.2">
      <c r="A660" s="1">
        <v>44019</v>
      </c>
      <c r="B660">
        <v>194.199997</v>
      </c>
      <c r="C660" s="5">
        <f t="shared" si="64"/>
        <v>-1.8165608576921514E-2</v>
      </c>
      <c r="D660" s="5">
        <f t="shared" si="58"/>
        <v>-6.0423481664557695E-2</v>
      </c>
      <c r="E660" s="5">
        <f>STDEV($C$5:C660)*_xlfn.NORM.S.INV($S$9)+AVERAGE($C$5:C660)</f>
        <v>-4.4901903355540881E-2</v>
      </c>
      <c r="F660" s="5">
        <f t="shared" si="59"/>
        <v>-7.5783349956795074E-2</v>
      </c>
      <c r="G660" s="5">
        <f t="shared" si="57"/>
        <v>-4.5353195765114117E-2</v>
      </c>
      <c r="H660">
        <f t="shared" si="60"/>
        <v>0</v>
      </c>
      <c r="I660">
        <f t="shared" si="61"/>
        <v>0</v>
      </c>
      <c r="J660">
        <f t="shared" si="62"/>
        <v>0</v>
      </c>
      <c r="K660">
        <f t="shared" si="63"/>
        <v>0</v>
      </c>
    </row>
    <row r="661" spans="1:11" x14ac:dyDescent="0.2">
      <c r="A661" s="1">
        <v>44020</v>
      </c>
      <c r="B661">
        <v>195.070007</v>
      </c>
      <c r="C661" s="5">
        <f t="shared" si="64"/>
        <v>4.4699639821623536E-3</v>
      </c>
      <c r="D661" s="5">
        <f t="shared" si="58"/>
        <v>-6.0413258156155072E-2</v>
      </c>
      <c r="E661" s="5">
        <f>STDEV($C$5:C661)*_xlfn.NORM.S.INV($S$9)+AVERAGE($C$5:C661)</f>
        <v>-4.4862688023499027E-2</v>
      </c>
      <c r="F661" s="5">
        <f t="shared" si="59"/>
        <v>-7.5783349956795074E-2</v>
      </c>
      <c r="G661" s="5">
        <f t="shared" si="57"/>
        <v>-4.4045267477353316E-2</v>
      </c>
      <c r="H661">
        <f t="shared" si="60"/>
        <v>0</v>
      </c>
      <c r="I661">
        <f t="shared" si="61"/>
        <v>0</v>
      </c>
      <c r="J661">
        <f t="shared" si="62"/>
        <v>0</v>
      </c>
      <c r="K661">
        <f t="shared" si="63"/>
        <v>0</v>
      </c>
    </row>
    <row r="662" spans="1:11" x14ac:dyDescent="0.2">
      <c r="A662" s="1">
        <v>44021</v>
      </c>
      <c r="B662">
        <v>192.21000699999999</v>
      </c>
      <c r="C662" s="5">
        <f t="shared" si="64"/>
        <v>-1.476994365385516E-2</v>
      </c>
      <c r="D662" s="5">
        <f t="shared" si="58"/>
        <v>-6.0453177395062035E-2</v>
      </c>
      <c r="E662" s="5">
        <f>STDEV($C$5:C662)*_xlfn.NORM.S.INV($S$9)+AVERAGE($C$5:C662)</f>
        <v>-4.4873569200797409E-2</v>
      </c>
      <c r="F662" s="5">
        <f t="shared" si="59"/>
        <v>-7.5783349956795074E-2</v>
      </c>
      <c r="G662" s="5">
        <f t="shared" si="57"/>
        <v>-4.3524971444703894E-2</v>
      </c>
      <c r="H662">
        <f t="shared" si="60"/>
        <v>0</v>
      </c>
      <c r="I662">
        <f t="shared" si="61"/>
        <v>0</v>
      </c>
      <c r="J662">
        <f t="shared" si="62"/>
        <v>0</v>
      </c>
      <c r="K662">
        <f t="shared" si="63"/>
        <v>0</v>
      </c>
    </row>
    <row r="663" spans="1:11" x14ac:dyDescent="0.2">
      <c r="A663" s="1">
        <v>44022</v>
      </c>
      <c r="B663">
        <v>192.550003</v>
      </c>
      <c r="C663" s="5">
        <f t="shared" si="64"/>
        <v>1.7673151037466712E-3</v>
      </c>
      <c r="D663" s="5">
        <f t="shared" si="58"/>
        <v>-6.0451946854369297E-2</v>
      </c>
      <c r="E663" s="5">
        <f>STDEV($C$5:C663)*_xlfn.NORM.S.INV($S$9)+AVERAGE($C$5:C663)</f>
        <v>-4.483747835145057E-2</v>
      </c>
      <c r="F663" s="5">
        <f t="shared" si="59"/>
        <v>-7.5783349956795074E-2</v>
      </c>
      <c r="G663" s="5">
        <f t="shared" si="57"/>
        <v>-4.2211040760868367E-2</v>
      </c>
      <c r="H663">
        <f t="shared" si="60"/>
        <v>0</v>
      </c>
      <c r="I663">
        <f t="shared" si="61"/>
        <v>0</v>
      </c>
      <c r="J663">
        <f t="shared" si="62"/>
        <v>0</v>
      </c>
      <c r="K663">
        <f t="shared" si="63"/>
        <v>0</v>
      </c>
    </row>
    <row r="664" spans="1:11" x14ac:dyDescent="0.2">
      <c r="A664" s="1">
        <v>44025</v>
      </c>
      <c r="B664">
        <v>189.020004</v>
      </c>
      <c r="C664" s="5">
        <f t="shared" si="64"/>
        <v>-1.8503025112594849E-2</v>
      </c>
      <c r="D664" s="5">
        <f t="shared" si="58"/>
        <v>-6.0501741001391877E-2</v>
      </c>
      <c r="E664" s="5">
        <f>STDEV($C$5:C664)*_xlfn.NORM.S.INV($S$9)+AVERAGE($C$5:C664)</f>
        <v>-4.4865651877461575E-2</v>
      </c>
      <c r="F664" s="5">
        <f t="shared" si="59"/>
        <v>-7.5783349956795074E-2</v>
      </c>
      <c r="G664" s="5">
        <f t="shared" si="57"/>
        <v>-4.2261510159685801E-2</v>
      </c>
      <c r="H664">
        <f t="shared" si="60"/>
        <v>0</v>
      </c>
      <c r="I664">
        <f t="shared" si="61"/>
        <v>0</v>
      </c>
      <c r="J664">
        <f t="shared" si="62"/>
        <v>0</v>
      </c>
      <c r="K664">
        <f t="shared" si="63"/>
        <v>0</v>
      </c>
    </row>
    <row r="665" spans="1:11" x14ac:dyDescent="0.2">
      <c r="A665" s="1">
        <v>44026</v>
      </c>
      <c r="B665">
        <v>193.33000200000001</v>
      </c>
      <c r="C665" s="5">
        <f t="shared" si="64"/>
        <v>2.254573296072504E-2</v>
      </c>
      <c r="D665" s="5">
        <f t="shared" si="58"/>
        <v>-6.0576112572245891E-2</v>
      </c>
      <c r="E665" s="5">
        <f>STDEV($C$5:C665)*_xlfn.NORM.S.INV($S$9)+AVERAGE($C$5:C665)</f>
        <v>-4.4840576057214025E-2</v>
      </c>
      <c r="F665" s="5">
        <f t="shared" si="59"/>
        <v>-7.5783349956795074E-2</v>
      </c>
      <c r="G665" s="5">
        <f t="shared" si="57"/>
        <v>-4.2940986839013248E-2</v>
      </c>
      <c r="H665">
        <f t="shared" si="60"/>
        <v>0</v>
      </c>
      <c r="I665">
        <f t="shared" si="61"/>
        <v>0</v>
      </c>
      <c r="J665">
        <f t="shared" si="62"/>
        <v>0</v>
      </c>
      <c r="K665">
        <f t="shared" si="63"/>
        <v>0</v>
      </c>
    </row>
    <row r="666" spans="1:11" x14ac:dyDescent="0.2">
      <c r="A666" s="1">
        <v>44027</v>
      </c>
      <c r="B666">
        <v>196.550003</v>
      </c>
      <c r="C666" s="5">
        <f t="shared" si="64"/>
        <v>1.6518283441744382E-2</v>
      </c>
      <c r="D666" s="5">
        <f t="shared" si="58"/>
        <v>-6.0612049881368368E-2</v>
      </c>
      <c r="E666" s="5">
        <f>STDEV($C$5:C666)*_xlfn.NORM.S.INV($S$9)+AVERAGE($C$5:C666)</f>
        <v>-4.4804366936583816E-2</v>
      </c>
      <c r="F666" s="5">
        <f t="shared" si="59"/>
        <v>-7.5783349956795074E-2</v>
      </c>
      <c r="G666" s="5">
        <f t="shared" si="57"/>
        <v>-4.2683626462819951E-2</v>
      </c>
      <c r="H666">
        <f t="shared" si="60"/>
        <v>0</v>
      </c>
      <c r="I666">
        <f t="shared" si="61"/>
        <v>0</v>
      </c>
      <c r="J666">
        <f t="shared" si="62"/>
        <v>0</v>
      </c>
      <c r="K666">
        <f t="shared" si="63"/>
        <v>0</v>
      </c>
    </row>
    <row r="667" spans="1:11" x14ac:dyDescent="0.2">
      <c r="A667" s="1">
        <v>44028</v>
      </c>
      <c r="B667">
        <v>193.5</v>
      </c>
      <c r="C667" s="5">
        <f t="shared" si="64"/>
        <v>-1.5639354661324562E-2</v>
      </c>
      <c r="D667" s="5">
        <f t="shared" si="58"/>
        <v>-6.065553964006111E-2</v>
      </c>
      <c r="E667" s="5">
        <f>STDEV($C$5:C667)*_xlfn.NORM.S.INV($S$9)+AVERAGE($C$5:C667)</f>
        <v>-4.4819061373884687E-2</v>
      </c>
      <c r="F667" s="5">
        <f t="shared" si="59"/>
        <v>-7.5783349956795074E-2</v>
      </c>
      <c r="G667" s="5">
        <f t="shared" si="57"/>
        <v>-4.2332020682041935E-2</v>
      </c>
      <c r="H667">
        <f t="shared" si="60"/>
        <v>0</v>
      </c>
      <c r="I667">
        <f t="shared" si="61"/>
        <v>0</v>
      </c>
      <c r="J667">
        <f t="shared" si="62"/>
        <v>0</v>
      </c>
      <c r="K667">
        <f t="shared" si="63"/>
        <v>0</v>
      </c>
    </row>
    <row r="668" spans="1:11" x14ac:dyDescent="0.2">
      <c r="A668" s="1">
        <v>44029</v>
      </c>
      <c r="B668">
        <v>195.08999600000001</v>
      </c>
      <c r="C668" s="5">
        <f t="shared" si="64"/>
        <v>8.1834575759760619E-3</v>
      </c>
      <c r="D668" s="5">
        <f t="shared" si="58"/>
        <v>-6.0666292363844097E-2</v>
      </c>
      <c r="E668" s="5">
        <f>STDEV($C$5:C668)*_xlfn.NORM.S.INV($S$9)+AVERAGE($C$5:C668)</f>
        <v>-4.4778381699322779E-2</v>
      </c>
      <c r="F668" s="5">
        <f t="shared" si="59"/>
        <v>-7.5783349956795074E-2</v>
      </c>
      <c r="G668" s="5">
        <f t="shared" si="57"/>
        <v>-4.130648519003953E-2</v>
      </c>
      <c r="H668">
        <f t="shared" si="60"/>
        <v>0</v>
      </c>
      <c r="I668">
        <f t="shared" si="61"/>
        <v>0</v>
      </c>
      <c r="J668">
        <f t="shared" si="62"/>
        <v>0</v>
      </c>
      <c r="K668">
        <f t="shared" si="63"/>
        <v>0</v>
      </c>
    </row>
    <row r="669" spans="1:11" x14ac:dyDescent="0.2">
      <c r="A669" s="1">
        <v>44032</v>
      </c>
      <c r="B669">
        <v>198.470001</v>
      </c>
      <c r="C669" s="5">
        <f t="shared" si="64"/>
        <v>1.7176990196899528E-2</v>
      </c>
      <c r="D669" s="5">
        <f t="shared" si="58"/>
        <v>-6.0706502375090114E-2</v>
      </c>
      <c r="E669" s="5">
        <f>STDEV($C$5:C669)*_xlfn.NORM.S.INV($S$9)+AVERAGE($C$5:C669)</f>
        <v>-4.4743279473545339E-2</v>
      </c>
      <c r="F669" s="5">
        <f t="shared" si="59"/>
        <v>-7.5783349956795074E-2</v>
      </c>
      <c r="G669" s="5">
        <f t="shared" si="57"/>
        <v>-4.1226916126087393E-2</v>
      </c>
      <c r="H669">
        <f t="shared" si="60"/>
        <v>0</v>
      </c>
      <c r="I669">
        <f t="shared" si="61"/>
        <v>0</v>
      </c>
      <c r="J669">
        <f t="shared" si="62"/>
        <v>0</v>
      </c>
      <c r="K669">
        <f t="shared" si="63"/>
        <v>0</v>
      </c>
    </row>
    <row r="670" spans="1:11" x14ac:dyDescent="0.2">
      <c r="A670" s="1">
        <v>44033</v>
      </c>
      <c r="B670">
        <v>196.479996</v>
      </c>
      <c r="C670" s="5">
        <f t="shared" si="64"/>
        <v>-1.0077335642240873E-2</v>
      </c>
      <c r="D670" s="5">
        <f t="shared" si="58"/>
        <v>-6.0725406313987387E-2</v>
      </c>
      <c r="E670" s="5">
        <f>STDEV($C$5:C670)*_xlfn.NORM.S.INV($S$9)+AVERAGE($C$5:C670)</f>
        <v>-4.47360673847184E-2</v>
      </c>
      <c r="F670" s="5">
        <f t="shared" si="59"/>
        <v>-7.5783349956795074E-2</v>
      </c>
      <c r="G670" s="5">
        <f t="shared" si="57"/>
        <v>-4.0381365057006784E-2</v>
      </c>
      <c r="H670">
        <f t="shared" si="60"/>
        <v>0</v>
      </c>
      <c r="I670">
        <f t="shared" si="61"/>
        <v>0</v>
      </c>
      <c r="J670">
        <f t="shared" si="62"/>
        <v>0</v>
      </c>
      <c r="K670">
        <f t="shared" si="63"/>
        <v>0</v>
      </c>
    </row>
    <row r="671" spans="1:11" x14ac:dyDescent="0.2">
      <c r="A671" s="1">
        <v>44034</v>
      </c>
      <c r="B671">
        <v>198.86000100000001</v>
      </c>
      <c r="C671" s="5">
        <f t="shared" si="64"/>
        <v>1.2040439980119784E-2</v>
      </c>
      <c r="D671" s="5">
        <f t="shared" si="58"/>
        <v>-6.0739939580803502E-2</v>
      </c>
      <c r="E671" s="5">
        <f>STDEV($C$5:C671)*_xlfn.NORM.S.INV($S$9)+AVERAGE($C$5:C671)</f>
        <v>-4.4696213302536099E-2</v>
      </c>
      <c r="F671" s="5">
        <f t="shared" si="59"/>
        <v>-7.5783349956795074E-2</v>
      </c>
      <c r="G671" s="5">
        <f t="shared" si="57"/>
        <v>-3.9747827807420158E-2</v>
      </c>
      <c r="H671">
        <f t="shared" si="60"/>
        <v>0</v>
      </c>
      <c r="I671">
        <f t="shared" si="61"/>
        <v>0</v>
      </c>
      <c r="J671">
        <f t="shared" si="62"/>
        <v>0</v>
      </c>
      <c r="K671">
        <f t="shared" si="63"/>
        <v>0</v>
      </c>
    </row>
    <row r="672" spans="1:11" x14ac:dyDescent="0.2">
      <c r="A672" s="1">
        <v>44035</v>
      </c>
      <c r="B672">
        <v>197.429993</v>
      </c>
      <c r="C672" s="5">
        <f t="shared" si="64"/>
        <v>-7.2170089000586895E-3</v>
      </c>
      <c r="D672" s="5">
        <f t="shared" si="58"/>
        <v>-6.0740061155049034E-2</v>
      </c>
      <c r="E672" s="5">
        <f>STDEV($C$5:C672)*_xlfn.NORM.S.INV($S$9)+AVERAGE($C$5:C672)</f>
        <v>-4.4679948948515534E-2</v>
      </c>
      <c r="F672" s="5">
        <f t="shared" si="59"/>
        <v>-7.5783349956795074E-2</v>
      </c>
      <c r="G672" s="5">
        <f t="shared" si="57"/>
        <v>-3.8755763520254415E-2</v>
      </c>
      <c r="H672">
        <f t="shared" si="60"/>
        <v>0</v>
      </c>
      <c r="I672">
        <f t="shared" si="61"/>
        <v>0</v>
      </c>
      <c r="J672">
        <f t="shared" si="62"/>
        <v>0</v>
      </c>
      <c r="K672">
        <f t="shared" si="63"/>
        <v>0</v>
      </c>
    </row>
    <row r="673" spans="1:11" x14ac:dyDescent="0.2">
      <c r="A673" s="1">
        <v>44036</v>
      </c>
      <c r="B673">
        <v>195.14999399999999</v>
      </c>
      <c r="C673" s="5">
        <f t="shared" si="64"/>
        <v>-1.1615592799489184E-2</v>
      </c>
      <c r="D673" s="5">
        <f t="shared" si="58"/>
        <v>-6.0756416282386837E-2</v>
      </c>
      <c r="E673" s="5">
        <f>STDEV($C$5:C673)*_xlfn.NORM.S.INV($S$9)+AVERAGE($C$5:C673)</f>
        <v>-4.4678300266757898E-2</v>
      </c>
      <c r="F673" s="5">
        <f t="shared" si="59"/>
        <v>-7.5783349956795074E-2</v>
      </c>
      <c r="G673" s="5">
        <f t="shared" si="57"/>
        <v>-3.815363242387898E-2</v>
      </c>
      <c r="H673">
        <f t="shared" si="60"/>
        <v>0</v>
      </c>
      <c r="I673">
        <f t="shared" si="61"/>
        <v>0</v>
      </c>
      <c r="J673">
        <f t="shared" si="62"/>
        <v>0</v>
      </c>
      <c r="K673">
        <f t="shared" si="63"/>
        <v>0</v>
      </c>
    </row>
    <row r="674" spans="1:11" x14ac:dyDescent="0.2">
      <c r="A674" s="1">
        <v>44039</v>
      </c>
      <c r="B674">
        <v>196.91000399999999</v>
      </c>
      <c r="C674" s="5">
        <f t="shared" si="64"/>
        <v>8.9783289898842777E-3</v>
      </c>
      <c r="D674" s="5">
        <f t="shared" si="58"/>
        <v>-6.0769166066513072E-2</v>
      </c>
      <c r="E674" s="5">
        <f>STDEV($C$5:C674)*_xlfn.NORM.S.INV($S$9)+AVERAGE($C$5:C674)</f>
        <v>-4.4638009757141224E-2</v>
      </c>
      <c r="F674" s="5">
        <f t="shared" si="59"/>
        <v>-7.5783349956795074E-2</v>
      </c>
      <c r="G674" s="5">
        <f t="shared" si="57"/>
        <v>-3.7343446314859828E-2</v>
      </c>
      <c r="H674">
        <f t="shared" si="60"/>
        <v>0</v>
      </c>
      <c r="I674">
        <f t="shared" si="61"/>
        <v>0</v>
      </c>
      <c r="J674">
        <f t="shared" si="62"/>
        <v>0</v>
      </c>
      <c r="K674">
        <f t="shared" si="63"/>
        <v>0</v>
      </c>
    </row>
    <row r="675" spans="1:11" x14ac:dyDescent="0.2">
      <c r="A675" s="1">
        <v>44040</v>
      </c>
      <c r="B675">
        <v>196.740005</v>
      </c>
      <c r="C675" s="5">
        <f t="shared" si="64"/>
        <v>-8.637063720636118E-4</v>
      </c>
      <c r="D675" s="5">
        <f t="shared" si="58"/>
        <v>-6.0739594183286977E-2</v>
      </c>
      <c r="E675" s="5">
        <f>STDEV($C$5:C675)*_xlfn.NORM.S.INV($S$9)+AVERAGE($C$5:C675)</f>
        <v>-4.4606857569001873E-2</v>
      </c>
      <c r="F675" s="5">
        <f t="shared" si="59"/>
        <v>-7.5783349956795074E-2</v>
      </c>
      <c r="G675" s="5">
        <f t="shared" si="57"/>
        <v>-3.6209159453286656E-2</v>
      </c>
      <c r="H675">
        <f t="shared" si="60"/>
        <v>0</v>
      </c>
      <c r="I675">
        <f t="shared" si="61"/>
        <v>0</v>
      </c>
      <c r="J675">
        <f t="shared" si="62"/>
        <v>0</v>
      </c>
      <c r="K675">
        <f t="shared" si="63"/>
        <v>0</v>
      </c>
    </row>
    <row r="676" spans="1:11" x14ac:dyDescent="0.2">
      <c r="A676" s="1">
        <v>44041</v>
      </c>
      <c r="B676">
        <v>198.58000200000001</v>
      </c>
      <c r="C676" s="5">
        <f t="shared" si="64"/>
        <v>9.3089661780918868E-3</v>
      </c>
      <c r="D676" s="5">
        <f t="shared" si="58"/>
        <v>-6.0736767807740573E-2</v>
      </c>
      <c r="E676" s="5">
        <f>STDEV($C$5:C676)*_xlfn.NORM.S.INV($S$9)+AVERAGE($C$5:C676)</f>
        <v>-4.4566736447271105E-2</v>
      </c>
      <c r="F676" s="5">
        <f t="shared" si="59"/>
        <v>-7.5783349956795074E-2</v>
      </c>
      <c r="G676" s="5">
        <f t="shared" si="57"/>
        <v>-3.5504586947685206E-2</v>
      </c>
      <c r="H676">
        <f t="shared" si="60"/>
        <v>0</v>
      </c>
      <c r="I676">
        <f t="shared" si="61"/>
        <v>0</v>
      </c>
      <c r="J676">
        <f t="shared" si="62"/>
        <v>0</v>
      </c>
      <c r="K676">
        <f t="shared" si="63"/>
        <v>0</v>
      </c>
    </row>
    <row r="677" spans="1:11" x14ac:dyDescent="0.2">
      <c r="A677" s="1">
        <v>44042</v>
      </c>
      <c r="B677">
        <v>194.05999800000001</v>
      </c>
      <c r="C677" s="5">
        <f t="shared" si="64"/>
        <v>-2.3024672385893265E-2</v>
      </c>
      <c r="D677" s="5">
        <f t="shared" si="58"/>
        <v>-6.0809948864380549E-2</v>
      </c>
      <c r="E677" s="5">
        <f>STDEV($C$5:C677)*_xlfn.NORM.S.INV($S$9)+AVERAGE($C$5:C677)</f>
        <v>-4.4618888129800888E-2</v>
      </c>
      <c r="F677" s="5">
        <f t="shared" si="59"/>
        <v>-7.5783349956795074E-2</v>
      </c>
      <c r="G677" s="5">
        <f t="shared" si="57"/>
        <v>-3.683861290465569E-2</v>
      </c>
      <c r="H677">
        <f t="shared" si="60"/>
        <v>0</v>
      </c>
      <c r="I677">
        <f t="shared" si="61"/>
        <v>0</v>
      </c>
      <c r="J677">
        <f t="shared" si="62"/>
        <v>0</v>
      </c>
      <c r="K677">
        <f t="shared" si="63"/>
        <v>0</v>
      </c>
    </row>
    <row r="678" spans="1:11" x14ac:dyDescent="0.2">
      <c r="A678" s="1">
        <v>44043</v>
      </c>
      <c r="B678">
        <v>190.39999399999999</v>
      </c>
      <c r="C678" s="5">
        <f t="shared" si="64"/>
        <v>-1.904028844640316E-2</v>
      </c>
      <c r="D678" s="5">
        <f t="shared" si="58"/>
        <v>-6.0873282862189002E-2</v>
      </c>
      <c r="E678" s="5">
        <f>STDEV($C$5:C678)*_xlfn.NORM.S.INV($S$9)+AVERAGE($C$5:C678)</f>
        <v>-4.4649436007492861E-2</v>
      </c>
      <c r="F678" s="5">
        <f t="shared" si="59"/>
        <v>-7.5783349956795074E-2</v>
      </c>
      <c r="G678" s="5">
        <f t="shared" si="57"/>
        <v>-3.7327974506630474E-2</v>
      </c>
      <c r="H678">
        <f t="shared" si="60"/>
        <v>0</v>
      </c>
      <c r="I678">
        <f t="shared" si="61"/>
        <v>0</v>
      </c>
      <c r="J678">
        <f t="shared" si="62"/>
        <v>0</v>
      </c>
      <c r="K678">
        <f t="shared" si="63"/>
        <v>0</v>
      </c>
    </row>
    <row r="679" spans="1:11" x14ac:dyDescent="0.2">
      <c r="A679" s="1">
        <v>44046</v>
      </c>
      <c r="B679">
        <v>190.69000199999999</v>
      </c>
      <c r="C679" s="5">
        <f t="shared" si="64"/>
        <v>1.5219924901030866E-3</v>
      </c>
      <c r="D679" s="5">
        <f t="shared" si="58"/>
        <v>-6.0858188286193701E-2</v>
      </c>
      <c r="E679" s="5">
        <f>STDEV($C$5:C679)*_xlfn.NORM.S.INV($S$9)+AVERAGE($C$5:C679)</f>
        <v>-4.461467617465955E-2</v>
      </c>
      <c r="F679" s="5">
        <f t="shared" si="59"/>
        <v>-7.5783349956795074E-2</v>
      </c>
      <c r="G679" s="5">
        <f t="shared" si="57"/>
        <v>-3.6201204436305062E-2</v>
      </c>
      <c r="H679">
        <f t="shared" si="60"/>
        <v>0</v>
      </c>
      <c r="I679">
        <f t="shared" si="61"/>
        <v>0</v>
      </c>
      <c r="J679">
        <f t="shared" si="62"/>
        <v>0</v>
      </c>
      <c r="K679">
        <f t="shared" si="63"/>
        <v>0</v>
      </c>
    </row>
    <row r="680" spans="1:11" x14ac:dyDescent="0.2">
      <c r="A680" s="1">
        <v>44047</v>
      </c>
      <c r="B680">
        <v>192.28999300000001</v>
      </c>
      <c r="C680" s="5">
        <f t="shared" si="64"/>
        <v>8.3555294243837907E-3</v>
      </c>
      <c r="D680" s="5">
        <f t="shared" si="58"/>
        <v>-6.0800447599418439E-2</v>
      </c>
      <c r="E680" s="5">
        <f>STDEV($C$5:C680)*_xlfn.NORM.S.INV($S$9)+AVERAGE($C$5:C680)</f>
        <v>-4.4574889377105027E-2</v>
      </c>
      <c r="F680" s="5">
        <f t="shared" si="59"/>
        <v>-7.5783349956795074E-2</v>
      </c>
      <c r="G680" s="5">
        <f t="shared" si="57"/>
        <v>-3.5419844662238513E-2</v>
      </c>
      <c r="H680">
        <f t="shared" si="60"/>
        <v>0</v>
      </c>
      <c r="I680">
        <f t="shared" si="61"/>
        <v>0</v>
      </c>
      <c r="J680">
        <f t="shared" si="62"/>
        <v>0</v>
      </c>
      <c r="K680">
        <f t="shared" si="63"/>
        <v>0</v>
      </c>
    </row>
    <row r="681" spans="1:11" x14ac:dyDescent="0.2">
      <c r="A681" s="1">
        <v>44048</v>
      </c>
      <c r="B681">
        <v>196.10000600000001</v>
      </c>
      <c r="C681" s="5">
        <f t="shared" si="64"/>
        <v>1.9620151039788557E-2</v>
      </c>
      <c r="D681" s="5">
        <f t="shared" si="58"/>
        <v>-6.0858844808677891E-2</v>
      </c>
      <c r="E681" s="5">
        <f>STDEV($C$5:C681)*_xlfn.NORM.S.INV($S$9)+AVERAGE($C$5:C681)</f>
        <v>-4.4544729278014505E-2</v>
      </c>
      <c r="F681" s="5">
        <f t="shared" si="59"/>
        <v>-7.5783349956795074E-2</v>
      </c>
      <c r="G681" s="5">
        <f t="shared" si="57"/>
        <v>-3.6114956762866489E-2</v>
      </c>
      <c r="H681">
        <f t="shared" si="60"/>
        <v>0</v>
      </c>
      <c r="I681">
        <f t="shared" si="61"/>
        <v>0</v>
      </c>
      <c r="J681">
        <f t="shared" si="62"/>
        <v>0</v>
      </c>
      <c r="K681">
        <f t="shared" si="63"/>
        <v>0</v>
      </c>
    </row>
    <row r="682" spans="1:11" x14ac:dyDescent="0.2">
      <c r="A682" s="1">
        <v>44049</v>
      </c>
      <c r="B682">
        <v>198.770004</v>
      </c>
      <c r="C682" s="5">
        <f t="shared" si="64"/>
        <v>1.3523633727334089E-2</v>
      </c>
      <c r="D682" s="5">
        <f t="shared" si="58"/>
        <v>-6.0870726989169149E-2</v>
      </c>
      <c r="E682" s="5">
        <f>STDEV($C$5:C682)*_xlfn.NORM.S.INV($S$9)+AVERAGE($C$5:C682)</f>
        <v>-4.450666795350279E-2</v>
      </c>
      <c r="F682" s="5">
        <f t="shared" si="59"/>
        <v>-7.5783349956795074E-2</v>
      </c>
      <c r="G682" s="5">
        <f t="shared" si="57"/>
        <v>-3.5852742457001797E-2</v>
      </c>
      <c r="H682">
        <f t="shared" si="60"/>
        <v>0</v>
      </c>
      <c r="I682">
        <f t="shared" si="61"/>
        <v>0</v>
      </c>
      <c r="J682">
        <f t="shared" si="62"/>
        <v>0</v>
      </c>
      <c r="K682">
        <f t="shared" si="63"/>
        <v>0</v>
      </c>
    </row>
    <row r="683" spans="1:11" x14ac:dyDescent="0.2">
      <c r="A683" s="1">
        <v>44050</v>
      </c>
      <c r="B683">
        <v>196.36000100000001</v>
      </c>
      <c r="C683" s="5">
        <f t="shared" si="64"/>
        <v>-1.2198683243729953E-2</v>
      </c>
      <c r="D683" s="5">
        <f t="shared" si="58"/>
        <v>-6.0460663594975102E-2</v>
      </c>
      <c r="E683" s="5">
        <f>STDEV($C$5:C683)*_xlfn.NORM.S.INV($S$9)+AVERAGE($C$5:C683)</f>
        <v>-4.4507383681372331E-2</v>
      </c>
      <c r="F683" s="5">
        <f t="shared" si="59"/>
        <v>-7.5783349956795074E-2</v>
      </c>
      <c r="G683" s="5">
        <f t="shared" si="57"/>
        <v>-3.544874936522819E-2</v>
      </c>
      <c r="H683">
        <f t="shared" si="60"/>
        <v>0</v>
      </c>
      <c r="I683">
        <f t="shared" si="61"/>
        <v>0</v>
      </c>
      <c r="J683">
        <f t="shared" si="62"/>
        <v>0</v>
      </c>
      <c r="K683">
        <f t="shared" si="63"/>
        <v>0</v>
      </c>
    </row>
    <row r="684" spans="1:11" x14ac:dyDescent="0.2">
      <c r="A684" s="1">
        <v>44053</v>
      </c>
      <c r="B684">
        <v>196.78999300000001</v>
      </c>
      <c r="C684" s="5">
        <f t="shared" si="64"/>
        <v>2.1874204655459237E-3</v>
      </c>
      <c r="D684" s="5">
        <f t="shared" si="58"/>
        <v>-6.038590018680897E-2</v>
      </c>
      <c r="E684" s="5">
        <f>STDEV($C$5:C684)*_xlfn.NORM.S.INV($S$9)+AVERAGE($C$5:C684)</f>
        <v>-4.447215027143249E-2</v>
      </c>
      <c r="F684" s="5">
        <f t="shared" si="59"/>
        <v>-7.5783349956795074E-2</v>
      </c>
      <c r="G684" s="5">
        <f t="shared" si="57"/>
        <v>-3.439143314524281E-2</v>
      </c>
      <c r="H684">
        <f t="shared" si="60"/>
        <v>0</v>
      </c>
      <c r="I684">
        <f t="shared" si="61"/>
        <v>0</v>
      </c>
      <c r="J684">
        <f t="shared" si="62"/>
        <v>0</v>
      </c>
      <c r="K684">
        <f t="shared" si="63"/>
        <v>0</v>
      </c>
    </row>
    <row r="685" spans="1:11" x14ac:dyDescent="0.2">
      <c r="A685" s="1">
        <v>44054</v>
      </c>
      <c r="B685">
        <v>197.770004</v>
      </c>
      <c r="C685" s="5">
        <f t="shared" si="64"/>
        <v>4.9676248113633545E-3</v>
      </c>
      <c r="D685" s="5">
        <f t="shared" si="58"/>
        <v>-6.0345168556586053E-2</v>
      </c>
      <c r="E685" s="5">
        <f>STDEV($C$5:C685)*_xlfn.NORM.S.INV($S$9)+AVERAGE($C$5:C685)</f>
        <v>-4.4434254508442322E-2</v>
      </c>
      <c r="F685" s="5">
        <f t="shared" si="59"/>
        <v>-7.5783349956795074E-2</v>
      </c>
      <c r="G685" s="5">
        <f t="shared" si="57"/>
        <v>-3.3463673984255322E-2</v>
      </c>
      <c r="H685">
        <f t="shared" si="60"/>
        <v>0</v>
      </c>
      <c r="I685">
        <f t="shared" si="61"/>
        <v>0</v>
      </c>
      <c r="J685">
        <f t="shared" si="62"/>
        <v>0</v>
      </c>
      <c r="K685">
        <f t="shared" si="63"/>
        <v>0</v>
      </c>
    </row>
    <row r="686" spans="1:11" x14ac:dyDescent="0.2">
      <c r="A686" s="1">
        <v>44055</v>
      </c>
      <c r="B686">
        <v>198.740005</v>
      </c>
      <c r="C686" s="5">
        <f t="shared" si="64"/>
        <v>4.8927034022676888E-3</v>
      </c>
      <c r="D686" s="5">
        <f t="shared" si="58"/>
        <v>-6.0235073544061032E-2</v>
      </c>
      <c r="E686" s="5">
        <f>STDEV($C$5:C686)*_xlfn.NORM.S.INV($S$9)+AVERAGE($C$5:C686)</f>
        <v>-4.4396499367419989E-2</v>
      </c>
      <c r="F686" s="5">
        <f t="shared" si="59"/>
        <v>-7.5783349956795074E-2</v>
      </c>
      <c r="G686" s="5">
        <f t="shared" si="57"/>
        <v>-3.2563807682982122E-2</v>
      </c>
      <c r="H686">
        <f t="shared" si="60"/>
        <v>0</v>
      </c>
      <c r="I686">
        <f t="shared" si="61"/>
        <v>0</v>
      </c>
      <c r="J686">
        <f t="shared" si="62"/>
        <v>0</v>
      </c>
      <c r="K686">
        <f t="shared" si="63"/>
        <v>0</v>
      </c>
    </row>
    <row r="687" spans="1:11" x14ac:dyDescent="0.2">
      <c r="A687" s="1">
        <v>44056</v>
      </c>
      <c r="B687">
        <v>197.58000200000001</v>
      </c>
      <c r="C687" s="5">
        <f t="shared" si="64"/>
        <v>-5.8538872229055823E-3</v>
      </c>
      <c r="D687" s="5">
        <f t="shared" si="58"/>
        <v>-6.0237320841431886E-2</v>
      </c>
      <c r="E687" s="5">
        <f>STDEV($C$5:C687)*_xlfn.NORM.S.INV($S$9)+AVERAGE($C$5:C687)</f>
        <v>-4.4377052735596771E-2</v>
      </c>
      <c r="F687" s="5">
        <f t="shared" si="59"/>
        <v>-7.5783349956795074E-2</v>
      </c>
      <c r="G687" s="5">
        <f t="shared" si="57"/>
        <v>-3.1747515840162062E-2</v>
      </c>
      <c r="H687">
        <f t="shared" si="60"/>
        <v>0</v>
      </c>
      <c r="I687">
        <f t="shared" si="61"/>
        <v>0</v>
      </c>
      <c r="J687">
        <f t="shared" si="62"/>
        <v>0</v>
      </c>
      <c r="K687">
        <f t="shared" si="63"/>
        <v>0</v>
      </c>
    </row>
    <row r="688" spans="1:11" x14ac:dyDescent="0.2">
      <c r="A688" s="1">
        <v>44057</v>
      </c>
      <c r="B688">
        <v>196.63999899999999</v>
      </c>
      <c r="C688" s="5">
        <f t="shared" si="64"/>
        <v>-4.7689350065205707E-3</v>
      </c>
      <c r="D688" s="5">
        <f t="shared" si="58"/>
        <v>-6.0198686073496134E-2</v>
      </c>
      <c r="E688" s="5">
        <f>STDEV($C$5:C688)*_xlfn.NORM.S.INV($S$9)+AVERAGE($C$5:C688)</f>
        <v>-4.4354879378231765E-2</v>
      </c>
      <c r="F688" s="5">
        <f t="shared" si="59"/>
        <v>-7.5783349956795074E-2</v>
      </c>
      <c r="G688" s="5">
        <f t="shared" si="57"/>
        <v>-3.0900086480839778E-2</v>
      </c>
      <c r="H688">
        <f t="shared" si="60"/>
        <v>0</v>
      </c>
      <c r="I688">
        <f t="shared" si="61"/>
        <v>0</v>
      </c>
      <c r="J688">
        <f t="shared" si="62"/>
        <v>0</v>
      </c>
      <c r="K688">
        <f t="shared" si="63"/>
        <v>0</v>
      </c>
    </row>
    <row r="689" spans="1:11" x14ac:dyDescent="0.2">
      <c r="A689" s="1">
        <v>44060</v>
      </c>
      <c r="B689">
        <v>199.429993</v>
      </c>
      <c r="C689" s="5">
        <f t="shared" si="64"/>
        <v>1.4088621732805279E-2</v>
      </c>
      <c r="D689" s="5">
        <f t="shared" si="58"/>
        <v>-6.0204662136616995E-2</v>
      </c>
      <c r="E689" s="5">
        <f>STDEV($C$5:C689)*_xlfn.NORM.S.INV($S$9)+AVERAGE($C$5:C689)</f>
        <v>-4.4317871846976421E-2</v>
      </c>
      <c r="F689" s="5">
        <f t="shared" si="59"/>
        <v>-7.5783349956795074E-2</v>
      </c>
      <c r="G689" s="5">
        <f t="shared" si="57"/>
        <v>-3.1015779732178179E-2</v>
      </c>
      <c r="H689">
        <f t="shared" si="60"/>
        <v>0</v>
      </c>
      <c r="I689">
        <f t="shared" si="61"/>
        <v>0</v>
      </c>
      <c r="J689">
        <f t="shared" si="62"/>
        <v>0</v>
      </c>
      <c r="K689">
        <f t="shared" si="63"/>
        <v>0</v>
      </c>
    </row>
    <row r="690" spans="1:11" x14ac:dyDescent="0.2">
      <c r="A690" s="1">
        <v>44061</v>
      </c>
      <c r="B690">
        <v>199.009995</v>
      </c>
      <c r="C690" s="5">
        <f t="shared" si="64"/>
        <v>-2.1082128712386688E-3</v>
      </c>
      <c r="D690" s="5">
        <f t="shared" si="58"/>
        <v>-6.0052140990451544E-2</v>
      </c>
      <c r="E690" s="5">
        <f>STDEV($C$5:C690)*_xlfn.NORM.S.INV($S$9)+AVERAGE($C$5:C690)</f>
        <v>-4.4289958613667094E-2</v>
      </c>
      <c r="F690" s="5">
        <f t="shared" si="59"/>
        <v>-7.5783349956795074E-2</v>
      </c>
      <c r="G690" s="5">
        <f t="shared" si="57"/>
        <v>-3.0094900704794651E-2</v>
      </c>
      <c r="H690">
        <f t="shared" si="60"/>
        <v>0</v>
      </c>
      <c r="I690">
        <f t="shared" si="61"/>
        <v>0</v>
      </c>
      <c r="J690">
        <f t="shared" si="62"/>
        <v>0</v>
      </c>
      <c r="K690">
        <f t="shared" si="63"/>
        <v>0</v>
      </c>
    </row>
    <row r="691" spans="1:11" x14ac:dyDescent="0.2">
      <c r="A691" s="1">
        <v>44062</v>
      </c>
      <c r="B691">
        <v>200.990005</v>
      </c>
      <c r="C691" s="5">
        <f t="shared" si="64"/>
        <v>9.9001308606638996E-3</v>
      </c>
      <c r="D691" s="5">
        <f t="shared" si="58"/>
        <v>-6.0026437007983435E-2</v>
      </c>
      <c r="E691" s="5">
        <f>STDEV($C$5:C691)*_xlfn.NORM.S.INV($S$9)+AVERAGE($C$5:C691)</f>
        <v>-4.4251035588525688E-2</v>
      </c>
      <c r="F691" s="5">
        <f t="shared" si="59"/>
        <v>-7.5783349956795074E-2</v>
      </c>
      <c r="G691" s="5">
        <f t="shared" si="57"/>
        <v>-2.971846028831172E-2</v>
      </c>
      <c r="H691">
        <f t="shared" si="60"/>
        <v>0</v>
      </c>
      <c r="I691">
        <f t="shared" si="61"/>
        <v>0</v>
      </c>
      <c r="J691">
        <f t="shared" si="62"/>
        <v>0</v>
      </c>
      <c r="K691">
        <f t="shared" si="63"/>
        <v>0</v>
      </c>
    </row>
    <row r="692" spans="1:11" x14ac:dyDescent="0.2">
      <c r="A692" s="1">
        <v>44063</v>
      </c>
      <c r="B692">
        <v>204.14999399999999</v>
      </c>
      <c r="C692" s="5">
        <f t="shared" si="64"/>
        <v>1.5599807920910376E-2</v>
      </c>
      <c r="D692" s="5">
        <f t="shared" si="58"/>
        <v>-6.00470778029406E-2</v>
      </c>
      <c r="E692" s="5">
        <f>STDEV($C$5:C692)*_xlfn.NORM.S.INV($S$9)+AVERAGE($C$5:C692)</f>
        <v>-4.4215738787757239E-2</v>
      </c>
      <c r="F692" s="5">
        <f t="shared" si="59"/>
        <v>-7.5783349956795074E-2</v>
      </c>
      <c r="G692" s="5">
        <f t="shared" si="57"/>
        <v>-3.0153209367931796E-2</v>
      </c>
      <c r="H692">
        <f t="shared" si="60"/>
        <v>0</v>
      </c>
      <c r="I692">
        <f t="shared" si="61"/>
        <v>0</v>
      </c>
      <c r="J692">
        <f t="shared" si="62"/>
        <v>0</v>
      </c>
      <c r="K692">
        <f t="shared" si="63"/>
        <v>0</v>
      </c>
    </row>
    <row r="693" spans="1:11" x14ac:dyDescent="0.2">
      <c r="A693" s="1">
        <v>44064</v>
      </c>
      <c r="B693">
        <v>204.13000500000001</v>
      </c>
      <c r="C693" s="5">
        <f t="shared" si="64"/>
        <v>-9.7918095742704936E-5</v>
      </c>
      <c r="D693" s="5">
        <f t="shared" si="58"/>
        <v>-6.0036012585161641E-2</v>
      </c>
      <c r="E693" s="5">
        <f>STDEV($C$5:C693)*_xlfn.NORM.S.INV($S$9)+AVERAGE($C$5:C693)</f>
        <v>-4.4184450233189398E-2</v>
      </c>
      <c r="F693" s="5">
        <f t="shared" si="59"/>
        <v>-7.5783349956795074E-2</v>
      </c>
      <c r="G693" s="5">
        <f t="shared" si="57"/>
        <v>-2.9234674329775428E-2</v>
      </c>
      <c r="H693">
        <f t="shared" si="60"/>
        <v>0</v>
      </c>
      <c r="I693">
        <f t="shared" si="61"/>
        <v>0</v>
      </c>
      <c r="J693">
        <f t="shared" si="62"/>
        <v>0</v>
      </c>
      <c r="K693">
        <f t="shared" si="63"/>
        <v>0</v>
      </c>
    </row>
    <row r="694" spans="1:11" x14ac:dyDescent="0.2">
      <c r="A694" s="1">
        <v>44067</v>
      </c>
      <c r="B694">
        <v>206.41000399999999</v>
      </c>
      <c r="C694" s="5">
        <f t="shared" si="64"/>
        <v>1.1107431145384608E-2</v>
      </c>
      <c r="D694" s="5">
        <f t="shared" si="58"/>
        <v>-6.0053930978883424E-2</v>
      </c>
      <c r="E694" s="5">
        <f>STDEV($C$5:C694)*_xlfn.NORM.S.INV($S$9)+AVERAGE($C$5:C694)</f>
        <v>-4.4146032175002944E-2</v>
      </c>
      <c r="F694" s="5">
        <f t="shared" si="59"/>
        <v>-7.5783349956795074E-2</v>
      </c>
      <c r="G694" s="5">
        <f t="shared" si="57"/>
        <v>-2.9042172250079795E-2</v>
      </c>
      <c r="H694">
        <f t="shared" si="60"/>
        <v>0</v>
      </c>
      <c r="I694">
        <f t="shared" si="61"/>
        <v>0</v>
      </c>
      <c r="J694">
        <f t="shared" si="62"/>
        <v>0</v>
      </c>
      <c r="K694">
        <f t="shared" si="63"/>
        <v>0</v>
      </c>
    </row>
    <row r="695" spans="1:11" x14ac:dyDescent="0.2">
      <c r="A695" s="1">
        <v>44068</v>
      </c>
      <c r="B695">
        <v>208.10000600000001</v>
      </c>
      <c r="C695" s="5">
        <f t="shared" si="64"/>
        <v>8.1542608068084412E-3</v>
      </c>
      <c r="D695" s="5">
        <f t="shared" si="58"/>
        <v>-6.0050169905602524E-2</v>
      </c>
      <c r="E695" s="5">
        <f>STDEV($C$5:C695)*_xlfn.NORM.S.INV($S$9)+AVERAGE($C$5:C695)</f>
        <v>-4.4107466683739154E-2</v>
      </c>
      <c r="F695" s="5">
        <f t="shared" si="59"/>
        <v>-7.5783349956795074E-2</v>
      </c>
      <c r="G695" s="5">
        <f t="shared" si="57"/>
        <v>-2.8538250645441875E-2</v>
      </c>
      <c r="H695">
        <f t="shared" si="60"/>
        <v>0</v>
      </c>
      <c r="I695">
        <f t="shared" si="61"/>
        <v>0</v>
      </c>
      <c r="J695">
        <f t="shared" si="62"/>
        <v>0</v>
      </c>
      <c r="K695">
        <f t="shared" si="63"/>
        <v>0</v>
      </c>
    </row>
    <row r="696" spans="1:11" x14ac:dyDescent="0.2">
      <c r="A696" s="1">
        <v>44069</v>
      </c>
      <c r="B696">
        <v>210.259995</v>
      </c>
      <c r="C696" s="5">
        <f t="shared" si="64"/>
        <v>1.032607413572216E-2</v>
      </c>
      <c r="D696" s="5">
        <f t="shared" si="58"/>
        <v>-6.006206868284112E-2</v>
      </c>
      <c r="E696" s="5">
        <f>STDEV($C$5:C696)*_xlfn.NORM.S.INV($S$9)+AVERAGE($C$5:C696)</f>
        <v>-4.4068994270536309E-2</v>
      </c>
      <c r="F696" s="5">
        <f t="shared" si="59"/>
        <v>-7.5783349956795074E-2</v>
      </c>
      <c r="G696" s="5">
        <f t="shared" si="57"/>
        <v>-2.828761831630219E-2</v>
      </c>
      <c r="H696">
        <f t="shared" si="60"/>
        <v>0</v>
      </c>
      <c r="I696">
        <f t="shared" si="61"/>
        <v>0</v>
      </c>
      <c r="J696">
        <f t="shared" si="62"/>
        <v>0</v>
      </c>
      <c r="K696">
        <f t="shared" si="63"/>
        <v>0</v>
      </c>
    </row>
    <row r="697" spans="1:11" x14ac:dyDescent="0.2">
      <c r="A697" s="1">
        <v>44070</v>
      </c>
      <c r="B697">
        <v>211.029999</v>
      </c>
      <c r="C697" s="5">
        <f t="shared" si="64"/>
        <v>3.6554623579561013E-3</v>
      </c>
      <c r="D697" s="5">
        <f t="shared" si="58"/>
        <v>-5.9924179642545553E-2</v>
      </c>
      <c r="E697" s="5">
        <f>STDEV($C$5:C697)*_xlfn.NORM.S.INV($S$9)+AVERAGE($C$5:C697)</f>
        <v>-4.4033176486027809E-2</v>
      </c>
      <c r="F697" s="5">
        <f t="shared" si="59"/>
        <v>-7.5783349956795074E-2</v>
      </c>
      <c r="G697" s="5">
        <f t="shared" si="57"/>
        <v>-2.7504852488205694E-2</v>
      </c>
      <c r="H697">
        <f t="shared" si="60"/>
        <v>0</v>
      </c>
      <c r="I697">
        <f t="shared" si="61"/>
        <v>0</v>
      </c>
      <c r="J697">
        <f t="shared" si="62"/>
        <v>0</v>
      </c>
      <c r="K697">
        <f t="shared" si="63"/>
        <v>0</v>
      </c>
    </row>
    <row r="698" spans="1:11" x14ac:dyDescent="0.2">
      <c r="A698" s="1">
        <v>44071</v>
      </c>
      <c r="B698">
        <v>215.71000699999999</v>
      </c>
      <c r="C698" s="5">
        <f t="shared" si="64"/>
        <v>2.1934646732042068E-2</v>
      </c>
      <c r="D698" s="5">
        <f t="shared" si="58"/>
        <v>-5.9975605676887742E-2</v>
      </c>
      <c r="E698" s="5">
        <f>STDEV($C$5:C698)*_xlfn.NORM.S.INV($S$9)+AVERAGE($C$5:C698)</f>
        <v>-4.4008786508696364E-2</v>
      </c>
      <c r="F698" s="5">
        <f t="shared" si="59"/>
        <v>-7.5783349956795074E-2</v>
      </c>
      <c r="G698" s="5">
        <f t="shared" si="57"/>
        <v>-2.9450890655306202E-2</v>
      </c>
      <c r="H698">
        <f t="shared" si="60"/>
        <v>0</v>
      </c>
      <c r="I698">
        <f t="shared" si="61"/>
        <v>0</v>
      </c>
      <c r="J698">
        <f t="shared" si="62"/>
        <v>0</v>
      </c>
      <c r="K698">
        <f t="shared" si="63"/>
        <v>0</v>
      </c>
    </row>
    <row r="699" spans="1:11" x14ac:dyDescent="0.2">
      <c r="A699" s="1">
        <v>44074</v>
      </c>
      <c r="B699">
        <v>211.990005</v>
      </c>
      <c r="C699" s="5">
        <f t="shared" si="64"/>
        <v>-1.7395818123421673E-2</v>
      </c>
      <c r="D699" s="5">
        <f t="shared" si="58"/>
        <v>-6.0031416015145618E-2</v>
      </c>
      <c r="E699" s="5">
        <f>STDEV($C$5:C699)*_xlfn.NORM.S.INV($S$9)+AVERAGE($C$5:C699)</f>
        <v>-4.4031922384270346E-2</v>
      </c>
      <c r="F699" s="5">
        <f t="shared" si="59"/>
        <v>-7.5783349956795074E-2</v>
      </c>
      <c r="G699" s="5">
        <f t="shared" si="57"/>
        <v>-3.022543170361626E-2</v>
      </c>
      <c r="H699">
        <f t="shared" si="60"/>
        <v>0</v>
      </c>
      <c r="I699">
        <f t="shared" si="61"/>
        <v>0</v>
      </c>
      <c r="J699">
        <f t="shared" si="62"/>
        <v>0</v>
      </c>
      <c r="K699">
        <f t="shared" si="63"/>
        <v>0</v>
      </c>
    </row>
    <row r="700" spans="1:11" x14ac:dyDescent="0.2">
      <c r="A700" s="1">
        <v>44075</v>
      </c>
      <c r="B700">
        <v>213.35000600000001</v>
      </c>
      <c r="C700" s="5">
        <f t="shared" si="64"/>
        <v>6.3949104226325246E-3</v>
      </c>
      <c r="D700" s="5">
        <f t="shared" si="58"/>
        <v>-6.0037042767421223E-2</v>
      </c>
      <c r="E700" s="5">
        <f>STDEV($C$5:C700)*_xlfn.NORM.S.INV($S$9)+AVERAGE($C$5:C700)</f>
        <v>-4.3994299707803441E-2</v>
      </c>
      <c r="F700" s="5">
        <f t="shared" si="59"/>
        <v>-7.5783349956795074E-2</v>
      </c>
      <c r="G700" s="5">
        <f t="shared" si="57"/>
        <v>-2.9530344468467234E-2</v>
      </c>
      <c r="H700">
        <f t="shared" si="60"/>
        <v>0</v>
      </c>
      <c r="I700">
        <f t="shared" si="61"/>
        <v>0</v>
      </c>
      <c r="J700">
        <f t="shared" si="62"/>
        <v>0</v>
      </c>
      <c r="K700">
        <f t="shared" si="63"/>
        <v>0</v>
      </c>
    </row>
    <row r="701" spans="1:11" x14ac:dyDescent="0.2">
      <c r="A701" s="1">
        <v>44076</v>
      </c>
      <c r="B701">
        <v>216.479996</v>
      </c>
      <c r="C701" s="5">
        <f t="shared" si="64"/>
        <v>1.4564108188208613E-2</v>
      </c>
      <c r="D701" s="5">
        <f t="shared" si="58"/>
        <v>-6.004025479467652E-2</v>
      </c>
      <c r="E701" s="5">
        <f>STDEV($C$5:C701)*_xlfn.NORM.S.INV($S$9)+AVERAGE($C$5:C701)</f>
        <v>-4.3958534035948377E-2</v>
      </c>
      <c r="F701" s="5">
        <f t="shared" si="59"/>
        <v>-7.5783349956795074E-2</v>
      </c>
      <c r="G701" s="5">
        <f t="shared" si="57"/>
        <v>-2.9809307792504694E-2</v>
      </c>
      <c r="H701">
        <f t="shared" si="60"/>
        <v>0</v>
      </c>
      <c r="I701">
        <f t="shared" si="61"/>
        <v>0</v>
      </c>
      <c r="J701">
        <f t="shared" si="62"/>
        <v>0</v>
      </c>
      <c r="K701">
        <f t="shared" si="63"/>
        <v>0</v>
      </c>
    </row>
    <row r="702" spans="1:11" x14ac:dyDescent="0.2">
      <c r="A702" s="1">
        <v>44077</v>
      </c>
      <c r="B702">
        <v>208.96000699999999</v>
      </c>
      <c r="C702" s="5">
        <f t="shared" si="64"/>
        <v>-3.5355266357720336E-2</v>
      </c>
      <c r="D702" s="5">
        <f t="shared" si="58"/>
        <v>-6.0268457104573736E-2</v>
      </c>
      <c r="E702" s="5">
        <f>STDEV($C$5:C702)*_xlfn.NORM.S.INV($S$9)+AVERAGE($C$5:C702)</f>
        <v>-4.4092021578306849E-2</v>
      </c>
      <c r="F702" s="5">
        <f t="shared" si="59"/>
        <v>-7.5783349956795074E-2</v>
      </c>
      <c r="G702" s="5">
        <f t="shared" si="57"/>
        <v>-3.5230236361439814E-2</v>
      </c>
      <c r="H702">
        <f t="shared" si="60"/>
        <v>0</v>
      </c>
      <c r="I702">
        <f t="shared" si="61"/>
        <v>0</v>
      </c>
      <c r="J702">
        <f t="shared" si="62"/>
        <v>0</v>
      </c>
      <c r="K702">
        <f t="shared" si="63"/>
        <v>1</v>
      </c>
    </row>
    <row r="703" spans="1:11" x14ac:dyDescent="0.2">
      <c r="A703" s="1">
        <v>44078</v>
      </c>
      <c r="B703">
        <v>204.66000399999999</v>
      </c>
      <c r="C703" s="5">
        <f t="shared" si="64"/>
        <v>-2.0792794384080281E-2</v>
      </c>
      <c r="D703" s="5">
        <f t="shared" si="58"/>
        <v>-6.033279700285174E-2</v>
      </c>
      <c r="E703" s="5">
        <f>STDEV($C$5:C703)*_xlfn.NORM.S.INV($S$9)+AVERAGE($C$5:C703)</f>
        <v>-4.413129288422827E-2</v>
      </c>
      <c r="F703" s="5">
        <f t="shared" si="59"/>
        <v>-7.5783349956795074E-2</v>
      </c>
      <c r="G703" s="5">
        <f t="shared" si="57"/>
        <v>-3.6153646846541578E-2</v>
      </c>
      <c r="H703">
        <f t="shared" si="60"/>
        <v>0</v>
      </c>
      <c r="I703">
        <f t="shared" si="61"/>
        <v>0</v>
      </c>
      <c r="J703">
        <f t="shared" si="62"/>
        <v>0</v>
      </c>
      <c r="K703">
        <f t="shared" si="63"/>
        <v>0</v>
      </c>
    </row>
    <row r="704" spans="1:11" x14ac:dyDescent="0.2">
      <c r="A704" s="1">
        <v>44082</v>
      </c>
      <c r="B704">
        <v>200.11999499999999</v>
      </c>
      <c r="C704" s="5">
        <f t="shared" si="64"/>
        <v>-2.2432923568224711E-2</v>
      </c>
      <c r="D704" s="5">
        <f t="shared" si="58"/>
        <v>-6.0391639514457605E-2</v>
      </c>
      <c r="E704" s="5">
        <f>STDEV($C$5:C704)*_xlfn.NORM.S.INV($S$9)+AVERAGE($C$5:C704)</f>
        <v>-4.4179010601856937E-2</v>
      </c>
      <c r="F704" s="5">
        <f t="shared" si="59"/>
        <v>-7.5783349956795074E-2</v>
      </c>
      <c r="G704" s="5">
        <f t="shared" si="57"/>
        <v>-3.7310435886156589E-2</v>
      </c>
      <c r="H704">
        <f t="shared" si="60"/>
        <v>0</v>
      </c>
      <c r="I704">
        <f t="shared" si="61"/>
        <v>0</v>
      </c>
      <c r="J704">
        <f t="shared" si="62"/>
        <v>0</v>
      </c>
      <c r="K704">
        <f t="shared" si="63"/>
        <v>0</v>
      </c>
    </row>
    <row r="705" spans="1:11" x14ac:dyDescent="0.2">
      <c r="A705" s="1">
        <v>44083</v>
      </c>
      <c r="B705">
        <v>204.05999800000001</v>
      </c>
      <c r="C705" s="5">
        <f t="shared" si="64"/>
        <v>1.9496896811125312E-2</v>
      </c>
      <c r="D705" s="5">
        <f t="shared" si="58"/>
        <v>-6.041221180613441E-2</v>
      </c>
      <c r="E705" s="5">
        <f>STDEV($C$5:C705)*_xlfn.NORM.S.INV($S$9)+AVERAGE($C$5:C705)</f>
        <v>-4.4150118218063299E-2</v>
      </c>
      <c r="F705" s="5">
        <f t="shared" si="59"/>
        <v>-7.5783349956795074E-2</v>
      </c>
      <c r="G705" s="5">
        <f t="shared" si="57"/>
        <v>-3.7841479527868323E-2</v>
      </c>
      <c r="H705">
        <f t="shared" si="60"/>
        <v>0</v>
      </c>
      <c r="I705">
        <f t="shared" si="61"/>
        <v>0</v>
      </c>
      <c r="J705">
        <f t="shared" si="62"/>
        <v>0</v>
      </c>
      <c r="K705">
        <f t="shared" si="63"/>
        <v>0</v>
      </c>
    </row>
    <row r="706" spans="1:11" x14ac:dyDescent="0.2">
      <c r="A706" s="1">
        <v>44084</v>
      </c>
      <c r="B706">
        <v>201.53999300000001</v>
      </c>
      <c r="C706" s="5">
        <f t="shared" si="64"/>
        <v>-1.2426220326423609E-2</v>
      </c>
      <c r="D706" s="5">
        <f t="shared" si="58"/>
        <v>-6.0436433405893976E-2</v>
      </c>
      <c r="E706" s="5">
        <f>STDEV($C$5:C706)*_xlfn.NORM.S.INV($S$9)+AVERAGE($C$5:C706)</f>
        <v>-4.4152044230200992E-2</v>
      </c>
      <c r="F706" s="5">
        <f t="shared" si="59"/>
        <v>-7.5783349956795074E-2</v>
      </c>
      <c r="G706" s="5">
        <f t="shared" ref="G706:G769" si="65">SQRT(SUMPRODUCT(C452:C706,C452:C706,$N$4:$N$258))*_xlfn.NORM.S.INV($S$9)*SQRT(1)</f>
        <v>-3.7365736487779473E-2</v>
      </c>
      <c r="H706">
        <f t="shared" si="60"/>
        <v>0</v>
      </c>
      <c r="I706">
        <f t="shared" si="61"/>
        <v>0</v>
      </c>
      <c r="J706">
        <f t="shared" si="62"/>
        <v>0</v>
      </c>
      <c r="K706">
        <f t="shared" si="63"/>
        <v>0</v>
      </c>
    </row>
    <row r="707" spans="1:11" x14ac:dyDescent="0.2">
      <c r="A707" s="1">
        <v>44085</v>
      </c>
      <c r="B707">
        <v>200.679993</v>
      </c>
      <c r="C707" s="5">
        <f t="shared" si="64"/>
        <v>-4.2762733850481779E-3</v>
      </c>
      <c r="D707" s="5">
        <f t="shared" ref="D707:D770" si="66">STDEV(C453:C707)*_xlfn.NORM.S.INV($S$9)*SQRT(1)</f>
        <v>-6.0345489392274208E-2</v>
      </c>
      <c r="E707" s="5">
        <f>STDEV($C$5:C707)*_xlfn.NORM.S.INV($S$9)+AVERAGE($C$5:C707)</f>
        <v>-4.4129501719880476E-2</v>
      </c>
      <c r="F707" s="5">
        <f t="shared" ref="F707:F770" si="67">_xlfn.PERCENTILE.INC(C453:C707,$S$9)</f>
        <v>-7.5783349956795074E-2</v>
      </c>
      <c r="G707" s="5">
        <f t="shared" si="65"/>
        <v>-3.6309285654610009E-2</v>
      </c>
      <c r="H707">
        <f t="shared" ref="H707:H770" si="68">IF($C707&lt;D707,1,0)</f>
        <v>0</v>
      </c>
      <c r="I707">
        <f t="shared" ref="I707:I770" si="69">IF($C707&lt;E707,1,0)</f>
        <v>0</v>
      </c>
      <c r="J707">
        <f t="shared" ref="J707:J770" si="70">IF($C707&lt;F707,1,0)</f>
        <v>0</v>
      </c>
      <c r="K707">
        <f t="shared" ref="K707:K770" si="71">IF($C707&lt;G707,1,0)</f>
        <v>0</v>
      </c>
    </row>
    <row r="708" spans="1:11" x14ac:dyDescent="0.2">
      <c r="A708" s="1">
        <v>44088</v>
      </c>
      <c r="B708">
        <v>204.979996</v>
      </c>
      <c r="C708" s="5">
        <f t="shared" si="64"/>
        <v>2.1200829154669289E-2</v>
      </c>
      <c r="D708" s="5">
        <f t="shared" si="66"/>
        <v>-6.0266978816371372E-2</v>
      </c>
      <c r="E708" s="5">
        <f>STDEV($C$5:C708)*_xlfn.NORM.S.INV($S$9)+AVERAGE($C$5:C708)</f>
        <v>-4.41040655570571E-2</v>
      </c>
      <c r="F708" s="5">
        <f t="shared" si="67"/>
        <v>-7.5783349956795074E-2</v>
      </c>
      <c r="G708" s="5">
        <f t="shared" si="65"/>
        <v>-3.7218450513624206E-2</v>
      </c>
      <c r="H708">
        <f t="shared" si="68"/>
        <v>0</v>
      </c>
      <c r="I708">
        <f t="shared" si="69"/>
        <v>0</v>
      </c>
      <c r="J708">
        <f t="shared" si="70"/>
        <v>0</v>
      </c>
      <c r="K708">
        <f t="shared" si="71"/>
        <v>0</v>
      </c>
    </row>
    <row r="709" spans="1:11" x14ac:dyDescent="0.2">
      <c r="A709" s="1">
        <v>44089</v>
      </c>
      <c r="B709">
        <v>205.38999899999999</v>
      </c>
      <c r="C709" s="5">
        <f t="shared" si="64"/>
        <v>1.9982120594533165E-3</v>
      </c>
      <c r="D709" s="5">
        <f t="shared" si="66"/>
        <v>-6.0254821436095805E-2</v>
      </c>
      <c r="E709" s="5">
        <f>STDEV($C$5:C709)*_xlfn.NORM.S.INV($S$9)+AVERAGE($C$5:C709)</f>
        <v>-4.4070615134390298E-2</v>
      </c>
      <c r="F709" s="5">
        <f t="shared" si="67"/>
        <v>-7.5783349956795074E-2</v>
      </c>
      <c r="G709" s="5">
        <f t="shared" si="65"/>
        <v>-3.6102587244809026E-2</v>
      </c>
      <c r="H709">
        <f t="shared" si="68"/>
        <v>0</v>
      </c>
      <c r="I709">
        <f t="shared" si="69"/>
        <v>0</v>
      </c>
      <c r="J709">
        <f t="shared" si="70"/>
        <v>0</v>
      </c>
      <c r="K709">
        <f t="shared" si="71"/>
        <v>0</v>
      </c>
    </row>
    <row r="710" spans="1:11" x14ac:dyDescent="0.2">
      <c r="A710" s="1">
        <v>44090</v>
      </c>
      <c r="B710">
        <v>205.13000500000001</v>
      </c>
      <c r="C710" s="5">
        <f t="shared" ref="C710:C773" si="72">LN(B710/B709)</f>
        <v>-1.2666570799390704E-3</v>
      </c>
      <c r="D710" s="5">
        <f t="shared" si="66"/>
        <v>-6.0207820676778122E-2</v>
      </c>
      <c r="E710" s="5">
        <f>STDEV($C$5:C710)*_xlfn.NORM.S.INV($S$9)+AVERAGE($C$5:C710)</f>
        <v>-4.4042137052379506E-2</v>
      </c>
      <c r="F710" s="5">
        <f t="shared" si="67"/>
        <v>-7.5783349956795074E-2</v>
      </c>
      <c r="G710" s="5">
        <f t="shared" si="65"/>
        <v>-3.5010197962768164E-2</v>
      </c>
      <c r="H710">
        <f t="shared" si="68"/>
        <v>0</v>
      </c>
      <c r="I710">
        <f t="shared" si="69"/>
        <v>0</v>
      </c>
      <c r="J710">
        <f t="shared" si="70"/>
        <v>0</v>
      </c>
      <c r="K710">
        <f t="shared" si="71"/>
        <v>0</v>
      </c>
    </row>
    <row r="711" spans="1:11" x14ac:dyDescent="0.2">
      <c r="A711" s="1">
        <v>44091</v>
      </c>
      <c r="B711">
        <v>205.270004</v>
      </c>
      <c r="C711" s="5">
        <f t="shared" si="72"/>
        <v>6.8225634678529179E-4</v>
      </c>
      <c r="D711" s="5">
        <f t="shared" si="66"/>
        <v>-6.0204138715793755E-2</v>
      </c>
      <c r="E711" s="5">
        <f>STDEV($C$5:C711)*_xlfn.NORM.S.INV($S$9)+AVERAGE($C$5:C711)</f>
        <v>-4.4010577682245797E-2</v>
      </c>
      <c r="F711" s="5">
        <f t="shared" si="67"/>
        <v>-7.5783349956795074E-2</v>
      </c>
      <c r="G711" s="5">
        <f t="shared" si="65"/>
        <v>-3.3945872630686075E-2</v>
      </c>
      <c r="H711">
        <f t="shared" si="68"/>
        <v>0</v>
      </c>
      <c r="I711">
        <f t="shared" si="69"/>
        <v>0</v>
      </c>
      <c r="J711">
        <f t="shared" si="70"/>
        <v>0</v>
      </c>
      <c r="K711">
        <f t="shared" si="71"/>
        <v>0</v>
      </c>
    </row>
    <row r="712" spans="1:11" x14ac:dyDescent="0.2">
      <c r="A712" s="1">
        <v>44092</v>
      </c>
      <c r="B712">
        <v>202.61000100000001</v>
      </c>
      <c r="C712" s="5">
        <f t="shared" si="72"/>
        <v>-1.3043251341966725E-2</v>
      </c>
      <c r="D712" s="5">
        <f t="shared" si="66"/>
        <v>-6.0227900827693179E-2</v>
      </c>
      <c r="E712" s="5">
        <f>STDEV($C$5:C712)*_xlfn.NORM.S.INV($S$9)+AVERAGE($C$5:C712)</f>
        <v>-4.4014936818570292E-2</v>
      </c>
      <c r="F712" s="5">
        <f t="shared" si="67"/>
        <v>-7.5783349956795074E-2</v>
      </c>
      <c r="G712" s="5">
        <f t="shared" si="65"/>
        <v>-3.3740558670327936E-2</v>
      </c>
      <c r="H712">
        <f t="shared" si="68"/>
        <v>0</v>
      </c>
      <c r="I712">
        <f t="shared" si="69"/>
        <v>0</v>
      </c>
      <c r="J712">
        <f t="shared" si="70"/>
        <v>0</v>
      </c>
      <c r="K712">
        <f t="shared" si="71"/>
        <v>0</v>
      </c>
    </row>
    <row r="713" spans="1:11" x14ac:dyDescent="0.2">
      <c r="A713" s="1">
        <v>44095</v>
      </c>
      <c r="B713">
        <v>197.449997</v>
      </c>
      <c r="C713" s="5">
        <f t="shared" si="72"/>
        <v>-2.579758133471214E-2</v>
      </c>
      <c r="D713" s="5">
        <f t="shared" si="66"/>
        <v>-6.0349697076248938E-2</v>
      </c>
      <c r="E713" s="5">
        <f>STDEV($C$5:C713)*_xlfn.NORM.S.INV($S$9)+AVERAGE($C$5:C713)</f>
        <v>-4.408118624394846E-2</v>
      </c>
      <c r="F713" s="5">
        <f t="shared" si="67"/>
        <v>-7.5783349956795074E-2</v>
      </c>
      <c r="G713" s="5">
        <f t="shared" si="65"/>
        <v>-3.5863932612254068E-2</v>
      </c>
      <c r="H713">
        <f t="shared" si="68"/>
        <v>0</v>
      </c>
      <c r="I713">
        <f t="shared" si="69"/>
        <v>0</v>
      </c>
      <c r="J713">
        <f t="shared" si="70"/>
        <v>0</v>
      </c>
      <c r="K713">
        <f t="shared" si="71"/>
        <v>0</v>
      </c>
    </row>
    <row r="714" spans="1:11" x14ac:dyDescent="0.2">
      <c r="A714" s="1">
        <v>44096</v>
      </c>
      <c r="B714">
        <v>200.55999800000001</v>
      </c>
      <c r="C714" s="5">
        <f t="shared" si="72"/>
        <v>1.5628071339021301E-2</v>
      </c>
      <c r="D714" s="5">
        <f t="shared" si="66"/>
        <v>-6.0381321424065437E-2</v>
      </c>
      <c r="E714" s="5">
        <f>STDEV($C$5:C714)*_xlfn.NORM.S.INV($S$9)+AVERAGE($C$5:C714)</f>
        <v>-4.4047319470735084E-2</v>
      </c>
      <c r="F714" s="5">
        <f t="shared" si="67"/>
        <v>-7.5783349956795074E-2</v>
      </c>
      <c r="G714" s="5">
        <f t="shared" si="65"/>
        <v>-3.5893666946755373E-2</v>
      </c>
      <c r="H714">
        <f t="shared" si="68"/>
        <v>0</v>
      </c>
      <c r="I714">
        <f t="shared" si="69"/>
        <v>0</v>
      </c>
      <c r="J714">
        <f t="shared" si="70"/>
        <v>0</v>
      </c>
      <c r="K714">
        <f t="shared" si="71"/>
        <v>0</v>
      </c>
    </row>
    <row r="715" spans="1:11" x14ac:dyDescent="0.2">
      <c r="A715" s="1">
        <v>44097</v>
      </c>
      <c r="B715">
        <v>195.36999499999999</v>
      </c>
      <c r="C715" s="5">
        <f t="shared" si="72"/>
        <v>-2.621827286688163E-2</v>
      </c>
      <c r="D715" s="5">
        <f t="shared" si="66"/>
        <v>-6.0504880515012315E-2</v>
      </c>
      <c r="E715" s="5">
        <f>STDEV($C$5:C715)*_xlfn.NORM.S.INV($S$9)+AVERAGE($C$5:C715)</f>
        <v>-4.4115756981816696E-2</v>
      </c>
      <c r="F715" s="5">
        <f t="shared" si="67"/>
        <v>-7.5783349956795074E-2</v>
      </c>
      <c r="G715" s="5">
        <f t="shared" si="65"/>
        <v>-3.7871644756763682E-2</v>
      </c>
      <c r="H715">
        <f t="shared" si="68"/>
        <v>0</v>
      </c>
      <c r="I715">
        <f t="shared" si="69"/>
        <v>0</v>
      </c>
      <c r="J715">
        <f t="shared" si="70"/>
        <v>0</v>
      </c>
      <c r="K715">
        <f t="shared" si="71"/>
        <v>0</v>
      </c>
    </row>
    <row r="716" spans="1:11" x14ac:dyDescent="0.2">
      <c r="A716" s="1">
        <v>44098</v>
      </c>
      <c r="B716">
        <v>195.520004</v>
      </c>
      <c r="C716" s="5">
        <f t="shared" si="72"/>
        <v>7.6752543041722261E-4</v>
      </c>
      <c r="D716" s="5">
        <f t="shared" si="66"/>
        <v>-6.0482453650588602E-2</v>
      </c>
      <c r="E716" s="5">
        <f>STDEV($C$5:C716)*_xlfn.NORM.S.INV($S$9)+AVERAGE($C$5:C716)</f>
        <v>-4.4084193205823886E-2</v>
      </c>
      <c r="F716" s="5">
        <f t="shared" si="67"/>
        <v>-7.5783349956795074E-2</v>
      </c>
      <c r="G716" s="5">
        <f t="shared" si="65"/>
        <v>-3.6720526547165053E-2</v>
      </c>
      <c r="H716">
        <f t="shared" si="68"/>
        <v>0</v>
      </c>
      <c r="I716">
        <f t="shared" si="69"/>
        <v>0</v>
      </c>
      <c r="J716">
        <f t="shared" si="70"/>
        <v>0</v>
      </c>
      <c r="K716">
        <f t="shared" si="71"/>
        <v>0</v>
      </c>
    </row>
    <row r="717" spans="1:11" x14ac:dyDescent="0.2">
      <c r="A717" s="1">
        <v>44099</v>
      </c>
      <c r="B717">
        <v>197.25</v>
      </c>
      <c r="C717" s="5">
        <f t="shared" si="72"/>
        <v>8.8092632844882727E-3</v>
      </c>
      <c r="D717" s="5">
        <f t="shared" si="66"/>
        <v>-6.0491298699507402E-2</v>
      </c>
      <c r="E717" s="5">
        <f>STDEV($C$5:C717)*_xlfn.NORM.S.INV($S$9)+AVERAGE($C$5:C717)</f>
        <v>-4.4046869949369336E-2</v>
      </c>
      <c r="F717" s="5">
        <f t="shared" si="67"/>
        <v>-7.5783349956795074E-2</v>
      </c>
      <c r="G717" s="5">
        <f t="shared" si="65"/>
        <v>-3.5954026729661734E-2</v>
      </c>
      <c r="H717">
        <f t="shared" si="68"/>
        <v>0</v>
      </c>
      <c r="I717">
        <f t="shared" si="69"/>
        <v>0</v>
      </c>
      <c r="J717">
        <f t="shared" si="70"/>
        <v>0</v>
      </c>
      <c r="K717">
        <f t="shared" si="71"/>
        <v>0</v>
      </c>
    </row>
    <row r="718" spans="1:11" x14ac:dyDescent="0.2">
      <c r="A718" s="1">
        <v>44102</v>
      </c>
      <c r="B718">
        <v>200.320007</v>
      </c>
      <c r="C718" s="5">
        <f t="shared" si="72"/>
        <v>1.5444163129839017E-2</v>
      </c>
      <c r="D718" s="5">
        <f t="shared" si="66"/>
        <v>-6.0529032544893752E-2</v>
      </c>
      <c r="E718" s="5">
        <f>STDEV($C$5:C718)*_xlfn.NORM.S.INV($S$9)+AVERAGE($C$5:C718)</f>
        <v>-4.4013043743819875E-2</v>
      </c>
      <c r="F718" s="5">
        <f t="shared" si="67"/>
        <v>-7.5783349956795074E-2</v>
      </c>
      <c r="G718" s="5">
        <f t="shared" si="65"/>
        <v>-3.5952495397107903E-2</v>
      </c>
      <c r="H718">
        <f t="shared" si="68"/>
        <v>0</v>
      </c>
      <c r="I718">
        <f t="shared" si="69"/>
        <v>0</v>
      </c>
      <c r="J718">
        <f t="shared" si="70"/>
        <v>0</v>
      </c>
      <c r="K718">
        <f t="shared" si="71"/>
        <v>0</v>
      </c>
    </row>
    <row r="719" spans="1:11" x14ac:dyDescent="0.2">
      <c r="A719" s="1">
        <v>44103</v>
      </c>
      <c r="B719">
        <v>199.44000199999999</v>
      </c>
      <c r="C719" s="5">
        <f t="shared" si="72"/>
        <v>-4.4026736124415473E-3</v>
      </c>
      <c r="D719" s="5">
        <f t="shared" si="66"/>
        <v>-6.0530416735906332E-2</v>
      </c>
      <c r="E719" s="5">
        <f>STDEV($C$5:C719)*_xlfn.NORM.S.INV($S$9)+AVERAGE($C$5:C719)</f>
        <v>-4.3991237429448417E-2</v>
      </c>
      <c r="F719" s="5">
        <f t="shared" si="67"/>
        <v>-7.5783349956795074E-2</v>
      </c>
      <c r="G719" s="5">
        <f t="shared" si="65"/>
        <v>-3.4947404874965421E-2</v>
      </c>
      <c r="H719">
        <f t="shared" si="68"/>
        <v>0</v>
      </c>
      <c r="I719">
        <f t="shared" si="69"/>
        <v>0</v>
      </c>
      <c r="J719">
        <f t="shared" si="70"/>
        <v>0</v>
      </c>
      <c r="K719">
        <f t="shared" si="71"/>
        <v>0</v>
      </c>
    </row>
    <row r="720" spans="1:11" x14ac:dyDescent="0.2">
      <c r="A720" s="1">
        <v>44104</v>
      </c>
      <c r="B720">
        <v>199.970001</v>
      </c>
      <c r="C720" s="5">
        <f t="shared" si="72"/>
        <v>2.6539110542807484E-3</v>
      </c>
      <c r="D720" s="5">
        <f t="shared" si="66"/>
        <v>-6.0530776378037589E-2</v>
      </c>
      <c r="E720" s="5">
        <f>STDEV($C$5:C720)*_xlfn.NORM.S.INV($S$9)+AVERAGE($C$5:C720)</f>
        <v>-4.3957607656780029E-2</v>
      </c>
      <c r="F720" s="5">
        <f t="shared" si="67"/>
        <v>-7.5783349956795074E-2</v>
      </c>
      <c r="G720" s="5">
        <f t="shared" si="65"/>
        <v>-3.3916498616210419E-2</v>
      </c>
      <c r="H720">
        <f t="shared" si="68"/>
        <v>0</v>
      </c>
      <c r="I720">
        <f t="shared" si="69"/>
        <v>0</v>
      </c>
      <c r="J720">
        <f t="shared" si="70"/>
        <v>0</v>
      </c>
      <c r="K720">
        <f t="shared" si="71"/>
        <v>0</v>
      </c>
    </row>
    <row r="721" spans="1:11" x14ac:dyDescent="0.2">
      <c r="A721" s="1">
        <v>44105</v>
      </c>
      <c r="B721">
        <v>203.35000600000001</v>
      </c>
      <c r="C721" s="5">
        <f t="shared" si="72"/>
        <v>1.6761301561349619E-2</v>
      </c>
      <c r="D721" s="5">
        <f t="shared" si="66"/>
        <v>-6.0559374098264292E-2</v>
      </c>
      <c r="E721" s="5">
        <f>STDEV($C$5:C721)*_xlfn.NORM.S.INV($S$9)+AVERAGE($C$5:C721)</f>
        <v>-4.3925547145345634E-2</v>
      </c>
      <c r="F721" s="5">
        <f t="shared" si="67"/>
        <v>-7.5783349956795074E-2</v>
      </c>
      <c r="G721" s="5">
        <f t="shared" si="65"/>
        <v>-3.4242292538796883E-2</v>
      </c>
      <c r="H721">
        <f t="shared" si="68"/>
        <v>0</v>
      </c>
      <c r="I721">
        <f t="shared" si="69"/>
        <v>0</v>
      </c>
      <c r="J721">
        <f t="shared" si="70"/>
        <v>0</v>
      </c>
      <c r="K721">
        <f t="shared" si="71"/>
        <v>0</v>
      </c>
    </row>
    <row r="722" spans="1:11" x14ac:dyDescent="0.2">
      <c r="A722" s="1">
        <v>44106</v>
      </c>
      <c r="B722">
        <v>201.46000699999999</v>
      </c>
      <c r="C722" s="5">
        <f t="shared" si="72"/>
        <v>-9.3377765981252914E-3</v>
      </c>
      <c r="D722" s="5">
        <f t="shared" si="66"/>
        <v>-6.0550967664237246E-2</v>
      </c>
      <c r="E722" s="5">
        <f>STDEV($C$5:C722)*_xlfn.NORM.S.INV($S$9)+AVERAGE($C$5:C722)</f>
        <v>-4.3917202977464501E-2</v>
      </c>
      <c r="F722" s="5">
        <f t="shared" si="67"/>
        <v>-7.5783349956795074E-2</v>
      </c>
      <c r="G722" s="5">
        <f t="shared" si="65"/>
        <v>-3.3622843768381747E-2</v>
      </c>
      <c r="H722">
        <f t="shared" si="68"/>
        <v>0</v>
      </c>
      <c r="I722">
        <f t="shared" si="69"/>
        <v>0</v>
      </c>
      <c r="J722">
        <f t="shared" si="70"/>
        <v>0</v>
      </c>
      <c r="K722">
        <f t="shared" si="71"/>
        <v>0</v>
      </c>
    </row>
    <row r="723" spans="1:11" x14ac:dyDescent="0.2">
      <c r="A723" s="1">
        <v>44109</v>
      </c>
      <c r="B723">
        <v>203.53999300000001</v>
      </c>
      <c r="C723" s="5">
        <f t="shared" si="72"/>
        <v>1.0271626111624358E-2</v>
      </c>
      <c r="D723" s="5">
        <f t="shared" si="66"/>
        <v>-6.0539648118509086E-2</v>
      </c>
      <c r="E723" s="5">
        <f>STDEV($C$5:C723)*_xlfn.NORM.S.INV($S$9)+AVERAGE($C$5:C723)</f>
        <v>-4.3880414347016672E-2</v>
      </c>
      <c r="F723" s="5">
        <f t="shared" si="67"/>
        <v>-7.5783349956795074E-2</v>
      </c>
      <c r="G723" s="5">
        <f t="shared" si="65"/>
        <v>-3.3119861355244813E-2</v>
      </c>
      <c r="H723">
        <f t="shared" si="68"/>
        <v>0</v>
      </c>
      <c r="I723">
        <f t="shared" si="69"/>
        <v>0</v>
      </c>
      <c r="J723">
        <f t="shared" si="70"/>
        <v>0</v>
      </c>
      <c r="K723">
        <f t="shared" si="71"/>
        <v>0</v>
      </c>
    </row>
    <row r="724" spans="1:11" x14ac:dyDescent="0.2">
      <c r="A724" s="1">
        <v>44110</v>
      </c>
      <c r="B724">
        <v>200.449997</v>
      </c>
      <c r="C724" s="5">
        <f t="shared" si="72"/>
        <v>-1.529768725032043E-2</v>
      </c>
      <c r="D724" s="5">
        <f t="shared" si="66"/>
        <v>-6.0460173676652532E-2</v>
      </c>
      <c r="E724" s="5">
        <f>STDEV($C$5:C724)*_xlfn.NORM.S.INV($S$9)+AVERAGE($C$5:C724)</f>
        <v>-4.3893588004306323E-2</v>
      </c>
      <c r="F724" s="5">
        <f t="shared" si="67"/>
        <v>-7.5783349956795074E-2</v>
      </c>
      <c r="G724" s="5">
        <f t="shared" si="65"/>
        <v>-3.3273095983304919E-2</v>
      </c>
      <c r="H724">
        <f t="shared" si="68"/>
        <v>0</v>
      </c>
      <c r="I724">
        <f t="shared" si="69"/>
        <v>0</v>
      </c>
      <c r="J724">
        <f t="shared" si="70"/>
        <v>0</v>
      </c>
      <c r="K724">
        <f t="shared" si="71"/>
        <v>0</v>
      </c>
    </row>
    <row r="725" spans="1:11" x14ac:dyDescent="0.2">
      <c r="A725" s="1">
        <v>44111</v>
      </c>
      <c r="B725">
        <v>202.470001</v>
      </c>
      <c r="C725" s="5">
        <f t="shared" si="72"/>
        <v>1.0026908240238072E-2</v>
      </c>
      <c r="D725" s="5">
        <f t="shared" si="66"/>
        <v>-6.0424139989399113E-2</v>
      </c>
      <c r="E725" s="5">
        <f>STDEV($C$5:C725)*_xlfn.NORM.S.INV($S$9)+AVERAGE($C$5:C725)</f>
        <v>-4.3856887176996401E-2</v>
      </c>
      <c r="F725" s="5">
        <f t="shared" si="67"/>
        <v>-7.5783349956795074E-2</v>
      </c>
      <c r="G725" s="5">
        <f t="shared" si="65"/>
        <v>-3.2761552437880911E-2</v>
      </c>
      <c r="H725">
        <f t="shared" si="68"/>
        <v>0</v>
      </c>
      <c r="I725">
        <f t="shared" si="69"/>
        <v>0</v>
      </c>
      <c r="J725">
        <f t="shared" si="70"/>
        <v>0</v>
      </c>
      <c r="K725">
        <f t="shared" si="71"/>
        <v>0</v>
      </c>
    </row>
    <row r="726" spans="1:11" x14ac:dyDescent="0.2">
      <c r="A726" s="1">
        <v>44112</v>
      </c>
      <c r="B726">
        <v>202.979996</v>
      </c>
      <c r="C726" s="5">
        <f t="shared" si="72"/>
        <v>2.5156999518689137E-3</v>
      </c>
      <c r="D726" s="5">
        <f t="shared" si="66"/>
        <v>-6.0372365240153998E-2</v>
      </c>
      <c r="E726" s="5">
        <f>STDEV($C$5:C726)*_xlfn.NORM.S.INV($S$9)+AVERAGE($C$5:C726)</f>
        <v>-4.3823787239895662E-2</v>
      </c>
      <c r="F726" s="5">
        <f t="shared" si="67"/>
        <v>-7.5783349956795074E-2</v>
      </c>
      <c r="G726" s="5">
        <f t="shared" si="65"/>
        <v>-3.1795835811376398E-2</v>
      </c>
      <c r="H726">
        <f t="shared" si="68"/>
        <v>0</v>
      </c>
      <c r="I726">
        <f t="shared" si="69"/>
        <v>0</v>
      </c>
      <c r="J726">
        <f t="shared" si="70"/>
        <v>0</v>
      </c>
      <c r="K726">
        <f t="shared" si="71"/>
        <v>0</v>
      </c>
    </row>
    <row r="727" spans="1:11" x14ac:dyDescent="0.2">
      <c r="A727" s="1">
        <v>44113</v>
      </c>
      <c r="B727">
        <v>206.63999899999999</v>
      </c>
      <c r="C727" s="5">
        <f t="shared" si="72"/>
        <v>1.7870711633953876E-2</v>
      </c>
      <c r="D727" s="5">
        <f t="shared" si="66"/>
        <v>-6.0416870574307738E-2</v>
      </c>
      <c r="E727" s="5">
        <f>STDEV($C$5:C727)*_xlfn.NORM.S.INV($S$9)+AVERAGE($C$5:C727)</f>
        <v>-4.379364884384853E-2</v>
      </c>
      <c r="F727" s="5">
        <f t="shared" si="67"/>
        <v>-7.5783349956795074E-2</v>
      </c>
      <c r="G727" s="5">
        <f t="shared" si="65"/>
        <v>-3.2465643025038508E-2</v>
      </c>
      <c r="H727">
        <f t="shared" si="68"/>
        <v>0</v>
      </c>
      <c r="I727">
        <f t="shared" si="69"/>
        <v>0</v>
      </c>
      <c r="J727">
        <f t="shared" si="70"/>
        <v>0</v>
      </c>
      <c r="K727">
        <f t="shared" si="71"/>
        <v>0</v>
      </c>
    </row>
    <row r="728" spans="1:11" x14ac:dyDescent="0.2">
      <c r="A728" s="1">
        <v>44116</v>
      </c>
      <c r="B728">
        <v>206.39999399999999</v>
      </c>
      <c r="C728" s="5">
        <f t="shared" si="72"/>
        <v>-1.1621394106111488E-3</v>
      </c>
      <c r="D728" s="5">
        <f t="shared" si="66"/>
        <v>-6.0377989519146316E-2</v>
      </c>
      <c r="E728" s="5">
        <f>STDEV($C$5:C728)*_xlfn.NORM.S.INV($S$9)+AVERAGE($C$5:C728)</f>
        <v>-4.3765880110460488E-2</v>
      </c>
      <c r="F728" s="5">
        <f t="shared" si="67"/>
        <v>-7.5783349956795074E-2</v>
      </c>
      <c r="G728" s="5">
        <f t="shared" si="65"/>
        <v>-3.14835740822728E-2</v>
      </c>
      <c r="H728">
        <f t="shared" si="68"/>
        <v>0</v>
      </c>
      <c r="I728">
        <f t="shared" si="69"/>
        <v>0</v>
      </c>
      <c r="J728">
        <f t="shared" si="70"/>
        <v>0</v>
      </c>
      <c r="K728">
        <f t="shared" si="71"/>
        <v>0</v>
      </c>
    </row>
    <row r="729" spans="1:11" x14ac:dyDescent="0.2">
      <c r="A729" s="1">
        <v>44117</v>
      </c>
      <c r="B729">
        <v>204.320007</v>
      </c>
      <c r="C729" s="5">
        <f t="shared" si="72"/>
        <v>-1.0128577993426801E-2</v>
      </c>
      <c r="D729" s="5">
        <f t="shared" si="66"/>
        <v>-6.0366317449365832E-2</v>
      </c>
      <c r="E729" s="5">
        <f>STDEV($C$5:C729)*_xlfn.NORM.S.INV($S$9)+AVERAGE($C$5:C729)</f>
        <v>-4.3760276835356826E-2</v>
      </c>
      <c r="F729" s="5">
        <f t="shared" si="67"/>
        <v>-7.5783349956795074E-2</v>
      </c>
      <c r="G729" s="5">
        <f t="shared" si="65"/>
        <v>-3.1065322420695748E-2</v>
      </c>
      <c r="H729">
        <f t="shared" si="68"/>
        <v>0</v>
      </c>
      <c r="I729">
        <f t="shared" si="69"/>
        <v>0</v>
      </c>
      <c r="J729">
        <f t="shared" si="70"/>
        <v>0</v>
      </c>
      <c r="K729">
        <f t="shared" si="71"/>
        <v>0</v>
      </c>
    </row>
    <row r="730" spans="1:11" x14ac:dyDescent="0.2">
      <c r="A730" s="1">
        <v>44118</v>
      </c>
      <c r="B730">
        <v>202.199997</v>
      </c>
      <c r="C730" s="5">
        <f t="shared" si="72"/>
        <v>-1.0430134794637322E-2</v>
      </c>
      <c r="D730" s="5">
        <f t="shared" si="66"/>
        <v>-6.0387683214981655E-2</v>
      </c>
      <c r="E730" s="5">
        <f>STDEV($C$5:C730)*_xlfn.NORM.S.INV($S$9)+AVERAGE($C$5:C730)</f>
        <v>-4.3755627388013488E-2</v>
      </c>
      <c r="F730" s="5">
        <f t="shared" si="67"/>
        <v>-7.5783349956795074E-2</v>
      </c>
      <c r="G730" s="5">
        <f t="shared" si="65"/>
        <v>-3.069976967969414E-2</v>
      </c>
      <c r="H730">
        <f t="shared" si="68"/>
        <v>0</v>
      </c>
      <c r="I730">
        <f t="shared" si="69"/>
        <v>0</v>
      </c>
      <c r="J730">
        <f t="shared" si="70"/>
        <v>0</v>
      </c>
      <c r="K730">
        <f t="shared" si="71"/>
        <v>0</v>
      </c>
    </row>
    <row r="731" spans="1:11" x14ac:dyDescent="0.2">
      <c r="A731" s="1">
        <v>44119</v>
      </c>
      <c r="B731">
        <v>199.550003</v>
      </c>
      <c r="C731" s="5">
        <f t="shared" si="72"/>
        <v>-1.3192445221006795E-2</v>
      </c>
      <c r="D731" s="5">
        <f t="shared" si="66"/>
        <v>-6.0395995497013528E-2</v>
      </c>
      <c r="E731" s="5">
        <f>STDEV($C$5:C731)*_xlfn.NORM.S.INV($S$9)+AVERAGE($C$5:C731)</f>
        <v>-4.3760579383075301E-2</v>
      </c>
      <c r="F731" s="5">
        <f t="shared" si="67"/>
        <v>-7.5783349956795074E-2</v>
      </c>
      <c r="G731" s="5">
        <f t="shared" si="65"/>
        <v>-3.0699196482314107E-2</v>
      </c>
      <c r="H731">
        <f t="shared" si="68"/>
        <v>0</v>
      </c>
      <c r="I731">
        <f t="shared" si="69"/>
        <v>0</v>
      </c>
      <c r="J731">
        <f t="shared" si="70"/>
        <v>0</v>
      </c>
      <c r="K731">
        <f t="shared" si="71"/>
        <v>0</v>
      </c>
    </row>
    <row r="732" spans="1:11" x14ac:dyDescent="0.2">
      <c r="A732" s="1">
        <v>44120</v>
      </c>
      <c r="B732">
        <v>200.259995</v>
      </c>
      <c r="C732" s="5">
        <f t="shared" si="72"/>
        <v>3.5516507835453258E-3</v>
      </c>
      <c r="D732" s="5">
        <f t="shared" si="66"/>
        <v>-6.0397405107552184E-2</v>
      </c>
      <c r="E732" s="5">
        <f>STDEV($C$5:C732)*_xlfn.NORM.S.INV($S$9)+AVERAGE($C$5:C732)</f>
        <v>-4.3726773113433426E-2</v>
      </c>
      <c r="F732" s="5">
        <f t="shared" si="67"/>
        <v>-7.5783349956795074E-2</v>
      </c>
      <c r="G732" s="5">
        <f t="shared" si="65"/>
        <v>-2.9832704123752513E-2</v>
      </c>
      <c r="H732">
        <f t="shared" si="68"/>
        <v>0</v>
      </c>
      <c r="I732">
        <f t="shared" si="69"/>
        <v>0</v>
      </c>
      <c r="J732">
        <f t="shared" si="70"/>
        <v>0</v>
      </c>
      <c r="K732">
        <f t="shared" si="71"/>
        <v>0</v>
      </c>
    </row>
    <row r="733" spans="1:11" x14ac:dyDescent="0.2">
      <c r="A733" s="1">
        <v>44123</v>
      </c>
      <c r="B733">
        <v>196.970001</v>
      </c>
      <c r="C733" s="5">
        <f t="shared" si="72"/>
        <v>-1.6565059357595686E-2</v>
      </c>
      <c r="D733" s="5">
        <f t="shared" si="66"/>
        <v>-6.0438725754531741E-2</v>
      </c>
      <c r="E733" s="5">
        <f>STDEV($C$5:C733)*_xlfn.NORM.S.INV($S$9)+AVERAGE($C$5:C733)</f>
        <v>-4.374514494598087E-2</v>
      </c>
      <c r="F733" s="5">
        <f t="shared" si="67"/>
        <v>-7.5783349956795074E-2</v>
      </c>
      <c r="G733" s="5">
        <f t="shared" si="65"/>
        <v>-3.0425197374072493E-2</v>
      </c>
      <c r="H733">
        <f t="shared" si="68"/>
        <v>0</v>
      </c>
      <c r="I733">
        <f t="shared" si="69"/>
        <v>0</v>
      </c>
      <c r="J733">
        <f t="shared" si="70"/>
        <v>0</v>
      </c>
      <c r="K733">
        <f t="shared" si="71"/>
        <v>0</v>
      </c>
    </row>
    <row r="734" spans="1:11" x14ac:dyDescent="0.2">
      <c r="A734" s="1">
        <v>44124</v>
      </c>
      <c r="B734">
        <v>197.699997</v>
      </c>
      <c r="C734" s="5">
        <f t="shared" si="72"/>
        <v>3.6992770475457347E-3</v>
      </c>
      <c r="D734" s="5">
        <f t="shared" si="66"/>
        <v>-6.0435634335688486E-2</v>
      </c>
      <c r="E734" s="5">
        <f>STDEV($C$5:C734)*_xlfn.NORM.S.INV($S$9)+AVERAGE($C$5:C734)</f>
        <v>-4.3711305969264522E-2</v>
      </c>
      <c r="F734" s="5">
        <f t="shared" si="67"/>
        <v>-7.5783349956795074E-2</v>
      </c>
      <c r="G734" s="5">
        <f t="shared" si="65"/>
        <v>-2.9573546779372621E-2</v>
      </c>
      <c r="H734">
        <f t="shared" si="68"/>
        <v>0</v>
      </c>
      <c r="I734">
        <f t="shared" si="69"/>
        <v>0</v>
      </c>
      <c r="J734">
        <f t="shared" si="70"/>
        <v>0</v>
      </c>
      <c r="K734">
        <f t="shared" si="71"/>
        <v>0</v>
      </c>
    </row>
    <row r="735" spans="1:11" x14ac:dyDescent="0.2">
      <c r="A735" s="1">
        <v>44125</v>
      </c>
      <c r="B735">
        <v>198.429993</v>
      </c>
      <c r="C735" s="5">
        <f t="shared" si="72"/>
        <v>3.6856428181719632E-3</v>
      </c>
      <c r="D735" s="5">
        <f t="shared" si="66"/>
        <v>-6.0437512951751995E-2</v>
      </c>
      <c r="E735" s="5">
        <f>STDEV($C$5:C735)*_xlfn.NORM.S.INV($S$9)+AVERAGE($C$5:C735)</f>
        <v>-4.3677549839707473E-2</v>
      </c>
      <c r="F735" s="5">
        <f t="shared" si="67"/>
        <v>-7.5783349956795074E-2</v>
      </c>
      <c r="G735" s="5">
        <f t="shared" si="65"/>
        <v>-2.8749432818321485E-2</v>
      </c>
      <c r="H735">
        <f t="shared" si="68"/>
        <v>0</v>
      </c>
      <c r="I735">
        <f t="shared" si="69"/>
        <v>0</v>
      </c>
      <c r="J735">
        <f t="shared" si="70"/>
        <v>0</v>
      </c>
      <c r="K735">
        <f t="shared" si="71"/>
        <v>0</v>
      </c>
    </row>
    <row r="736" spans="1:11" x14ac:dyDescent="0.2">
      <c r="A736" s="1">
        <v>44126</v>
      </c>
      <c r="B736">
        <v>197.990005</v>
      </c>
      <c r="C736" s="5">
        <f t="shared" si="72"/>
        <v>-2.2198081978287189E-3</v>
      </c>
      <c r="D736" s="5">
        <f t="shared" si="66"/>
        <v>-6.0408698530316877E-2</v>
      </c>
      <c r="E736" s="5">
        <f>STDEV($C$5:C736)*_xlfn.NORM.S.INV($S$9)+AVERAGE($C$5:C736)</f>
        <v>-4.3651980798155833E-2</v>
      </c>
      <c r="F736" s="5">
        <f t="shared" si="67"/>
        <v>-7.5783349956795074E-2</v>
      </c>
      <c r="G736" s="5">
        <f t="shared" si="65"/>
        <v>-2.7902296127627246E-2</v>
      </c>
      <c r="H736">
        <f t="shared" si="68"/>
        <v>0</v>
      </c>
      <c r="I736">
        <f t="shared" si="69"/>
        <v>0</v>
      </c>
      <c r="J736">
        <f t="shared" si="70"/>
        <v>0</v>
      </c>
      <c r="K736">
        <f t="shared" si="71"/>
        <v>0</v>
      </c>
    </row>
    <row r="737" spans="1:11" x14ac:dyDescent="0.2">
      <c r="A737" s="1">
        <v>44127</v>
      </c>
      <c r="B737">
        <v>198.009995</v>
      </c>
      <c r="C737" s="5">
        <f t="shared" si="72"/>
        <v>1.0095959604534148E-4</v>
      </c>
      <c r="D737" s="5">
        <f t="shared" si="66"/>
        <v>-6.0406398912401738E-2</v>
      </c>
      <c r="E737" s="5">
        <f>STDEV($C$5:C737)*_xlfn.NORM.S.INV($S$9)+AVERAGE($C$5:C737)</f>
        <v>-4.3622584377895339E-2</v>
      </c>
      <c r="F737" s="5">
        <f t="shared" si="67"/>
        <v>-7.5783349956795074E-2</v>
      </c>
      <c r="G737" s="5">
        <f t="shared" si="65"/>
        <v>-2.7052340941846009E-2</v>
      </c>
      <c r="H737">
        <f t="shared" si="68"/>
        <v>0</v>
      </c>
      <c r="I737">
        <f t="shared" si="69"/>
        <v>0</v>
      </c>
      <c r="J737">
        <f t="shared" si="70"/>
        <v>0</v>
      </c>
      <c r="K737">
        <f t="shared" si="71"/>
        <v>0</v>
      </c>
    </row>
    <row r="738" spans="1:11" x14ac:dyDescent="0.2">
      <c r="A738" s="1">
        <v>44130</v>
      </c>
      <c r="B738">
        <v>193.070007</v>
      </c>
      <c r="C738" s="5">
        <f t="shared" si="72"/>
        <v>-2.5264655514448054E-2</v>
      </c>
      <c r="D738" s="5">
        <f t="shared" si="66"/>
        <v>-6.0336316338643746E-2</v>
      </c>
      <c r="E738" s="5">
        <f>STDEV($C$5:C738)*_xlfn.NORM.S.INV($S$9)+AVERAGE($C$5:C738)</f>
        <v>-4.3684081902790405E-2</v>
      </c>
      <c r="F738" s="5">
        <f t="shared" si="67"/>
        <v>-7.5783349956795074E-2</v>
      </c>
      <c r="G738" s="5">
        <f t="shared" si="65"/>
        <v>-2.9919642419571686E-2</v>
      </c>
      <c r="H738">
        <f t="shared" si="68"/>
        <v>0</v>
      </c>
      <c r="I738">
        <f t="shared" si="69"/>
        <v>0</v>
      </c>
      <c r="J738">
        <f t="shared" si="70"/>
        <v>0</v>
      </c>
      <c r="K738">
        <f t="shared" si="71"/>
        <v>0</v>
      </c>
    </row>
    <row r="739" spans="1:11" x14ac:dyDescent="0.2">
      <c r="A739" s="1">
        <v>44131</v>
      </c>
      <c r="B739">
        <v>190.05999800000001</v>
      </c>
      <c r="C739" s="5">
        <f t="shared" si="72"/>
        <v>-1.5713052443828365E-2</v>
      </c>
      <c r="D739" s="5">
        <f t="shared" si="66"/>
        <v>-6.0381496950708768E-2</v>
      </c>
      <c r="E739" s="5">
        <f>STDEV($C$5:C739)*_xlfn.NORM.S.INV($S$9)+AVERAGE($C$5:C739)</f>
        <v>-4.3698645240195393E-2</v>
      </c>
      <c r="F739" s="5">
        <f t="shared" si="67"/>
        <v>-7.5783349956795074E-2</v>
      </c>
      <c r="G739" s="5">
        <f t="shared" si="65"/>
        <v>-3.0358618408772142E-2</v>
      </c>
      <c r="H739">
        <f t="shared" si="68"/>
        <v>0</v>
      </c>
      <c r="I739">
        <f t="shared" si="69"/>
        <v>0</v>
      </c>
      <c r="J739">
        <f t="shared" si="70"/>
        <v>0</v>
      </c>
      <c r="K739">
        <f t="shared" si="71"/>
        <v>0</v>
      </c>
    </row>
    <row r="740" spans="1:11" x14ac:dyDescent="0.2">
      <c r="A740" s="1">
        <v>44132</v>
      </c>
      <c r="B740">
        <v>180.86999499999999</v>
      </c>
      <c r="C740" s="5">
        <f t="shared" si="72"/>
        <v>-4.956128773491731E-2</v>
      </c>
      <c r="D740" s="5">
        <f t="shared" si="66"/>
        <v>-6.0684151119593188E-2</v>
      </c>
      <c r="E740" s="5">
        <f>STDEV($C$5:C740)*_xlfn.NORM.S.INV($S$9)+AVERAGE($C$5:C740)</f>
        <v>-4.3945646836869343E-2</v>
      </c>
      <c r="F740" s="5">
        <f t="shared" si="67"/>
        <v>-7.5783349956795074E-2</v>
      </c>
      <c r="G740" s="5">
        <f t="shared" si="65"/>
        <v>-4.0791518831657429E-2</v>
      </c>
      <c r="H740">
        <f t="shared" si="68"/>
        <v>0</v>
      </c>
      <c r="I740">
        <f t="shared" si="69"/>
        <v>1</v>
      </c>
      <c r="J740">
        <f t="shared" si="70"/>
        <v>0</v>
      </c>
      <c r="K740">
        <f t="shared" si="71"/>
        <v>1</v>
      </c>
    </row>
    <row r="741" spans="1:11" x14ac:dyDescent="0.2">
      <c r="A741" s="1">
        <v>44133</v>
      </c>
      <c r="B741">
        <v>184.86999499999999</v>
      </c>
      <c r="C741" s="5">
        <f t="shared" si="72"/>
        <v>2.1874334793062351E-2</v>
      </c>
      <c r="D741" s="5">
        <f t="shared" si="66"/>
        <v>-6.0751557700683953E-2</v>
      </c>
      <c r="E741" s="5">
        <f>STDEV($C$5:C741)*_xlfn.NORM.S.INV($S$9)+AVERAGE($C$5:C741)</f>
        <v>-4.3923633891585732E-2</v>
      </c>
      <c r="F741" s="5">
        <f t="shared" si="67"/>
        <v>-7.5783349956795074E-2</v>
      </c>
      <c r="G741" s="5">
        <f t="shared" si="65"/>
        <v>-4.1466640046570524E-2</v>
      </c>
      <c r="H741">
        <f t="shared" si="68"/>
        <v>0</v>
      </c>
      <c r="I741">
        <f t="shared" si="69"/>
        <v>0</v>
      </c>
      <c r="J741">
        <f t="shared" si="70"/>
        <v>0</v>
      </c>
      <c r="K741">
        <f t="shared" si="71"/>
        <v>0</v>
      </c>
    </row>
    <row r="742" spans="1:11" x14ac:dyDescent="0.2">
      <c r="A742" s="1">
        <v>44134</v>
      </c>
      <c r="B742">
        <v>181.71000699999999</v>
      </c>
      <c r="C742" s="5">
        <f t="shared" si="72"/>
        <v>-1.7240800134435567E-2</v>
      </c>
      <c r="D742" s="5">
        <f t="shared" si="66"/>
        <v>-6.0782919967787209E-2</v>
      </c>
      <c r="E742" s="5">
        <f>STDEV($C$5:C742)*_xlfn.NORM.S.INV($S$9)+AVERAGE($C$5:C742)</f>
        <v>-4.3944057679079336E-2</v>
      </c>
      <c r="F742" s="5">
        <f t="shared" si="67"/>
        <v>-7.5783349956795074E-2</v>
      </c>
      <c r="G742" s="5">
        <f t="shared" si="65"/>
        <v>-4.1386385103909067E-2</v>
      </c>
      <c r="H742">
        <f t="shared" si="68"/>
        <v>0</v>
      </c>
      <c r="I742">
        <f t="shared" si="69"/>
        <v>0</v>
      </c>
      <c r="J742">
        <f t="shared" si="70"/>
        <v>0</v>
      </c>
      <c r="K742">
        <f t="shared" si="71"/>
        <v>0</v>
      </c>
    </row>
    <row r="743" spans="1:11" x14ac:dyDescent="0.2">
      <c r="A743" s="1">
        <v>44137</v>
      </c>
      <c r="B743">
        <v>184.740005</v>
      </c>
      <c r="C743" s="5">
        <f t="shared" si="72"/>
        <v>1.6537410045642281E-2</v>
      </c>
      <c r="D743" s="5">
        <f t="shared" si="66"/>
        <v>-6.0803068545378994E-2</v>
      </c>
      <c r="E743" s="5">
        <f>STDEV($C$5:C743)*_xlfn.NORM.S.INV($S$9)+AVERAGE($C$5:C743)</f>
        <v>-4.3913056264294661E-2</v>
      </c>
      <c r="F743" s="5">
        <f t="shared" si="67"/>
        <v>-7.5783349956795074E-2</v>
      </c>
      <c r="G743" s="5">
        <f t="shared" si="65"/>
        <v>-4.1217320532754231E-2</v>
      </c>
      <c r="H743">
        <f t="shared" si="68"/>
        <v>0</v>
      </c>
      <c r="I743">
        <f t="shared" si="69"/>
        <v>0</v>
      </c>
      <c r="J743">
        <f t="shared" si="70"/>
        <v>0</v>
      </c>
      <c r="K743">
        <f t="shared" si="71"/>
        <v>0</v>
      </c>
    </row>
    <row r="744" spans="1:11" x14ac:dyDescent="0.2">
      <c r="A744" s="1">
        <v>44138</v>
      </c>
      <c r="B744">
        <v>188.33999600000001</v>
      </c>
      <c r="C744" s="5">
        <f t="shared" si="72"/>
        <v>1.9299360614202642E-2</v>
      </c>
      <c r="D744" s="5">
        <f t="shared" si="66"/>
        <v>-6.0853243281875156E-2</v>
      </c>
      <c r="E744" s="5">
        <f>STDEV($C$5:C744)*_xlfn.NORM.S.INV($S$9)+AVERAGE($C$5:C744)</f>
        <v>-4.388615930591476E-2</v>
      </c>
      <c r="F744" s="5">
        <f t="shared" si="67"/>
        <v>-7.5783349956795074E-2</v>
      </c>
      <c r="G744" s="5">
        <f t="shared" si="65"/>
        <v>-4.1447316402009188E-2</v>
      </c>
      <c r="H744">
        <f t="shared" si="68"/>
        <v>0</v>
      </c>
      <c r="I744">
        <f t="shared" si="69"/>
        <v>0</v>
      </c>
      <c r="J744">
        <f t="shared" si="70"/>
        <v>0</v>
      </c>
      <c r="K744">
        <f t="shared" si="71"/>
        <v>0</v>
      </c>
    </row>
    <row r="745" spans="1:11" x14ac:dyDescent="0.2">
      <c r="A745" s="1">
        <v>44139</v>
      </c>
      <c r="B745">
        <v>193.970001</v>
      </c>
      <c r="C745" s="5">
        <f t="shared" si="72"/>
        <v>2.9454694241905992E-2</v>
      </c>
      <c r="D745" s="5">
        <f t="shared" si="66"/>
        <v>-6.1001280765551807E-2</v>
      </c>
      <c r="E745" s="5">
        <f>STDEV($C$5:C745)*_xlfn.NORM.S.INV($S$9)+AVERAGE($C$5:C745)</f>
        <v>-4.3884917552180061E-2</v>
      </c>
      <c r="F745" s="5">
        <f t="shared" si="67"/>
        <v>-7.5783349956795074E-2</v>
      </c>
      <c r="G745" s="5">
        <f t="shared" si="65"/>
        <v>-4.3549075721487043E-2</v>
      </c>
      <c r="H745">
        <f t="shared" si="68"/>
        <v>0</v>
      </c>
      <c r="I745">
        <f t="shared" si="69"/>
        <v>0</v>
      </c>
      <c r="J745">
        <f t="shared" si="70"/>
        <v>0</v>
      </c>
      <c r="K745">
        <f t="shared" si="71"/>
        <v>0</v>
      </c>
    </row>
    <row r="746" spans="1:11" x14ac:dyDescent="0.2">
      <c r="A746" s="1">
        <v>44140</v>
      </c>
      <c r="B746">
        <v>197.63999899999999</v>
      </c>
      <c r="C746" s="5">
        <f t="shared" si="72"/>
        <v>1.8743675832207849E-2</v>
      </c>
      <c r="D746" s="5">
        <f t="shared" si="66"/>
        <v>-6.1038661811611494E-2</v>
      </c>
      <c r="E746" s="5">
        <f>STDEV($C$5:C746)*_xlfn.NORM.S.INV($S$9)+AVERAGE($C$5:C746)</f>
        <v>-4.3857026716944546E-2</v>
      </c>
      <c r="F746" s="5">
        <f t="shared" si="67"/>
        <v>-7.5783349956795074E-2</v>
      </c>
      <c r="G746" s="5">
        <f t="shared" si="65"/>
        <v>-4.3552391709725802E-2</v>
      </c>
      <c r="H746">
        <f t="shared" si="68"/>
        <v>0</v>
      </c>
      <c r="I746">
        <f t="shared" si="69"/>
        <v>0</v>
      </c>
      <c r="J746">
        <f t="shared" si="70"/>
        <v>0</v>
      </c>
      <c r="K746">
        <f t="shared" si="71"/>
        <v>0</v>
      </c>
    </row>
    <row r="747" spans="1:11" x14ac:dyDescent="0.2">
      <c r="A747" s="1">
        <v>44141</v>
      </c>
      <c r="B747">
        <v>198.470001</v>
      </c>
      <c r="C747" s="5">
        <f t="shared" si="72"/>
        <v>4.1907713248673286E-3</v>
      </c>
      <c r="D747" s="5">
        <f t="shared" si="66"/>
        <v>-6.1018595305409956E-2</v>
      </c>
      <c r="E747" s="5">
        <f>STDEV($C$5:C747)*_xlfn.NORM.S.INV($S$9)+AVERAGE($C$5:C747)</f>
        <v>-4.3823295657973098E-2</v>
      </c>
      <c r="F747" s="5">
        <f t="shared" si="67"/>
        <v>-7.5783349956795074E-2</v>
      </c>
      <c r="G747" s="5">
        <f t="shared" si="65"/>
        <v>-4.2293084225804169E-2</v>
      </c>
      <c r="H747">
        <f t="shared" si="68"/>
        <v>0</v>
      </c>
      <c r="I747">
        <f t="shared" si="69"/>
        <v>0</v>
      </c>
      <c r="J747">
        <f t="shared" si="70"/>
        <v>0</v>
      </c>
      <c r="K747">
        <f t="shared" si="71"/>
        <v>0</v>
      </c>
    </row>
    <row r="748" spans="1:11" x14ac:dyDescent="0.2">
      <c r="A748" s="1">
        <v>44144</v>
      </c>
      <c r="B748">
        <v>212.679993</v>
      </c>
      <c r="C748" s="5">
        <f t="shared" si="72"/>
        <v>6.9150695480128047E-2</v>
      </c>
      <c r="D748" s="5">
        <f t="shared" si="66"/>
        <v>-6.1795043491072718E-2</v>
      </c>
      <c r="E748" s="5">
        <f>STDEV($C$5:C748)*_xlfn.NORM.S.INV($S$9)+AVERAGE($C$5:C748)</f>
        <v>-4.4081363874415608E-2</v>
      </c>
      <c r="F748" s="5">
        <f t="shared" si="67"/>
        <v>-7.5783349956795074E-2</v>
      </c>
      <c r="G748" s="5">
        <f t="shared" si="65"/>
        <v>-5.6869187967966861E-2</v>
      </c>
      <c r="H748">
        <f t="shared" si="68"/>
        <v>0</v>
      </c>
      <c r="I748">
        <f t="shared" si="69"/>
        <v>0</v>
      </c>
      <c r="J748">
        <f t="shared" si="70"/>
        <v>0</v>
      </c>
      <c r="K748">
        <f t="shared" si="71"/>
        <v>0</v>
      </c>
    </row>
    <row r="749" spans="1:11" x14ac:dyDescent="0.2">
      <c r="A749" s="1">
        <v>44145</v>
      </c>
      <c r="B749">
        <v>213.30999800000001</v>
      </c>
      <c r="C749" s="5">
        <f t="shared" si="72"/>
        <v>2.9578416048605446E-3</v>
      </c>
      <c r="D749" s="5">
        <f t="shared" si="66"/>
        <v>-6.1795491394258016E-2</v>
      </c>
      <c r="E749" s="5">
        <f>STDEV($C$5:C749)*_xlfn.NORM.S.INV($S$9)+AVERAGE($C$5:C749)</f>
        <v>-4.4048691960403383E-2</v>
      </c>
      <c r="F749" s="5">
        <f t="shared" si="67"/>
        <v>-7.5783349956795074E-2</v>
      </c>
      <c r="G749" s="5">
        <f t="shared" si="65"/>
        <v>-5.5162479378357256E-2</v>
      </c>
      <c r="H749">
        <f t="shared" si="68"/>
        <v>0</v>
      </c>
      <c r="I749">
        <f t="shared" si="69"/>
        <v>0</v>
      </c>
      <c r="J749">
        <f t="shared" si="70"/>
        <v>0</v>
      </c>
      <c r="K749">
        <f t="shared" si="71"/>
        <v>0</v>
      </c>
    </row>
    <row r="750" spans="1:11" x14ac:dyDescent="0.2">
      <c r="A750" s="1">
        <v>44146</v>
      </c>
      <c r="B750">
        <v>212.699997</v>
      </c>
      <c r="C750" s="5">
        <f t="shared" si="72"/>
        <v>-2.8637892258817775E-3</v>
      </c>
      <c r="D750" s="5">
        <f t="shared" si="66"/>
        <v>-6.1784844599982909E-2</v>
      </c>
      <c r="E750" s="5">
        <f>STDEV($C$5:C750)*_xlfn.NORM.S.INV($S$9)+AVERAGE($C$5:C750)</f>
        <v>-4.4024660580206404E-2</v>
      </c>
      <c r="F750" s="5">
        <f t="shared" si="67"/>
        <v>-7.5783349956795074E-2</v>
      </c>
      <c r="G750" s="5">
        <f t="shared" si="65"/>
        <v>-5.3506899086388726E-2</v>
      </c>
      <c r="H750">
        <f t="shared" si="68"/>
        <v>0</v>
      </c>
      <c r="I750">
        <f t="shared" si="69"/>
        <v>0</v>
      </c>
      <c r="J750">
        <f t="shared" si="70"/>
        <v>0</v>
      </c>
      <c r="K750">
        <f t="shared" si="71"/>
        <v>0</v>
      </c>
    </row>
    <row r="751" spans="1:11" x14ac:dyDescent="0.2">
      <c r="A751" s="1">
        <v>44147</v>
      </c>
      <c r="B751">
        <v>208.259995</v>
      </c>
      <c r="C751" s="5">
        <f t="shared" si="72"/>
        <v>-2.1095433008520341E-2</v>
      </c>
      <c r="D751" s="5">
        <f t="shared" si="66"/>
        <v>-6.1865287173144407E-2</v>
      </c>
      <c r="E751" s="5">
        <f>STDEV($C$5:C751)*_xlfn.NORM.S.INV($S$9)+AVERAGE($C$5:C751)</f>
        <v>-4.4062871200802843E-2</v>
      </c>
      <c r="F751" s="5">
        <f t="shared" si="67"/>
        <v>-7.5783349956795074E-2</v>
      </c>
      <c r="G751" s="5">
        <f t="shared" si="65"/>
        <v>-5.3251405157815741E-2</v>
      </c>
      <c r="H751">
        <f t="shared" si="68"/>
        <v>0</v>
      </c>
      <c r="I751">
        <f t="shared" si="69"/>
        <v>0</v>
      </c>
      <c r="J751">
        <f t="shared" si="70"/>
        <v>0</v>
      </c>
      <c r="K751">
        <f t="shared" si="71"/>
        <v>0</v>
      </c>
    </row>
    <row r="752" spans="1:11" x14ac:dyDescent="0.2">
      <c r="A752" s="1">
        <v>44148</v>
      </c>
      <c r="B752">
        <v>210.479996</v>
      </c>
      <c r="C752" s="5">
        <f t="shared" si="72"/>
        <v>1.0603342634557523E-2</v>
      </c>
      <c r="D752" s="5">
        <f t="shared" si="66"/>
        <v>-6.1881347893037224E-2</v>
      </c>
      <c r="E752" s="5">
        <f>STDEV($C$5:C752)*_xlfn.NORM.S.INV($S$9)+AVERAGE($C$5:C752)</f>
        <v>-4.4027447192322162E-2</v>
      </c>
      <c r="F752" s="5">
        <f t="shared" si="67"/>
        <v>-7.5783349956795074E-2</v>
      </c>
      <c r="G752" s="5">
        <f t="shared" si="65"/>
        <v>-5.1981508859685603E-2</v>
      </c>
      <c r="H752">
        <f t="shared" si="68"/>
        <v>0</v>
      </c>
      <c r="I752">
        <f t="shared" si="69"/>
        <v>0</v>
      </c>
      <c r="J752">
        <f t="shared" si="70"/>
        <v>0</v>
      </c>
      <c r="K752">
        <f t="shared" si="71"/>
        <v>0</v>
      </c>
    </row>
    <row r="753" spans="1:11" x14ac:dyDescent="0.2">
      <c r="A753" s="1">
        <v>44151</v>
      </c>
      <c r="B753">
        <v>212.699997</v>
      </c>
      <c r="C753" s="5">
        <f t="shared" si="72"/>
        <v>1.049209037396282E-2</v>
      </c>
      <c r="D753" s="5">
        <f t="shared" si="66"/>
        <v>-6.18980112005399E-2</v>
      </c>
      <c r="E753" s="5">
        <f>STDEV($C$5:C753)*_xlfn.NORM.S.INV($S$9)+AVERAGE($C$5:C753)</f>
        <v>-4.3992060814247468E-2</v>
      </c>
      <c r="F753" s="5">
        <f t="shared" si="67"/>
        <v>-7.5783349956795074E-2</v>
      </c>
      <c r="G753" s="5">
        <f t="shared" si="65"/>
        <v>-5.075133883763544E-2</v>
      </c>
      <c r="H753">
        <f t="shared" si="68"/>
        <v>0</v>
      </c>
      <c r="I753">
        <f t="shared" si="69"/>
        <v>0</v>
      </c>
      <c r="J753">
        <f t="shared" si="70"/>
        <v>0</v>
      </c>
      <c r="K753">
        <f t="shared" si="71"/>
        <v>0</v>
      </c>
    </row>
    <row r="754" spans="1:11" s="11" customFormat="1" x14ac:dyDescent="0.2">
      <c r="A754" s="10">
        <v>44152</v>
      </c>
      <c r="B754" s="11">
        <v>210.71000699999999</v>
      </c>
      <c r="C754" s="12">
        <f t="shared" si="72"/>
        <v>-9.3998943520887963E-3</v>
      </c>
      <c r="D754" s="5">
        <f t="shared" si="66"/>
        <v>-6.191431538386629E-2</v>
      </c>
      <c r="E754" s="5">
        <f>STDEV($C$5:C754)*_xlfn.NORM.S.INV($S$9)+AVERAGE($C$5:C754)</f>
        <v>-4.3984254786958554E-2</v>
      </c>
      <c r="F754" s="5">
        <f t="shared" si="67"/>
        <v>-7.5783349956795074E-2</v>
      </c>
      <c r="G754" s="5">
        <f t="shared" si="65"/>
        <v>-4.9495934627087984E-2</v>
      </c>
      <c r="H754">
        <f t="shared" si="68"/>
        <v>0</v>
      </c>
      <c r="I754">
        <f t="shared" si="69"/>
        <v>0</v>
      </c>
      <c r="J754">
        <f t="shared" si="70"/>
        <v>0</v>
      </c>
      <c r="K754">
        <f t="shared" si="71"/>
        <v>0</v>
      </c>
    </row>
    <row r="755" spans="1:11" x14ac:dyDescent="0.2">
      <c r="A755" s="1">
        <v>44153</v>
      </c>
      <c r="B755">
        <v>207.83000200000001</v>
      </c>
      <c r="C755" s="5">
        <f t="shared" si="72"/>
        <v>-1.3762366295498679E-2</v>
      </c>
      <c r="D755" s="5">
        <f t="shared" si="66"/>
        <v>-6.1949510502147406E-2</v>
      </c>
      <c r="E755" s="5">
        <f>STDEV($C$5:C755)*_xlfn.NORM.S.INV($S$9)+AVERAGE($C$5:C755)</f>
        <v>-4.3990962010931563E-2</v>
      </c>
      <c r="F755" s="5">
        <f t="shared" si="67"/>
        <v>-7.5783349956795074E-2</v>
      </c>
      <c r="G755" s="5">
        <f t="shared" si="65"/>
        <v>-4.862466807361869E-2</v>
      </c>
      <c r="H755">
        <f t="shared" si="68"/>
        <v>0</v>
      </c>
      <c r="I755">
        <f t="shared" si="69"/>
        <v>0</v>
      </c>
      <c r="J755">
        <f t="shared" si="70"/>
        <v>0</v>
      </c>
      <c r="K755">
        <f t="shared" si="71"/>
        <v>0</v>
      </c>
    </row>
    <row r="756" spans="1:11" x14ac:dyDescent="0.2">
      <c r="A756" s="1">
        <v>44154</v>
      </c>
      <c r="B756">
        <v>207.570007</v>
      </c>
      <c r="C756" s="5">
        <f t="shared" si="72"/>
        <v>-1.2517815518394912E-3</v>
      </c>
      <c r="D756" s="5">
        <f t="shared" si="66"/>
        <v>-6.1950043442248845E-2</v>
      </c>
      <c r="E756" s="5">
        <f>STDEV($C$5:C756)*_xlfn.NORM.S.INV($S$9)+AVERAGE($C$5:C756)</f>
        <v>-4.3964221321924631E-2</v>
      </c>
      <c r="F756" s="5">
        <f t="shared" si="67"/>
        <v>-7.5783349956795074E-2</v>
      </c>
      <c r="G756" s="5">
        <f t="shared" si="65"/>
        <v>-4.7148760926687704E-2</v>
      </c>
      <c r="H756">
        <f t="shared" si="68"/>
        <v>0</v>
      </c>
      <c r="I756">
        <f t="shared" si="69"/>
        <v>0</v>
      </c>
      <c r="J756">
        <f t="shared" si="70"/>
        <v>0</v>
      </c>
      <c r="K756">
        <f t="shared" si="71"/>
        <v>0</v>
      </c>
    </row>
    <row r="757" spans="1:11" x14ac:dyDescent="0.2">
      <c r="A757" s="1">
        <v>44155</v>
      </c>
      <c r="B757">
        <v>203.88000500000001</v>
      </c>
      <c r="C757" s="5">
        <f t="shared" si="72"/>
        <v>-1.7937055906321355E-2</v>
      </c>
      <c r="D757" s="5">
        <f t="shared" si="66"/>
        <v>-6.2008437225203994E-2</v>
      </c>
      <c r="E757" s="5">
        <f>STDEV($C$5:C757)*_xlfn.NORM.S.INV($S$9)+AVERAGE($C$5:C757)</f>
        <v>-4.3987587895756464E-2</v>
      </c>
      <c r="F757" s="5">
        <f t="shared" si="67"/>
        <v>-7.5783349956795074E-2</v>
      </c>
      <c r="G757" s="5">
        <f t="shared" si="65"/>
        <v>-4.6841200183865367E-2</v>
      </c>
      <c r="H757">
        <f t="shared" si="68"/>
        <v>0</v>
      </c>
      <c r="I757">
        <f t="shared" si="69"/>
        <v>0</v>
      </c>
      <c r="J757">
        <f t="shared" si="70"/>
        <v>0</v>
      </c>
      <c r="K757">
        <f t="shared" si="71"/>
        <v>0</v>
      </c>
    </row>
    <row r="758" spans="1:11" x14ac:dyDescent="0.2">
      <c r="A758" s="1">
        <v>44158</v>
      </c>
      <c r="B758">
        <v>208.16000399999999</v>
      </c>
      <c r="C758" s="5">
        <f t="shared" si="72"/>
        <v>2.0775423984112012E-2</v>
      </c>
      <c r="D758" s="5">
        <f t="shared" si="66"/>
        <v>-6.2031358054996134E-2</v>
      </c>
      <c r="E758" s="5">
        <f>STDEV($C$5:C758)*_xlfn.NORM.S.INV($S$9)+AVERAGE($C$5:C758)</f>
        <v>-4.3963342112809729E-2</v>
      </c>
      <c r="F758" s="5">
        <f t="shared" si="67"/>
        <v>-7.5783349956795074E-2</v>
      </c>
      <c r="G758" s="5">
        <f t="shared" si="65"/>
        <v>-4.6931913243247234E-2</v>
      </c>
      <c r="H758">
        <f t="shared" si="68"/>
        <v>0</v>
      </c>
      <c r="I758">
        <f t="shared" si="69"/>
        <v>0</v>
      </c>
      <c r="J758">
        <f t="shared" si="70"/>
        <v>0</v>
      </c>
      <c r="K758">
        <f t="shared" si="71"/>
        <v>0</v>
      </c>
    </row>
    <row r="759" spans="1:11" x14ac:dyDescent="0.2">
      <c r="A759" s="1">
        <v>44159</v>
      </c>
      <c r="B759">
        <v>209.679993</v>
      </c>
      <c r="C759" s="5">
        <f t="shared" si="72"/>
        <v>7.2754916507632205E-3</v>
      </c>
      <c r="D759" s="5">
        <f t="shared" si="66"/>
        <v>-6.2031613162518234E-2</v>
      </c>
      <c r="E759" s="5">
        <f>STDEV($C$5:C759)*_xlfn.NORM.S.INV($S$9)+AVERAGE($C$5:C759)</f>
        <v>-4.3928420931283345E-2</v>
      </c>
      <c r="F759" s="5">
        <f t="shared" si="67"/>
        <v>-7.5783349956795074E-2</v>
      </c>
      <c r="G759" s="5">
        <f t="shared" si="65"/>
        <v>-4.5690657762547736E-2</v>
      </c>
      <c r="H759">
        <f t="shared" si="68"/>
        <v>0</v>
      </c>
      <c r="I759">
        <f t="shared" si="69"/>
        <v>0</v>
      </c>
      <c r="J759">
        <f t="shared" si="70"/>
        <v>0</v>
      </c>
      <c r="K759">
        <f t="shared" si="71"/>
        <v>0</v>
      </c>
    </row>
    <row r="760" spans="1:11" x14ac:dyDescent="0.2">
      <c r="A760" s="1">
        <v>44160</v>
      </c>
      <c r="B760">
        <v>210.88999899999999</v>
      </c>
      <c r="C760" s="5">
        <f t="shared" si="72"/>
        <v>5.7541401509187164E-3</v>
      </c>
      <c r="D760" s="5">
        <f t="shared" si="66"/>
        <v>-6.2017666895072543E-2</v>
      </c>
      <c r="E760" s="5">
        <f>STDEV($C$5:C760)*_xlfn.NORM.S.INV($S$9)+AVERAGE($C$5:C760)</f>
        <v>-4.3894196468669579E-2</v>
      </c>
      <c r="F760" s="5">
        <f t="shared" si="67"/>
        <v>-7.5783349956795074E-2</v>
      </c>
      <c r="G760" s="5">
        <f t="shared" si="65"/>
        <v>-4.441992054607307E-2</v>
      </c>
      <c r="H760">
        <f t="shared" si="68"/>
        <v>0</v>
      </c>
      <c r="I760">
        <f t="shared" si="69"/>
        <v>0</v>
      </c>
      <c r="J760">
        <f t="shared" si="70"/>
        <v>0</v>
      </c>
      <c r="K760">
        <f t="shared" si="71"/>
        <v>0</v>
      </c>
    </row>
    <row r="761" spans="1:11" x14ac:dyDescent="0.2">
      <c r="A761" s="1">
        <v>44162</v>
      </c>
      <c r="B761">
        <v>211</v>
      </c>
      <c r="C761" s="5">
        <f t="shared" si="72"/>
        <v>5.2146769420194459E-4</v>
      </c>
      <c r="D761" s="5">
        <f t="shared" si="66"/>
        <v>-6.20161571094573E-2</v>
      </c>
      <c r="E761" s="5">
        <f>STDEV($C$5:C761)*_xlfn.NORM.S.INV($S$9)+AVERAGE($C$5:C761)</f>
        <v>-4.3865027648490679E-2</v>
      </c>
      <c r="F761" s="5">
        <f t="shared" si="67"/>
        <v>-7.5783349956795074E-2</v>
      </c>
      <c r="G761" s="5">
        <f t="shared" si="65"/>
        <v>-4.3067735945941626E-2</v>
      </c>
      <c r="H761">
        <f t="shared" si="68"/>
        <v>0</v>
      </c>
      <c r="I761">
        <f t="shared" si="69"/>
        <v>0</v>
      </c>
      <c r="J761">
        <f t="shared" si="70"/>
        <v>0</v>
      </c>
      <c r="K761">
        <f t="shared" si="71"/>
        <v>0</v>
      </c>
    </row>
    <row r="762" spans="1:11" x14ac:dyDescent="0.2">
      <c r="A762" s="1">
        <v>44165</v>
      </c>
      <c r="B762">
        <v>210.35000600000001</v>
      </c>
      <c r="C762" s="5">
        <f t="shared" si="72"/>
        <v>-3.0852949156481763E-3</v>
      </c>
      <c r="D762" s="5">
        <f t="shared" si="66"/>
        <v>-6.2008291503703003E-2</v>
      </c>
      <c r="E762" s="5">
        <f>STDEV($C$5:C762)*_xlfn.NORM.S.INV($S$9)+AVERAGE($C$5:C762)</f>
        <v>-4.3841896050193903E-2</v>
      </c>
      <c r="F762" s="5">
        <f t="shared" si="67"/>
        <v>-7.5783349956795074E-2</v>
      </c>
      <c r="G762" s="5">
        <f t="shared" si="65"/>
        <v>-4.179271524421721E-2</v>
      </c>
      <c r="H762">
        <f t="shared" si="68"/>
        <v>0</v>
      </c>
      <c r="I762">
        <f t="shared" si="69"/>
        <v>0</v>
      </c>
      <c r="J762">
        <f t="shared" si="70"/>
        <v>0</v>
      </c>
      <c r="K762">
        <f t="shared" si="71"/>
        <v>0</v>
      </c>
    </row>
    <row r="763" spans="1:11" x14ac:dyDescent="0.2">
      <c r="A763" s="1">
        <v>44166</v>
      </c>
      <c r="B763">
        <v>211.199997</v>
      </c>
      <c r="C763" s="5">
        <f t="shared" si="72"/>
        <v>4.0326990671424954E-3</v>
      </c>
      <c r="D763" s="5">
        <f t="shared" si="66"/>
        <v>-6.199903233783844E-2</v>
      </c>
      <c r="E763" s="5">
        <f>STDEV($C$5:C763)*_xlfn.NORM.S.INV($S$9)+AVERAGE($C$5:C763)</f>
        <v>-4.3809019121995099E-2</v>
      </c>
      <c r="F763" s="5">
        <f t="shared" si="67"/>
        <v>-7.5783349956795074E-2</v>
      </c>
      <c r="G763" s="5">
        <f t="shared" si="65"/>
        <v>-4.0584650912716465E-2</v>
      </c>
      <c r="H763">
        <f t="shared" si="68"/>
        <v>0</v>
      </c>
      <c r="I763">
        <f t="shared" si="69"/>
        <v>0</v>
      </c>
      <c r="J763">
        <f t="shared" si="70"/>
        <v>0</v>
      </c>
      <c r="K763">
        <f t="shared" si="71"/>
        <v>0</v>
      </c>
    </row>
    <row r="764" spans="1:11" x14ac:dyDescent="0.2">
      <c r="A764" s="1">
        <v>44167</v>
      </c>
      <c r="B764">
        <v>210.179993</v>
      </c>
      <c r="C764" s="5">
        <f t="shared" si="72"/>
        <v>-4.8412644948972964E-3</v>
      </c>
      <c r="D764" s="5">
        <f t="shared" si="66"/>
        <v>-6.1988901430961883E-2</v>
      </c>
      <c r="E764" s="5">
        <f>STDEV($C$5:C764)*_xlfn.NORM.S.INV($S$9)+AVERAGE($C$5:C764)</f>
        <v>-4.3789641274037241E-2</v>
      </c>
      <c r="F764" s="5">
        <f t="shared" si="67"/>
        <v>-7.5783349956795074E-2</v>
      </c>
      <c r="G764" s="5">
        <f t="shared" si="65"/>
        <v>-3.9444868353207048E-2</v>
      </c>
      <c r="H764">
        <f t="shared" si="68"/>
        <v>0</v>
      </c>
      <c r="I764">
        <f t="shared" si="69"/>
        <v>0</v>
      </c>
      <c r="J764">
        <f t="shared" si="70"/>
        <v>0</v>
      </c>
      <c r="K764">
        <f t="shared" si="71"/>
        <v>0</v>
      </c>
    </row>
    <row r="765" spans="1:11" x14ac:dyDescent="0.2">
      <c r="A765" s="1">
        <v>44168</v>
      </c>
      <c r="B765">
        <v>208.050003</v>
      </c>
      <c r="C765" s="5">
        <f t="shared" si="72"/>
        <v>-1.0185823284102611E-2</v>
      </c>
      <c r="D765" s="5">
        <f t="shared" si="66"/>
        <v>-6.2008482001554052E-2</v>
      </c>
      <c r="E765" s="5">
        <f>STDEV($C$5:C765)*_xlfn.NORM.S.INV($S$9)+AVERAGE($C$5:C765)</f>
        <v>-4.3784424635940948E-2</v>
      </c>
      <c r="F765" s="5">
        <f t="shared" si="67"/>
        <v>-7.5783349956795074E-2</v>
      </c>
      <c r="G765" s="5">
        <f t="shared" si="65"/>
        <v>-3.868117303355003E-2</v>
      </c>
      <c r="H765">
        <f t="shared" si="68"/>
        <v>0</v>
      </c>
      <c r="I765">
        <f t="shared" si="69"/>
        <v>0</v>
      </c>
      <c r="J765">
        <f t="shared" si="70"/>
        <v>0</v>
      </c>
      <c r="K765">
        <f t="shared" si="71"/>
        <v>0</v>
      </c>
    </row>
    <row r="766" spans="1:11" x14ac:dyDescent="0.2">
      <c r="A766" s="1">
        <v>44169</v>
      </c>
      <c r="B766">
        <v>212.679993</v>
      </c>
      <c r="C766" s="5">
        <f t="shared" si="72"/>
        <v>2.2010205874279432E-2</v>
      </c>
      <c r="D766" s="5">
        <f t="shared" si="66"/>
        <v>-6.2046926553850565E-2</v>
      </c>
      <c r="E766" s="5">
        <f>STDEV($C$5:C766)*_xlfn.NORM.S.INV($S$9)+AVERAGE($C$5:C766)</f>
        <v>-4.3763078149725236E-2</v>
      </c>
      <c r="F766" s="5">
        <f t="shared" si="67"/>
        <v>-7.5783349956795074E-2</v>
      </c>
      <c r="G766" s="5">
        <f t="shared" si="65"/>
        <v>-3.9544486491503057E-2</v>
      </c>
      <c r="H766">
        <f t="shared" si="68"/>
        <v>0</v>
      </c>
      <c r="I766">
        <f t="shared" si="69"/>
        <v>0</v>
      </c>
      <c r="J766">
        <f t="shared" si="70"/>
        <v>0</v>
      </c>
      <c r="K766">
        <f t="shared" si="71"/>
        <v>0</v>
      </c>
    </row>
    <row r="767" spans="1:11" x14ac:dyDescent="0.2">
      <c r="A767" s="1">
        <v>44172</v>
      </c>
      <c r="B767">
        <v>212.64999399999999</v>
      </c>
      <c r="C767" s="5">
        <f t="shared" si="72"/>
        <v>-1.4106223857545628E-4</v>
      </c>
      <c r="D767" s="5">
        <f t="shared" si="66"/>
        <v>-6.2047024421417102E-2</v>
      </c>
      <c r="E767" s="5">
        <f>STDEV($C$5:C767)*_xlfn.NORM.S.INV($S$9)+AVERAGE($C$5:C767)</f>
        <v>-4.373516537261312E-2</v>
      </c>
      <c r="F767" s="5">
        <f t="shared" si="67"/>
        <v>-7.5783349956795074E-2</v>
      </c>
      <c r="G767" s="5">
        <f t="shared" si="65"/>
        <v>-3.8339886391070145E-2</v>
      </c>
      <c r="H767">
        <f t="shared" si="68"/>
        <v>0</v>
      </c>
      <c r="I767">
        <f t="shared" si="69"/>
        <v>0</v>
      </c>
      <c r="J767">
        <f t="shared" si="70"/>
        <v>0</v>
      </c>
      <c r="K767">
        <f t="shared" si="71"/>
        <v>0</v>
      </c>
    </row>
    <row r="768" spans="1:11" x14ac:dyDescent="0.2">
      <c r="A768" s="1">
        <v>44173</v>
      </c>
      <c r="B768">
        <v>212.770004</v>
      </c>
      <c r="C768" s="5">
        <f t="shared" si="72"/>
        <v>5.6419540100444588E-4</v>
      </c>
      <c r="D768" s="5">
        <f t="shared" si="66"/>
        <v>-6.2036577981210934E-2</v>
      </c>
      <c r="E768" s="5">
        <f>STDEV($C$5:C768)*_xlfn.NORM.S.INV($S$9)+AVERAGE($C$5:C768)</f>
        <v>-4.3706312835831984E-2</v>
      </c>
      <c r="F768" s="5">
        <f t="shared" si="67"/>
        <v>-7.5783349956795074E-2</v>
      </c>
      <c r="G768" s="5">
        <f t="shared" si="65"/>
        <v>-3.717328926159693E-2</v>
      </c>
      <c r="H768">
        <f t="shared" si="68"/>
        <v>0</v>
      </c>
      <c r="I768">
        <f t="shared" si="69"/>
        <v>0</v>
      </c>
      <c r="J768">
        <f t="shared" si="70"/>
        <v>0</v>
      </c>
      <c r="K768">
        <f t="shared" si="71"/>
        <v>0</v>
      </c>
    </row>
    <row r="769" spans="1:11" x14ac:dyDescent="0.2">
      <c r="A769" s="1">
        <v>44174</v>
      </c>
      <c r="B769">
        <v>209.58000200000001</v>
      </c>
      <c r="C769" s="5">
        <f t="shared" si="72"/>
        <v>-1.5106251295578159E-2</v>
      </c>
      <c r="D769" s="5">
        <f t="shared" si="66"/>
        <v>-6.2071630759225831E-2</v>
      </c>
      <c r="E769" s="5">
        <f>STDEV($C$5:C769)*_xlfn.NORM.S.INV($S$9)+AVERAGE($C$5:C769)</f>
        <v>-4.371819540637617E-2</v>
      </c>
      <c r="F769" s="5">
        <f t="shared" si="67"/>
        <v>-7.5783349956795074E-2</v>
      </c>
      <c r="G769" s="5">
        <f t="shared" si="65"/>
        <v>-3.705457467299067E-2</v>
      </c>
      <c r="H769">
        <f t="shared" si="68"/>
        <v>0</v>
      </c>
      <c r="I769">
        <f t="shared" si="69"/>
        <v>0</v>
      </c>
      <c r="J769">
        <f t="shared" si="70"/>
        <v>0</v>
      </c>
      <c r="K769">
        <f t="shared" si="71"/>
        <v>0</v>
      </c>
    </row>
    <row r="770" spans="1:11" x14ac:dyDescent="0.2">
      <c r="A770" s="1">
        <v>44175</v>
      </c>
      <c r="B770">
        <v>207.61000100000001</v>
      </c>
      <c r="C770" s="5">
        <f t="shared" si="72"/>
        <v>-9.4442130845093474E-3</v>
      </c>
      <c r="D770" s="5">
        <f t="shared" si="66"/>
        <v>-6.2088544269805777E-2</v>
      </c>
      <c r="E770" s="5">
        <f>STDEV($C$5:C770)*_xlfn.NORM.S.INV($S$9)+AVERAGE($C$5:C770)</f>
        <v>-4.3710835437351034E-2</v>
      </c>
      <c r="F770" s="5">
        <f t="shared" si="67"/>
        <v>-7.5783349956795074E-2</v>
      </c>
      <c r="G770" s="5">
        <f t="shared" ref="G770:G833" si="73">SQRT(SUMPRODUCT(C516:C770,C516:C770,$N$4:$N$258))*_xlfn.NORM.S.INV($S$9)*SQRT(1)</f>
        <v>-3.6326591528041394E-2</v>
      </c>
      <c r="H770">
        <f t="shared" si="68"/>
        <v>0</v>
      </c>
      <c r="I770">
        <f t="shared" si="69"/>
        <v>0</v>
      </c>
      <c r="J770">
        <f t="shared" si="70"/>
        <v>0</v>
      </c>
      <c r="K770">
        <f t="shared" si="71"/>
        <v>0</v>
      </c>
    </row>
    <row r="771" spans="1:11" x14ac:dyDescent="0.2">
      <c r="A771" s="1">
        <v>44176</v>
      </c>
      <c r="B771">
        <v>206.240005</v>
      </c>
      <c r="C771" s="5">
        <f t="shared" si="72"/>
        <v>-6.6207610707049178E-3</v>
      </c>
      <c r="D771" s="5">
        <f t="shared" ref="D771:D834" si="74">STDEV(C517:C771)*_xlfn.NORM.S.INV($S$9)*SQRT(1)</f>
        <v>-6.2094978808890582E-2</v>
      </c>
      <c r="E771" s="5">
        <f>STDEV($C$5:C771)*_xlfn.NORM.S.INV($S$9)+AVERAGE($C$5:C771)</f>
        <v>-4.369582472808041E-2</v>
      </c>
      <c r="F771" s="5">
        <f t="shared" ref="F771:F834" si="75">_xlfn.PERCENTILE.INC(C517:C771,$S$9)</f>
        <v>-7.5783349956795074E-2</v>
      </c>
      <c r="G771" s="5">
        <f t="shared" si="73"/>
        <v>-3.5421428964975174E-2</v>
      </c>
      <c r="H771">
        <f t="shared" ref="H771:H834" si="76">IF($C771&lt;D771,1,0)</f>
        <v>0</v>
      </c>
      <c r="I771">
        <f t="shared" ref="I771:I834" si="77">IF($C771&lt;E771,1,0)</f>
        <v>0</v>
      </c>
      <c r="J771">
        <f t="shared" ref="J771:J834" si="78">IF($C771&lt;F771,1,0)</f>
        <v>0</v>
      </c>
      <c r="K771">
        <f t="shared" ref="K771:K834" si="79">IF($C771&lt;G771,1,0)</f>
        <v>0</v>
      </c>
    </row>
    <row r="772" spans="1:11" x14ac:dyDescent="0.2">
      <c r="A772" s="1">
        <v>44179</v>
      </c>
      <c r="B772">
        <v>207.25</v>
      </c>
      <c r="C772" s="5">
        <f t="shared" si="72"/>
        <v>4.8852305809276098E-3</v>
      </c>
      <c r="D772" s="5">
        <f t="shared" si="74"/>
        <v>-6.2095410621338672E-2</v>
      </c>
      <c r="E772" s="5">
        <f>STDEV($C$5:C772)*_xlfn.NORM.S.INV($S$9)+AVERAGE($C$5:C772)</f>
        <v>-4.3662812009334473E-2</v>
      </c>
      <c r="F772" s="5">
        <f t="shared" si="75"/>
        <v>-7.5783349956795074E-2</v>
      </c>
      <c r="G772" s="5">
        <f t="shared" si="73"/>
        <v>-3.4454991196094055E-2</v>
      </c>
      <c r="H772">
        <f t="shared" si="76"/>
        <v>0</v>
      </c>
      <c r="I772">
        <f t="shared" si="77"/>
        <v>0</v>
      </c>
      <c r="J772">
        <f t="shared" si="78"/>
        <v>0</v>
      </c>
      <c r="K772">
        <f t="shared" si="79"/>
        <v>0</v>
      </c>
    </row>
    <row r="773" spans="1:11" x14ac:dyDescent="0.2">
      <c r="A773" s="1">
        <v>44180</v>
      </c>
      <c r="B773">
        <v>208.36000100000001</v>
      </c>
      <c r="C773" s="5">
        <f t="shared" si="72"/>
        <v>5.3415636609720945E-3</v>
      </c>
      <c r="D773" s="5">
        <f t="shared" si="74"/>
        <v>-6.2098791210233401E-2</v>
      </c>
      <c r="E773" s="5">
        <f>STDEV($C$5:C773)*_xlfn.NORM.S.INV($S$9)+AVERAGE($C$5:C773)</f>
        <v>-4.3629582812258136E-2</v>
      </c>
      <c r="F773" s="5">
        <f t="shared" si="75"/>
        <v>-7.5783349956795074E-2</v>
      </c>
      <c r="G773" s="5">
        <f t="shared" si="73"/>
        <v>-3.3543739529565172E-2</v>
      </c>
      <c r="H773">
        <f t="shared" si="76"/>
        <v>0</v>
      </c>
      <c r="I773">
        <f t="shared" si="77"/>
        <v>0</v>
      </c>
      <c r="J773">
        <f t="shared" si="78"/>
        <v>0</v>
      </c>
      <c r="K773">
        <f t="shared" si="79"/>
        <v>0</v>
      </c>
    </row>
    <row r="774" spans="1:11" x14ac:dyDescent="0.2">
      <c r="A774" s="1">
        <v>44181</v>
      </c>
      <c r="B774">
        <v>208.270004</v>
      </c>
      <c r="C774" s="5">
        <f t="shared" ref="C774:C837" si="80">LN(B774/B773)</f>
        <v>-4.320236196132552E-4</v>
      </c>
      <c r="D774" s="5">
        <f t="shared" si="74"/>
        <v>-6.2097471940882665E-2</v>
      </c>
      <c r="E774" s="5">
        <f>STDEV($C$5:C774)*_xlfn.NORM.S.INV($S$9)+AVERAGE($C$5:C774)</f>
        <v>-4.3602412071335438E-2</v>
      </c>
      <c r="F774" s="5">
        <f t="shared" si="75"/>
        <v>-7.5783349956795074E-2</v>
      </c>
      <c r="G774" s="5">
        <f t="shared" si="73"/>
        <v>-3.2522793843317827E-2</v>
      </c>
      <c r="H774">
        <f t="shared" si="76"/>
        <v>0</v>
      </c>
      <c r="I774">
        <f t="shared" si="77"/>
        <v>0</v>
      </c>
      <c r="J774">
        <f t="shared" si="78"/>
        <v>0</v>
      </c>
      <c r="K774">
        <f t="shared" si="79"/>
        <v>0</v>
      </c>
    </row>
    <row r="775" spans="1:11" x14ac:dyDescent="0.2">
      <c r="A775" s="1">
        <v>44182</v>
      </c>
      <c r="B775">
        <v>211.179993</v>
      </c>
      <c r="C775" s="5">
        <f t="shared" si="80"/>
        <v>1.3875483174526106E-2</v>
      </c>
      <c r="D775" s="5">
        <f t="shared" si="74"/>
        <v>-6.2098742855568149E-2</v>
      </c>
      <c r="E775" s="5">
        <f>STDEV($C$5:C775)*_xlfn.NORM.S.INV($S$9)+AVERAGE($C$5:C775)</f>
        <v>-4.357012094975881E-2</v>
      </c>
      <c r="F775" s="5">
        <f t="shared" si="75"/>
        <v>-7.5783349956795074E-2</v>
      </c>
      <c r="G775" s="5">
        <f t="shared" si="73"/>
        <v>-3.2508229603871161E-2</v>
      </c>
      <c r="H775">
        <f t="shared" si="76"/>
        <v>0</v>
      </c>
      <c r="I775">
        <f t="shared" si="77"/>
        <v>0</v>
      </c>
      <c r="J775">
        <f t="shared" si="78"/>
        <v>0</v>
      </c>
      <c r="K775">
        <f t="shared" si="79"/>
        <v>0</v>
      </c>
    </row>
    <row r="776" spans="1:11" x14ac:dyDescent="0.2">
      <c r="A776" s="1">
        <v>44183</v>
      </c>
      <c r="B776">
        <v>211.30999800000001</v>
      </c>
      <c r="C776" s="5">
        <f t="shared" si="80"/>
        <v>6.1542288277890631E-4</v>
      </c>
      <c r="D776" s="5">
        <f t="shared" si="74"/>
        <v>-6.2093708334212419E-2</v>
      </c>
      <c r="E776" s="5">
        <f>STDEV($C$5:C776)*_xlfn.NORM.S.INV($S$9)+AVERAGE($C$5:C776)</f>
        <v>-4.3541594535168815E-2</v>
      </c>
      <c r="F776" s="5">
        <f t="shared" si="75"/>
        <v>-7.5783349956795074E-2</v>
      </c>
      <c r="G776" s="5">
        <f t="shared" si="73"/>
        <v>-3.1519848899406025E-2</v>
      </c>
      <c r="H776">
        <f t="shared" si="76"/>
        <v>0</v>
      </c>
      <c r="I776">
        <f t="shared" si="77"/>
        <v>0</v>
      </c>
      <c r="J776">
        <f t="shared" si="78"/>
        <v>0</v>
      </c>
      <c r="K776">
        <f t="shared" si="79"/>
        <v>0</v>
      </c>
    </row>
    <row r="777" spans="1:11" x14ac:dyDescent="0.2">
      <c r="A777" s="1">
        <v>44186</v>
      </c>
      <c r="B777">
        <v>209.009995</v>
      </c>
      <c r="C777" s="5">
        <f t="shared" si="80"/>
        <v>-1.0944166326231845E-2</v>
      </c>
      <c r="D777" s="5">
        <f t="shared" si="74"/>
        <v>-6.2112848757584042E-2</v>
      </c>
      <c r="E777" s="5">
        <f>STDEV($C$5:C777)*_xlfn.NORM.S.INV($S$9)+AVERAGE($C$5:C777)</f>
        <v>-4.3539005021753438E-2</v>
      </c>
      <c r="F777" s="5">
        <f t="shared" si="75"/>
        <v>-7.5783349956795074E-2</v>
      </c>
      <c r="G777" s="5">
        <f t="shared" si="73"/>
        <v>-3.1189474639027367E-2</v>
      </c>
      <c r="H777">
        <f t="shared" si="76"/>
        <v>0</v>
      </c>
      <c r="I777">
        <f t="shared" si="77"/>
        <v>0</v>
      </c>
      <c r="J777">
        <f t="shared" si="78"/>
        <v>0</v>
      </c>
      <c r="K777">
        <f t="shared" si="79"/>
        <v>0</v>
      </c>
    </row>
    <row r="778" spans="1:11" x14ac:dyDescent="0.2">
      <c r="A778" s="1">
        <v>44187</v>
      </c>
      <c r="B778">
        <v>205.83999600000001</v>
      </c>
      <c r="C778" s="5">
        <f t="shared" si="80"/>
        <v>-1.5282925246916958E-2</v>
      </c>
      <c r="D778" s="5">
        <f t="shared" si="74"/>
        <v>-6.2152792725464583E-2</v>
      </c>
      <c r="E778" s="5">
        <f>STDEV($C$5:C778)*_xlfn.NORM.S.INV($S$9)+AVERAGE($C$5:C778)</f>
        <v>-4.355151859301077E-2</v>
      </c>
      <c r="F778" s="5">
        <f t="shared" si="75"/>
        <v>-7.5783349956795074E-2</v>
      </c>
      <c r="G778" s="5">
        <f t="shared" si="73"/>
        <v>-3.1468380732883439E-2</v>
      </c>
      <c r="H778">
        <f t="shared" si="76"/>
        <v>0</v>
      </c>
      <c r="I778">
        <f t="shared" si="77"/>
        <v>0</v>
      </c>
      <c r="J778">
        <f t="shared" si="78"/>
        <v>0</v>
      </c>
      <c r="K778">
        <f t="shared" si="79"/>
        <v>0</v>
      </c>
    </row>
    <row r="779" spans="1:11" x14ac:dyDescent="0.2">
      <c r="A779" s="1">
        <v>44188</v>
      </c>
      <c r="B779">
        <v>205.300003</v>
      </c>
      <c r="C779" s="5">
        <f t="shared" si="80"/>
        <v>-2.6268099032699995E-3</v>
      </c>
      <c r="D779" s="5">
        <f t="shared" si="74"/>
        <v>-6.2142172805717315E-2</v>
      </c>
      <c r="E779" s="5">
        <f>STDEV($C$5:C779)*_xlfn.NORM.S.INV($S$9)+AVERAGE($C$5:C779)</f>
        <v>-4.3528189707119254E-2</v>
      </c>
      <c r="F779" s="5">
        <f t="shared" si="75"/>
        <v>-7.5783349956795074E-2</v>
      </c>
      <c r="G779" s="5">
        <f t="shared" si="73"/>
        <v>-3.0546423846826959E-2</v>
      </c>
      <c r="H779">
        <f t="shared" si="76"/>
        <v>0</v>
      </c>
      <c r="I779">
        <f t="shared" si="77"/>
        <v>0</v>
      </c>
      <c r="J779">
        <f t="shared" si="78"/>
        <v>0</v>
      </c>
      <c r="K779">
        <f t="shared" si="79"/>
        <v>0</v>
      </c>
    </row>
    <row r="780" spans="1:11" x14ac:dyDescent="0.2">
      <c r="A780" s="1">
        <v>44189</v>
      </c>
      <c r="B780">
        <v>208.699997</v>
      </c>
      <c r="C780" s="5">
        <f t="shared" si="80"/>
        <v>1.6425461070804847E-2</v>
      </c>
      <c r="D780" s="5">
        <f t="shared" si="74"/>
        <v>-6.2176833415599729E-2</v>
      </c>
      <c r="E780" s="5">
        <f>STDEV($C$5:C780)*_xlfn.NORM.S.INV($S$9)+AVERAGE($C$5:C780)</f>
        <v>-4.3498700226768085E-2</v>
      </c>
      <c r="F780" s="5">
        <f t="shared" si="75"/>
        <v>-7.5783349956795074E-2</v>
      </c>
      <c r="G780" s="5">
        <f t="shared" si="73"/>
        <v>-3.1059706058325989E-2</v>
      </c>
      <c r="H780">
        <f t="shared" si="76"/>
        <v>0</v>
      </c>
      <c r="I780">
        <f t="shared" si="77"/>
        <v>0</v>
      </c>
      <c r="J780">
        <f t="shared" si="78"/>
        <v>0</v>
      </c>
      <c r="K780">
        <f t="shared" si="79"/>
        <v>0</v>
      </c>
    </row>
    <row r="781" spans="1:11" x14ac:dyDescent="0.2">
      <c r="A781" s="1">
        <v>44193</v>
      </c>
      <c r="B781">
        <v>212.63000500000001</v>
      </c>
      <c r="C781" s="5">
        <f t="shared" si="80"/>
        <v>1.8655789825181509E-2</v>
      </c>
      <c r="D781" s="5">
        <f t="shared" si="74"/>
        <v>-6.2228640844489376E-2</v>
      </c>
      <c r="E781" s="5">
        <f>STDEV($C$5:C781)*_xlfn.NORM.S.INV($S$9)+AVERAGE($C$5:C781)</f>
        <v>-4.3472234989461393E-2</v>
      </c>
      <c r="F781" s="5">
        <f t="shared" si="75"/>
        <v>-7.5783349956795074E-2</v>
      </c>
      <c r="G781" s="5">
        <f t="shared" si="73"/>
        <v>-3.1934869252195512E-2</v>
      </c>
      <c r="H781">
        <f t="shared" si="76"/>
        <v>0</v>
      </c>
      <c r="I781">
        <f t="shared" si="77"/>
        <v>0</v>
      </c>
      <c r="J781">
        <f t="shared" si="78"/>
        <v>0</v>
      </c>
      <c r="K781">
        <f t="shared" si="79"/>
        <v>0</v>
      </c>
    </row>
    <row r="782" spans="1:11" x14ac:dyDescent="0.2">
      <c r="A782" s="1">
        <v>44194</v>
      </c>
      <c r="B782">
        <v>214.36999499999999</v>
      </c>
      <c r="C782" s="5">
        <f t="shared" si="80"/>
        <v>8.1498811752487577E-3</v>
      </c>
      <c r="D782" s="5">
        <f t="shared" si="74"/>
        <v>-6.2237867918474514E-2</v>
      </c>
      <c r="E782" s="5">
        <f>STDEV($C$5:C782)*_xlfn.NORM.S.INV($S$9)+AVERAGE($C$5:C782)</f>
        <v>-4.3438520516014816E-2</v>
      </c>
      <c r="F782" s="5">
        <f t="shared" si="75"/>
        <v>-7.5783349956795074E-2</v>
      </c>
      <c r="G782" s="5">
        <f t="shared" si="73"/>
        <v>-3.130835968154945E-2</v>
      </c>
      <c r="H782">
        <f t="shared" si="76"/>
        <v>0</v>
      </c>
      <c r="I782">
        <f t="shared" si="77"/>
        <v>0</v>
      </c>
      <c r="J782">
        <f t="shared" si="78"/>
        <v>0</v>
      </c>
      <c r="K782">
        <f t="shared" si="79"/>
        <v>0</v>
      </c>
    </row>
    <row r="783" spans="1:11" x14ac:dyDescent="0.2">
      <c r="A783" s="1">
        <v>44195</v>
      </c>
      <c r="B783">
        <v>218.36000100000001</v>
      </c>
      <c r="C783" s="5">
        <f t="shared" si="80"/>
        <v>1.8441610784265497E-2</v>
      </c>
      <c r="D783" s="5">
        <f t="shared" si="74"/>
        <v>-6.2282009937819252E-2</v>
      </c>
      <c r="E783" s="5">
        <f>STDEV($C$5:C783)*_xlfn.NORM.S.INV($S$9)+AVERAGE($C$5:C783)</f>
        <v>-4.3411787333136144E-2</v>
      </c>
      <c r="F783" s="5">
        <f t="shared" si="75"/>
        <v>-7.5783349956795074E-2</v>
      </c>
      <c r="G783" s="5">
        <f t="shared" si="73"/>
        <v>-3.212216410841115E-2</v>
      </c>
      <c r="H783">
        <f t="shared" si="76"/>
        <v>0</v>
      </c>
      <c r="I783">
        <f t="shared" si="77"/>
        <v>0</v>
      </c>
      <c r="J783">
        <f t="shared" si="78"/>
        <v>0</v>
      </c>
      <c r="K783">
        <f t="shared" si="79"/>
        <v>0</v>
      </c>
    </row>
    <row r="784" spans="1:11" x14ac:dyDescent="0.2">
      <c r="A784" s="1">
        <v>44196</v>
      </c>
      <c r="B784">
        <v>218.729996</v>
      </c>
      <c r="C784" s="5">
        <f t="shared" si="80"/>
        <v>1.692992705911995E-3</v>
      </c>
      <c r="D784" s="5">
        <f t="shared" si="74"/>
        <v>-6.2282155459241179E-2</v>
      </c>
      <c r="E784" s="5">
        <f>STDEV($C$5:C784)*_xlfn.NORM.S.INV($S$9)+AVERAGE($C$5:C784)</f>
        <v>-4.3382347573814518E-2</v>
      </c>
      <c r="F784" s="5">
        <f t="shared" si="75"/>
        <v>-7.5783349956795074E-2</v>
      </c>
      <c r="G784" s="5">
        <f t="shared" si="73"/>
        <v>-3.1158532114338448E-2</v>
      </c>
      <c r="H784">
        <f t="shared" si="76"/>
        <v>0</v>
      </c>
      <c r="I784">
        <f t="shared" si="77"/>
        <v>0</v>
      </c>
      <c r="J784">
        <f t="shared" si="78"/>
        <v>0</v>
      </c>
      <c r="K784">
        <f t="shared" si="79"/>
        <v>0</v>
      </c>
    </row>
    <row r="785" spans="1:11" x14ac:dyDescent="0.2">
      <c r="A785" s="1">
        <v>44200</v>
      </c>
      <c r="B785">
        <v>217.759995</v>
      </c>
      <c r="C785" s="5">
        <f t="shared" si="80"/>
        <v>-4.4445582569645021E-3</v>
      </c>
      <c r="D785" s="5">
        <f t="shared" si="74"/>
        <v>-6.2273082934893968E-2</v>
      </c>
      <c r="E785" s="5">
        <f>STDEV($C$5:C785)*_xlfn.NORM.S.INV($S$9)+AVERAGE($C$5:C785)</f>
        <v>-4.336297277195602E-2</v>
      </c>
      <c r="F785" s="5">
        <f t="shared" si="75"/>
        <v>-7.5783349956795074E-2</v>
      </c>
      <c r="G785" s="5">
        <f t="shared" si="73"/>
        <v>-3.0315298095157456E-2</v>
      </c>
      <c r="H785">
        <f t="shared" si="76"/>
        <v>0</v>
      </c>
      <c r="I785">
        <f t="shared" si="77"/>
        <v>0</v>
      </c>
      <c r="J785">
        <f t="shared" si="78"/>
        <v>0</v>
      </c>
      <c r="K785">
        <f t="shared" si="79"/>
        <v>0</v>
      </c>
    </row>
    <row r="786" spans="1:11" x14ac:dyDescent="0.2">
      <c r="A786" s="1">
        <v>44201</v>
      </c>
      <c r="B786">
        <v>214.509995</v>
      </c>
      <c r="C786" s="5">
        <f t="shared" si="80"/>
        <v>-1.5037181923023418E-2</v>
      </c>
      <c r="D786" s="5">
        <f t="shared" si="74"/>
        <v>-6.2314625949612068E-2</v>
      </c>
      <c r="E786" s="5">
        <f>STDEV($C$5:C786)*_xlfn.NORM.S.INV($S$9)+AVERAGE($C$5:C786)</f>
        <v>-4.3374741246059653E-2</v>
      </c>
      <c r="F786" s="5">
        <f t="shared" si="75"/>
        <v>-7.5783349956795074E-2</v>
      </c>
      <c r="G786" s="5">
        <f t="shared" si="73"/>
        <v>-3.0615347274957985E-2</v>
      </c>
      <c r="H786">
        <f t="shared" si="76"/>
        <v>0</v>
      </c>
      <c r="I786">
        <f t="shared" si="77"/>
        <v>0</v>
      </c>
      <c r="J786">
        <f t="shared" si="78"/>
        <v>0</v>
      </c>
      <c r="K786">
        <f t="shared" si="79"/>
        <v>0</v>
      </c>
    </row>
    <row r="787" spans="1:11" x14ac:dyDescent="0.2">
      <c r="A787" s="1">
        <v>44202</v>
      </c>
      <c r="B787">
        <v>212.61999499999999</v>
      </c>
      <c r="C787" s="5">
        <f t="shared" si="80"/>
        <v>-8.8498226747474526E-3</v>
      </c>
      <c r="D787" s="5">
        <f t="shared" si="74"/>
        <v>-6.2282790118635876E-2</v>
      </c>
      <c r="E787" s="5">
        <f>STDEV($C$5:C787)*_xlfn.NORM.S.INV($S$9)+AVERAGE($C$5:C787)</f>
        <v>-4.3366162838211764E-2</v>
      </c>
      <c r="F787" s="5">
        <f t="shared" si="75"/>
        <v>-7.5783349956795074E-2</v>
      </c>
      <c r="G787" s="5">
        <f t="shared" si="73"/>
        <v>-3.0108020081212508E-2</v>
      </c>
      <c r="H787">
        <f t="shared" si="76"/>
        <v>0</v>
      </c>
      <c r="I787">
        <f t="shared" si="77"/>
        <v>0</v>
      </c>
      <c r="J787">
        <f t="shared" si="78"/>
        <v>0</v>
      </c>
      <c r="K787">
        <f t="shared" si="79"/>
        <v>0</v>
      </c>
    </row>
    <row r="788" spans="1:11" x14ac:dyDescent="0.2">
      <c r="A788" s="1">
        <v>44203</v>
      </c>
      <c r="B788">
        <v>213.80999800000001</v>
      </c>
      <c r="C788" s="5">
        <f t="shared" si="80"/>
        <v>5.5812494834628183E-3</v>
      </c>
      <c r="D788" s="5">
        <f t="shared" si="74"/>
        <v>-6.2275148575031768E-2</v>
      </c>
      <c r="E788" s="5">
        <f>STDEV($C$5:C788)*_xlfn.NORM.S.INV($S$9)+AVERAGE($C$5:C788)</f>
        <v>-4.3333636861519281E-2</v>
      </c>
      <c r="F788" s="5">
        <f t="shared" si="75"/>
        <v>-7.5783349956795074E-2</v>
      </c>
      <c r="G788" s="5">
        <f t="shared" si="73"/>
        <v>-2.9363552933633658E-2</v>
      </c>
      <c r="H788">
        <f t="shared" si="76"/>
        <v>0</v>
      </c>
      <c r="I788">
        <f t="shared" si="77"/>
        <v>0</v>
      </c>
      <c r="J788">
        <f t="shared" si="78"/>
        <v>0</v>
      </c>
      <c r="K788">
        <f t="shared" si="79"/>
        <v>0</v>
      </c>
    </row>
    <row r="789" spans="1:11" x14ac:dyDescent="0.2">
      <c r="A789" s="1">
        <v>44204</v>
      </c>
      <c r="B789">
        <v>215.449997</v>
      </c>
      <c r="C789" s="5">
        <f t="shared" si="80"/>
        <v>7.6410893097129239E-3</v>
      </c>
      <c r="D789" s="5">
        <f t="shared" si="74"/>
        <v>-6.2282688920538593E-2</v>
      </c>
      <c r="E789" s="5">
        <f>STDEV($C$5:C789)*_xlfn.NORM.S.INV($S$9)+AVERAGE($C$5:C789)</f>
        <v>-4.3300411332936696E-2</v>
      </c>
      <c r="F789" s="5">
        <f t="shared" si="75"/>
        <v>-7.5783349956795074E-2</v>
      </c>
      <c r="G789" s="5">
        <f t="shared" si="73"/>
        <v>-2.8800068717656523E-2</v>
      </c>
      <c r="H789">
        <f t="shared" si="76"/>
        <v>0</v>
      </c>
      <c r="I789">
        <f t="shared" si="77"/>
        <v>0</v>
      </c>
      <c r="J789">
        <f t="shared" si="78"/>
        <v>0</v>
      </c>
      <c r="K789">
        <f t="shared" si="79"/>
        <v>0</v>
      </c>
    </row>
    <row r="790" spans="1:11" x14ac:dyDescent="0.2">
      <c r="A790" s="1">
        <v>44207</v>
      </c>
      <c r="B790">
        <v>212.88999899999999</v>
      </c>
      <c r="C790" s="5">
        <f t="shared" si="80"/>
        <v>-1.1953254447117041E-2</v>
      </c>
      <c r="D790" s="5">
        <f t="shared" si="74"/>
        <v>-6.2307490266440682E-2</v>
      </c>
      <c r="E790" s="5">
        <f>STDEV($C$5:C790)*_xlfn.NORM.S.INV($S$9)+AVERAGE($C$5:C790)</f>
        <v>-4.3301320580508638E-2</v>
      </c>
      <c r="F790" s="5">
        <f t="shared" si="75"/>
        <v>-7.5783349956795074E-2</v>
      </c>
      <c r="G790" s="5">
        <f t="shared" si="73"/>
        <v>-2.8741477061712609E-2</v>
      </c>
      <c r="H790">
        <f t="shared" si="76"/>
        <v>0</v>
      </c>
      <c r="I790">
        <f t="shared" si="77"/>
        <v>0</v>
      </c>
      <c r="J790">
        <f t="shared" si="78"/>
        <v>0</v>
      </c>
      <c r="K790">
        <f t="shared" si="79"/>
        <v>0</v>
      </c>
    </row>
    <row r="791" spans="1:11" x14ac:dyDescent="0.2">
      <c r="A791" s="1">
        <v>44208</v>
      </c>
      <c r="B791">
        <v>208.86000100000001</v>
      </c>
      <c r="C791" s="5">
        <f t="shared" si="80"/>
        <v>-1.9111419851086678E-2</v>
      </c>
      <c r="D791" s="5">
        <f t="shared" si="74"/>
        <v>-6.2325646417081701E-2</v>
      </c>
      <c r="E791" s="5">
        <f>STDEV($C$5:C791)*_xlfn.NORM.S.INV($S$9)+AVERAGE($C$5:C791)</f>
        <v>-4.3329529645439332E-2</v>
      </c>
      <c r="F791" s="5">
        <f t="shared" si="75"/>
        <v>-7.5783349956795074E-2</v>
      </c>
      <c r="G791" s="5">
        <f t="shared" si="73"/>
        <v>-2.9918366059302398E-2</v>
      </c>
      <c r="H791">
        <f t="shared" si="76"/>
        <v>0</v>
      </c>
      <c r="I791">
        <f t="shared" si="77"/>
        <v>0</v>
      </c>
      <c r="J791">
        <f t="shared" si="78"/>
        <v>0</v>
      </c>
      <c r="K791">
        <f t="shared" si="79"/>
        <v>0</v>
      </c>
    </row>
    <row r="792" spans="1:11" x14ac:dyDescent="0.2">
      <c r="A792" s="1">
        <v>44209</v>
      </c>
      <c r="B792">
        <v>209.35000600000001</v>
      </c>
      <c r="C792" s="5">
        <f t="shared" si="80"/>
        <v>2.3433452859917703E-3</v>
      </c>
      <c r="D792" s="5">
        <f t="shared" si="74"/>
        <v>-6.2318935795011104E-2</v>
      </c>
      <c r="E792" s="5">
        <f>STDEV($C$5:C792)*_xlfn.NORM.S.INV($S$9)+AVERAGE($C$5:C792)</f>
        <v>-4.3299708047291885E-2</v>
      </c>
      <c r="F792" s="5">
        <f t="shared" si="75"/>
        <v>-7.5783349956795074E-2</v>
      </c>
      <c r="G792" s="5">
        <f t="shared" si="73"/>
        <v>-2.9037651373745626E-2</v>
      </c>
      <c r="H792">
        <f t="shared" si="76"/>
        <v>0</v>
      </c>
      <c r="I792">
        <f t="shared" si="77"/>
        <v>0</v>
      </c>
      <c r="J792">
        <f t="shared" si="78"/>
        <v>0</v>
      </c>
      <c r="K792">
        <f t="shared" si="79"/>
        <v>0</v>
      </c>
    </row>
    <row r="793" spans="1:11" x14ac:dyDescent="0.2">
      <c r="A793" s="1">
        <v>44210</v>
      </c>
      <c r="B793">
        <v>201.86000100000001</v>
      </c>
      <c r="C793" s="5">
        <f t="shared" si="80"/>
        <v>-3.6433128360648562E-2</v>
      </c>
      <c r="D793" s="5">
        <f t="shared" si="74"/>
        <v>-6.2547366591522532E-2</v>
      </c>
      <c r="E793" s="5">
        <f>STDEV($C$5:C793)*_xlfn.NORM.S.INV($S$9)+AVERAGE($C$5:C793)</f>
        <v>-4.3426632464676297E-2</v>
      </c>
      <c r="F793" s="5">
        <f t="shared" si="75"/>
        <v>-7.5783349956795074E-2</v>
      </c>
      <c r="G793" s="5">
        <f t="shared" si="73"/>
        <v>-3.4980139889305178E-2</v>
      </c>
      <c r="H793">
        <f t="shared" si="76"/>
        <v>0</v>
      </c>
      <c r="I793">
        <f t="shared" si="77"/>
        <v>0</v>
      </c>
      <c r="J793">
        <f t="shared" si="78"/>
        <v>0</v>
      </c>
      <c r="K793">
        <f t="shared" si="79"/>
        <v>1</v>
      </c>
    </row>
    <row r="794" spans="1:11" x14ac:dyDescent="0.2">
      <c r="A794" s="1">
        <v>44211</v>
      </c>
      <c r="B794">
        <v>201.58999600000001</v>
      </c>
      <c r="C794" s="5">
        <f t="shared" si="80"/>
        <v>-1.3384808145639312E-3</v>
      </c>
      <c r="D794" s="5">
        <f t="shared" si="74"/>
        <v>-6.253717236619255E-2</v>
      </c>
      <c r="E794" s="5">
        <f>STDEV($C$5:C794)*_xlfn.NORM.S.INV($S$9)+AVERAGE($C$5:C794)</f>
        <v>-4.3401607415272686E-2</v>
      </c>
      <c r="F794" s="5">
        <f t="shared" si="75"/>
        <v>-7.5783349956795074E-2</v>
      </c>
      <c r="G794" s="5">
        <f t="shared" si="73"/>
        <v>-3.3923079269209525E-2</v>
      </c>
      <c r="H794">
        <f t="shared" si="76"/>
        <v>0</v>
      </c>
      <c r="I794">
        <f t="shared" si="77"/>
        <v>0</v>
      </c>
      <c r="J794">
        <f t="shared" si="78"/>
        <v>0</v>
      </c>
      <c r="K794">
        <f t="shared" si="79"/>
        <v>0</v>
      </c>
    </row>
    <row r="795" spans="1:11" x14ac:dyDescent="0.2">
      <c r="A795" s="1">
        <v>44215</v>
      </c>
      <c r="B795">
        <v>201.66000399999999</v>
      </c>
      <c r="C795" s="5">
        <f t="shared" si="80"/>
        <v>3.4721885035739539E-4</v>
      </c>
      <c r="D795" s="5">
        <f t="shared" si="74"/>
        <v>-6.253501979395594E-2</v>
      </c>
      <c r="E795" s="5">
        <f>STDEV($C$5:C795)*_xlfn.NORM.S.INV($S$9)+AVERAGE($C$5:C795)</f>
        <v>-4.3374172351940743E-2</v>
      </c>
      <c r="F795" s="5">
        <f t="shared" si="75"/>
        <v>-7.5783349956795074E-2</v>
      </c>
      <c r="G795" s="5">
        <f t="shared" si="73"/>
        <v>-3.2890240738596428E-2</v>
      </c>
      <c r="H795">
        <f t="shared" si="76"/>
        <v>0</v>
      </c>
      <c r="I795">
        <f t="shared" si="77"/>
        <v>0</v>
      </c>
      <c r="J795">
        <f t="shared" si="78"/>
        <v>0</v>
      </c>
      <c r="K795">
        <f t="shared" si="79"/>
        <v>0</v>
      </c>
    </row>
    <row r="796" spans="1:11" x14ac:dyDescent="0.2">
      <c r="A796" s="1">
        <v>44216</v>
      </c>
      <c r="B796">
        <v>206.009995</v>
      </c>
      <c r="C796" s="5">
        <f t="shared" si="80"/>
        <v>2.1341556229592561E-2</v>
      </c>
      <c r="D796" s="5">
        <f t="shared" si="74"/>
        <v>-6.2551357656702583E-2</v>
      </c>
      <c r="E796" s="5">
        <f>STDEV($C$5:C796)*_xlfn.NORM.S.INV($S$9)+AVERAGE($C$5:C796)</f>
        <v>-4.3353133593404675E-2</v>
      </c>
      <c r="F796" s="5">
        <f t="shared" si="75"/>
        <v>-7.5783349956795074E-2</v>
      </c>
      <c r="G796" s="5">
        <f t="shared" si="73"/>
        <v>-3.4128530384997843E-2</v>
      </c>
      <c r="H796">
        <f t="shared" si="76"/>
        <v>0</v>
      </c>
      <c r="I796">
        <f t="shared" si="77"/>
        <v>0</v>
      </c>
      <c r="J796">
        <f t="shared" si="78"/>
        <v>0</v>
      </c>
      <c r="K796">
        <f t="shared" si="79"/>
        <v>0</v>
      </c>
    </row>
    <row r="797" spans="1:11" x14ac:dyDescent="0.2">
      <c r="A797" s="1">
        <v>44217</v>
      </c>
      <c r="B797">
        <v>205.13999899999999</v>
      </c>
      <c r="C797" s="5">
        <f t="shared" si="80"/>
        <v>-4.2320190254828268E-3</v>
      </c>
      <c r="D797" s="5">
        <f t="shared" si="74"/>
        <v>-6.2549139300209736E-2</v>
      </c>
      <c r="E797" s="5">
        <f>STDEV($C$5:C797)*_xlfn.NORM.S.INV($S$9)+AVERAGE($C$5:C797)</f>
        <v>-4.3333512879969498E-2</v>
      </c>
      <c r="F797" s="5">
        <f t="shared" si="75"/>
        <v>-7.5783349956795074E-2</v>
      </c>
      <c r="G797" s="5">
        <f t="shared" si="73"/>
        <v>-3.3176600284811689E-2</v>
      </c>
      <c r="H797">
        <f t="shared" si="76"/>
        <v>0</v>
      </c>
      <c r="I797">
        <f t="shared" si="77"/>
        <v>0</v>
      </c>
      <c r="J797">
        <f t="shared" si="78"/>
        <v>0</v>
      </c>
      <c r="K797">
        <f t="shared" si="79"/>
        <v>0</v>
      </c>
    </row>
    <row r="798" spans="1:11" x14ac:dyDescent="0.2">
      <c r="A798" s="1">
        <v>44218</v>
      </c>
      <c r="B798">
        <v>202.020004</v>
      </c>
      <c r="C798" s="5">
        <f t="shared" si="80"/>
        <v>-1.5325945803487468E-2</v>
      </c>
      <c r="D798" s="5">
        <f t="shared" si="74"/>
        <v>-6.2531085678133161E-2</v>
      </c>
      <c r="E798" s="5">
        <f>STDEV($C$5:C798)*_xlfn.NORM.S.INV($S$9)+AVERAGE($C$5:C798)</f>
        <v>-4.3345978611725774E-2</v>
      </c>
      <c r="F798" s="5">
        <f t="shared" si="75"/>
        <v>-7.5783349956795074E-2</v>
      </c>
      <c r="G798" s="5">
        <f t="shared" si="73"/>
        <v>-3.3330403939861676E-2</v>
      </c>
      <c r="H798">
        <f t="shared" si="76"/>
        <v>0</v>
      </c>
      <c r="I798">
        <f t="shared" si="77"/>
        <v>0</v>
      </c>
      <c r="J798">
        <f t="shared" si="78"/>
        <v>0</v>
      </c>
      <c r="K798">
        <f t="shared" si="79"/>
        <v>0</v>
      </c>
    </row>
    <row r="799" spans="1:11" x14ac:dyDescent="0.2">
      <c r="A799" s="1">
        <v>44221</v>
      </c>
      <c r="B799">
        <v>200.979996</v>
      </c>
      <c r="C799" s="5">
        <f t="shared" si="80"/>
        <v>-5.1613414827231816E-3</v>
      </c>
      <c r="D799" s="5">
        <f t="shared" si="74"/>
        <v>-6.2508164494204765E-2</v>
      </c>
      <c r="E799" s="5">
        <f>STDEV($C$5:C799)*_xlfn.NORM.S.INV($S$9)+AVERAGE($C$5:C799)</f>
        <v>-4.3328326162078441E-2</v>
      </c>
      <c r="F799" s="5">
        <f t="shared" si="75"/>
        <v>-7.5783349956795074E-2</v>
      </c>
      <c r="G799" s="5">
        <f t="shared" si="73"/>
        <v>-3.2448591065110825E-2</v>
      </c>
      <c r="H799">
        <f t="shared" si="76"/>
        <v>0</v>
      </c>
      <c r="I799">
        <f t="shared" si="77"/>
        <v>0</v>
      </c>
      <c r="J799">
        <f t="shared" si="78"/>
        <v>0</v>
      </c>
      <c r="K799">
        <f t="shared" si="79"/>
        <v>0</v>
      </c>
    </row>
    <row r="800" spans="1:11" x14ac:dyDescent="0.2">
      <c r="A800" s="1">
        <v>44222</v>
      </c>
      <c r="B800">
        <v>202.009995</v>
      </c>
      <c r="C800" s="5">
        <f t="shared" si="80"/>
        <v>5.1117956567853255E-3</v>
      </c>
      <c r="D800" s="5">
        <f t="shared" si="74"/>
        <v>-6.251123295697418E-2</v>
      </c>
      <c r="E800" s="5">
        <f>STDEV($C$5:C800)*_xlfn.NORM.S.INV($S$9)+AVERAGE($C$5:C800)</f>
        <v>-4.3296584897611762E-2</v>
      </c>
      <c r="F800" s="5">
        <f t="shared" si="75"/>
        <v>-7.5783349956795074E-2</v>
      </c>
      <c r="G800" s="5">
        <f t="shared" si="73"/>
        <v>-3.1594640586197542E-2</v>
      </c>
      <c r="H800">
        <f t="shared" si="76"/>
        <v>0</v>
      </c>
      <c r="I800">
        <f t="shared" si="77"/>
        <v>0</v>
      </c>
      <c r="J800">
        <f t="shared" si="78"/>
        <v>0</v>
      </c>
      <c r="K800">
        <f t="shared" si="79"/>
        <v>0</v>
      </c>
    </row>
    <row r="801" spans="1:11" x14ac:dyDescent="0.2">
      <c r="A801" s="1">
        <v>44223</v>
      </c>
      <c r="B801">
        <v>194.970001</v>
      </c>
      <c r="C801" s="5">
        <f t="shared" si="80"/>
        <v>-3.5471470671758529E-2</v>
      </c>
      <c r="D801" s="5">
        <f t="shared" si="74"/>
        <v>-6.271610688856985E-2</v>
      </c>
      <c r="E801" s="5">
        <f>STDEV($C$5:C801)*_xlfn.NORM.S.INV($S$9)+AVERAGE($C$5:C801)</f>
        <v>-4.3415399787831328E-2</v>
      </c>
      <c r="F801" s="5">
        <f t="shared" si="75"/>
        <v>-7.5783349956795074E-2</v>
      </c>
      <c r="G801" s="5">
        <f t="shared" si="73"/>
        <v>-3.6700013083944466E-2</v>
      </c>
      <c r="H801">
        <f t="shared" si="76"/>
        <v>0</v>
      </c>
      <c r="I801">
        <f t="shared" si="77"/>
        <v>0</v>
      </c>
      <c r="J801">
        <f t="shared" si="78"/>
        <v>0</v>
      </c>
      <c r="K801">
        <f t="shared" si="79"/>
        <v>0</v>
      </c>
    </row>
    <row r="802" spans="1:11" x14ac:dyDescent="0.2">
      <c r="A802" s="1">
        <v>44224</v>
      </c>
      <c r="B802">
        <v>198.220001</v>
      </c>
      <c r="C802" s="5">
        <f t="shared" si="80"/>
        <v>1.6531824320100544E-2</v>
      </c>
      <c r="D802" s="5">
        <f t="shared" si="74"/>
        <v>-6.2754702521273756E-2</v>
      </c>
      <c r="E802" s="5">
        <f>STDEV($C$5:C802)*_xlfn.NORM.S.INV($S$9)+AVERAGE($C$5:C802)</f>
        <v>-4.3387158803931007E-2</v>
      </c>
      <c r="F802" s="5">
        <f t="shared" si="75"/>
        <v>-7.5783349956795074E-2</v>
      </c>
      <c r="G802" s="5">
        <f t="shared" si="73"/>
        <v>-3.6807908657951575E-2</v>
      </c>
      <c r="H802">
        <f t="shared" si="76"/>
        <v>0</v>
      </c>
      <c r="I802">
        <f t="shared" si="77"/>
        <v>0</v>
      </c>
      <c r="J802">
        <f t="shared" si="78"/>
        <v>0</v>
      </c>
      <c r="K802">
        <f t="shared" si="79"/>
        <v>0</v>
      </c>
    </row>
    <row r="803" spans="1:11" x14ac:dyDescent="0.2">
      <c r="A803" s="1">
        <v>44225</v>
      </c>
      <c r="B803">
        <v>193.25</v>
      </c>
      <c r="C803" s="5">
        <f t="shared" si="80"/>
        <v>-2.5392842555930589E-2</v>
      </c>
      <c r="D803" s="5">
        <f t="shared" si="74"/>
        <v>-6.2818685228887478E-2</v>
      </c>
      <c r="E803" s="5">
        <f>STDEV($C$5:C803)*_xlfn.NORM.S.INV($S$9)+AVERAGE($C$5:C803)</f>
        <v>-4.3444539616298516E-2</v>
      </c>
      <c r="F803" s="5">
        <f t="shared" si="75"/>
        <v>-7.5783349956795074E-2</v>
      </c>
      <c r="G803" s="5">
        <f t="shared" si="73"/>
        <v>-3.8508531772985993E-2</v>
      </c>
      <c r="H803">
        <f t="shared" si="76"/>
        <v>0</v>
      </c>
      <c r="I803">
        <f t="shared" si="77"/>
        <v>0</v>
      </c>
      <c r="J803">
        <f t="shared" si="78"/>
        <v>0</v>
      </c>
      <c r="K803">
        <f t="shared" si="79"/>
        <v>0</v>
      </c>
    </row>
    <row r="804" spans="1:11" x14ac:dyDescent="0.2">
      <c r="A804" s="1">
        <v>44228</v>
      </c>
      <c r="B804">
        <v>198.36000100000001</v>
      </c>
      <c r="C804" s="5">
        <f t="shared" si="80"/>
        <v>2.609887919474075E-2</v>
      </c>
      <c r="D804" s="5">
        <f t="shared" si="74"/>
        <v>-6.292940757621307E-2</v>
      </c>
      <c r="E804" s="5">
        <f>STDEV($C$5:C804)*_xlfn.NORM.S.INV($S$9)+AVERAGE($C$5:C804)</f>
        <v>-4.3434664118569395E-2</v>
      </c>
      <c r="F804" s="5">
        <f t="shared" si="75"/>
        <v>-7.5783349956795074E-2</v>
      </c>
      <c r="G804" s="5">
        <f t="shared" si="73"/>
        <v>-4.0188453511846342E-2</v>
      </c>
      <c r="H804">
        <f t="shared" si="76"/>
        <v>0</v>
      </c>
      <c r="I804">
        <f t="shared" si="77"/>
        <v>0</v>
      </c>
      <c r="J804">
        <f t="shared" si="78"/>
        <v>0</v>
      </c>
      <c r="K804">
        <f t="shared" si="79"/>
        <v>0</v>
      </c>
    </row>
    <row r="805" spans="1:11" x14ac:dyDescent="0.2">
      <c r="A805" s="1">
        <v>44229</v>
      </c>
      <c r="B805">
        <v>202.61000100000001</v>
      </c>
      <c r="C805" s="5">
        <f t="shared" si="80"/>
        <v>2.1199387211378255E-2</v>
      </c>
      <c r="D805" s="5">
        <f t="shared" si="74"/>
        <v>-6.2989253826950128E-2</v>
      </c>
      <c r="E805" s="5">
        <f>STDEV($C$5:C805)*_xlfn.NORM.S.INV($S$9)+AVERAGE($C$5:C805)</f>
        <v>-4.3413604843283354E-2</v>
      </c>
      <c r="F805" s="5">
        <f t="shared" si="75"/>
        <v>-7.5783349956795074E-2</v>
      </c>
      <c r="G805" s="5">
        <f t="shared" si="73"/>
        <v>-4.0793822532568393E-2</v>
      </c>
      <c r="H805">
        <f t="shared" si="76"/>
        <v>0</v>
      </c>
      <c r="I805">
        <f t="shared" si="77"/>
        <v>0</v>
      </c>
      <c r="J805">
        <f t="shared" si="78"/>
        <v>0</v>
      </c>
      <c r="K805">
        <f t="shared" si="79"/>
        <v>0</v>
      </c>
    </row>
    <row r="806" spans="1:11" x14ac:dyDescent="0.2">
      <c r="A806" s="1">
        <v>44230</v>
      </c>
      <c r="B806">
        <v>201.36000100000001</v>
      </c>
      <c r="C806" s="5">
        <f t="shared" si="80"/>
        <v>-6.1885980803603408E-3</v>
      </c>
      <c r="D806" s="5">
        <f t="shared" si="74"/>
        <v>-6.2950559883098611E-2</v>
      </c>
      <c r="E806" s="5">
        <f>STDEV($C$5:C806)*_xlfn.NORM.S.INV($S$9)+AVERAGE($C$5:C806)</f>
        <v>-4.3398344935870886E-2</v>
      </c>
      <c r="F806" s="5">
        <f t="shared" si="75"/>
        <v>-7.5783349956795074E-2</v>
      </c>
      <c r="G806" s="5">
        <f t="shared" si="73"/>
        <v>-3.9707982996936134E-2</v>
      </c>
      <c r="H806">
        <f t="shared" si="76"/>
        <v>0</v>
      </c>
      <c r="I806">
        <f t="shared" si="77"/>
        <v>0</v>
      </c>
      <c r="J806">
        <f t="shared" si="78"/>
        <v>0</v>
      </c>
      <c r="K806">
        <f t="shared" si="79"/>
        <v>0</v>
      </c>
    </row>
    <row r="807" spans="1:11" x14ac:dyDescent="0.2">
      <c r="A807" s="1">
        <v>44231</v>
      </c>
      <c r="B807">
        <v>209.25</v>
      </c>
      <c r="C807" s="5">
        <f t="shared" si="80"/>
        <v>3.8435353576294629E-2</v>
      </c>
      <c r="D807" s="5">
        <f t="shared" si="74"/>
        <v>-6.2850832000316131E-2</v>
      </c>
      <c r="E807" s="5">
        <f>STDEV($C$5:C807)*_xlfn.NORM.S.INV($S$9)+AVERAGE($C$5:C807)</f>
        <v>-4.3432355909744466E-2</v>
      </c>
      <c r="F807" s="5">
        <f t="shared" si="75"/>
        <v>-7.5783349956795074E-2</v>
      </c>
      <c r="G807" s="5">
        <f t="shared" si="73"/>
        <v>-4.4292349471247938E-2</v>
      </c>
      <c r="H807">
        <f t="shared" si="76"/>
        <v>0</v>
      </c>
      <c r="I807">
        <f t="shared" si="77"/>
        <v>0</v>
      </c>
      <c r="J807">
        <f t="shared" si="78"/>
        <v>0</v>
      </c>
      <c r="K807">
        <f t="shared" si="79"/>
        <v>0</v>
      </c>
    </row>
    <row r="808" spans="1:11" x14ac:dyDescent="0.2">
      <c r="A808" s="1">
        <v>44232</v>
      </c>
      <c r="B808">
        <v>208.770004</v>
      </c>
      <c r="C808" s="5">
        <f t="shared" si="80"/>
        <v>-2.2965226848755127E-3</v>
      </c>
      <c r="D808" s="5">
        <f t="shared" si="74"/>
        <v>-6.2838044403490084E-2</v>
      </c>
      <c r="E808" s="5">
        <f>STDEV($C$5:C808)*_xlfn.NORM.S.INV($S$9)+AVERAGE($C$5:C808)</f>
        <v>-4.3409363928716499E-2</v>
      </c>
      <c r="F808" s="5">
        <f t="shared" si="75"/>
        <v>-7.5783349956795074E-2</v>
      </c>
      <c r="G808" s="5">
        <f t="shared" si="73"/>
        <v>-4.2962961137819791E-2</v>
      </c>
      <c r="H808">
        <f t="shared" si="76"/>
        <v>0</v>
      </c>
      <c r="I808">
        <f t="shared" si="77"/>
        <v>0</v>
      </c>
      <c r="J808">
        <f t="shared" si="78"/>
        <v>0</v>
      </c>
      <c r="K808">
        <f t="shared" si="79"/>
        <v>0</v>
      </c>
    </row>
    <row r="809" spans="1:11" x14ac:dyDescent="0.2">
      <c r="A809" s="1">
        <v>44235</v>
      </c>
      <c r="B809">
        <v>206.88999899999999</v>
      </c>
      <c r="C809" s="5">
        <f t="shared" si="80"/>
        <v>-9.0459404625437105E-3</v>
      </c>
      <c r="D809" s="5">
        <f t="shared" si="74"/>
        <v>-6.2821379955483855E-2</v>
      </c>
      <c r="E809" s="5">
        <f>STDEV($C$5:C809)*_xlfn.NORM.S.INV($S$9)+AVERAGE($C$5:C809)</f>
        <v>-4.340141890471421E-2</v>
      </c>
      <c r="F809" s="5">
        <f t="shared" si="75"/>
        <v>-7.5783349956795074E-2</v>
      </c>
      <c r="G809" s="5">
        <f t="shared" si="73"/>
        <v>-4.1971872327629375E-2</v>
      </c>
      <c r="H809">
        <f t="shared" si="76"/>
        <v>0</v>
      </c>
      <c r="I809">
        <f t="shared" si="77"/>
        <v>0</v>
      </c>
      <c r="J809">
        <f t="shared" si="78"/>
        <v>0</v>
      </c>
      <c r="K809">
        <f t="shared" si="79"/>
        <v>0</v>
      </c>
    </row>
    <row r="810" spans="1:11" x14ac:dyDescent="0.2">
      <c r="A810" s="1">
        <v>44236</v>
      </c>
      <c r="B810">
        <v>206.520004</v>
      </c>
      <c r="C810" s="5">
        <f t="shared" si="80"/>
        <v>-1.7899668421330621E-3</v>
      </c>
      <c r="D810" s="5">
        <f t="shared" si="74"/>
        <v>-6.2819569262196576E-2</v>
      </c>
      <c r="E810" s="5">
        <f>STDEV($C$5:C810)*_xlfn.NORM.S.INV($S$9)+AVERAGE($C$5:C810)</f>
        <v>-4.3377641954479421E-2</v>
      </c>
      <c r="F810" s="5">
        <f t="shared" si="75"/>
        <v>-7.5783349956795074E-2</v>
      </c>
      <c r="G810" s="5">
        <f t="shared" si="73"/>
        <v>-4.0706021158743444E-2</v>
      </c>
      <c r="H810">
        <f t="shared" si="76"/>
        <v>0</v>
      </c>
      <c r="I810">
        <f t="shared" si="77"/>
        <v>0</v>
      </c>
      <c r="J810">
        <f t="shared" si="78"/>
        <v>0</v>
      </c>
      <c r="K810">
        <f t="shared" si="79"/>
        <v>0</v>
      </c>
    </row>
    <row r="811" spans="1:11" x14ac:dyDescent="0.2">
      <c r="A811" s="1">
        <v>44237</v>
      </c>
      <c r="B811">
        <v>206.44000199999999</v>
      </c>
      <c r="C811" s="5">
        <f t="shared" si="80"/>
        <v>-3.8745641146101456E-4</v>
      </c>
      <c r="D811" s="5">
        <f t="shared" si="74"/>
        <v>-6.281941200306064E-2</v>
      </c>
      <c r="E811" s="5">
        <f>STDEV($C$5:C811)*_xlfn.NORM.S.INV($S$9)+AVERAGE($C$5:C811)</f>
        <v>-4.3351774365169758E-2</v>
      </c>
      <c r="F811" s="5">
        <f t="shared" si="75"/>
        <v>-7.5783349956795074E-2</v>
      </c>
      <c r="G811" s="5">
        <f t="shared" si="73"/>
        <v>-3.9466569344455631E-2</v>
      </c>
      <c r="H811">
        <f t="shared" si="76"/>
        <v>0</v>
      </c>
      <c r="I811">
        <f t="shared" si="77"/>
        <v>0</v>
      </c>
      <c r="J811">
        <f t="shared" si="78"/>
        <v>0</v>
      </c>
      <c r="K811">
        <f t="shared" si="79"/>
        <v>0</v>
      </c>
    </row>
    <row r="812" spans="1:11" x14ac:dyDescent="0.2">
      <c r="A812" s="1">
        <v>44238</v>
      </c>
      <c r="B812">
        <v>210.66000399999999</v>
      </c>
      <c r="C812" s="5">
        <f t="shared" si="80"/>
        <v>2.0235655427766949E-2</v>
      </c>
      <c r="D812" s="5">
        <f t="shared" si="74"/>
        <v>-6.2887653627915804E-2</v>
      </c>
      <c r="E812" s="5">
        <f>STDEV($C$5:C812)*_xlfn.NORM.S.INV($S$9)+AVERAGE($C$5:C812)</f>
        <v>-4.3329142165949797E-2</v>
      </c>
      <c r="F812" s="5">
        <f t="shared" si="75"/>
        <v>-7.5783349956795074E-2</v>
      </c>
      <c r="G812" s="5">
        <f t="shared" si="73"/>
        <v>-3.9963956389606495E-2</v>
      </c>
      <c r="H812">
        <f t="shared" si="76"/>
        <v>0</v>
      </c>
      <c r="I812">
        <f t="shared" si="77"/>
        <v>0</v>
      </c>
      <c r="J812">
        <f t="shared" si="78"/>
        <v>0</v>
      </c>
      <c r="K812">
        <f t="shared" si="79"/>
        <v>0</v>
      </c>
    </row>
    <row r="813" spans="1:11" x14ac:dyDescent="0.2">
      <c r="A813" s="1">
        <v>44239</v>
      </c>
      <c r="B813">
        <v>209.96000699999999</v>
      </c>
      <c r="C813" s="5">
        <f t="shared" si="80"/>
        <v>-3.3284086725560709E-3</v>
      </c>
      <c r="D813" s="5">
        <f t="shared" si="74"/>
        <v>-6.2847406709295076E-2</v>
      </c>
      <c r="E813" s="5">
        <f>STDEV($C$5:C813)*_xlfn.NORM.S.INV($S$9)+AVERAGE($C$5:C813)</f>
        <v>-4.3308200207925591E-2</v>
      </c>
      <c r="F813" s="5">
        <f t="shared" si="75"/>
        <v>-7.5783349956795074E-2</v>
      </c>
      <c r="G813" s="5">
        <f t="shared" si="73"/>
        <v>-3.8792886035370906E-2</v>
      </c>
      <c r="H813">
        <f t="shared" si="76"/>
        <v>0</v>
      </c>
      <c r="I813">
        <f t="shared" si="77"/>
        <v>0</v>
      </c>
      <c r="J813">
        <f t="shared" si="78"/>
        <v>0</v>
      </c>
      <c r="K813">
        <f t="shared" si="79"/>
        <v>0</v>
      </c>
    </row>
    <row r="814" spans="1:11" x14ac:dyDescent="0.2">
      <c r="A814" s="1">
        <v>44243</v>
      </c>
      <c r="B814">
        <v>207.89999399999999</v>
      </c>
      <c r="C814" s="5">
        <f t="shared" si="80"/>
        <v>-9.8599037198442725E-3</v>
      </c>
      <c r="D814" s="5">
        <f t="shared" si="74"/>
        <v>-6.2846925340641513E-2</v>
      </c>
      <c r="E814" s="5">
        <f>STDEV($C$5:C814)*_xlfn.NORM.S.INV($S$9)+AVERAGE($C$5:C814)</f>
        <v>-4.3302655513366824E-2</v>
      </c>
      <c r="F814" s="5">
        <f t="shared" si="75"/>
        <v>-7.5783349956795074E-2</v>
      </c>
      <c r="G814" s="5">
        <f t="shared" si="73"/>
        <v>-3.8028445119014223E-2</v>
      </c>
      <c r="H814">
        <f t="shared" si="76"/>
        <v>0</v>
      </c>
      <c r="I814">
        <f t="shared" si="77"/>
        <v>0</v>
      </c>
      <c r="J814">
        <f t="shared" si="78"/>
        <v>0</v>
      </c>
      <c r="K814">
        <f t="shared" si="79"/>
        <v>0</v>
      </c>
    </row>
    <row r="815" spans="1:11" x14ac:dyDescent="0.2">
      <c r="A815" s="1">
        <v>44244</v>
      </c>
      <c r="B815">
        <v>207.509995</v>
      </c>
      <c r="C815" s="5">
        <f t="shared" si="80"/>
        <v>-1.8776588185594678E-3</v>
      </c>
      <c r="D815" s="5">
        <f t="shared" si="74"/>
        <v>-6.2798667095728331E-2</v>
      </c>
      <c r="E815" s="5">
        <f>STDEV($C$5:C815)*_xlfn.NORM.S.INV($S$9)+AVERAGE($C$5:C815)</f>
        <v>-4.3279231439879919E-2</v>
      </c>
      <c r="F815" s="5">
        <f t="shared" si="75"/>
        <v>-7.5783349956795074E-2</v>
      </c>
      <c r="G815" s="5">
        <f t="shared" si="73"/>
        <v>-3.6885467030106027E-2</v>
      </c>
      <c r="H815">
        <f t="shared" si="76"/>
        <v>0</v>
      </c>
      <c r="I815">
        <f t="shared" si="77"/>
        <v>0</v>
      </c>
      <c r="J815">
        <f t="shared" si="78"/>
        <v>0</v>
      </c>
      <c r="K815">
        <f t="shared" si="79"/>
        <v>0</v>
      </c>
    </row>
    <row r="816" spans="1:11" x14ac:dyDescent="0.2">
      <c r="A816" s="1">
        <v>44245</v>
      </c>
      <c r="B816">
        <v>209.35000600000001</v>
      </c>
      <c r="C816" s="5">
        <f t="shared" si="80"/>
        <v>8.8280139399119859E-3</v>
      </c>
      <c r="D816" s="5">
        <f t="shared" si="74"/>
        <v>-6.2811822125682648E-2</v>
      </c>
      <c r="E816" s="5">
        <f>STDEV($C$5:C816)*_xlfn.NORM.S.INV($S$9)+AVERAGE($C$5:C816)</f>
        <v>-4.3247063712541917E-2</v>
      </c>
      <c r="F816" s="5">
        <f t="shared" si="75"/>
        <v>-7.5783349956795074E-2</v>
      </c>
      <c r="G816" s="5">
        <f t="shared" si="73"/>
        <v>-3.6113869870448581E-2</v>
      </c>
      <c r="H816">
        <f t="shared" si="76"/>
        <v>0</v>
      </c>
      <c r="I816">
        <f t="shared" si="77"/>
        <v>0</v>
      </c>
      <c r="J816">
        <f t="shared" si="78"/>
        <v>0</v>
      </c>
      <c r="K816">
        <f t="shared" si="79"/>
        <v>0</v>
      </c>
    </row>
    <row r="817" spans="1:11" x14ac:dyDescent="0.2">
      <c r="A817" s="1">
        <v>44246</v>
      </c>
      <c r="B817">
        <v>204.729996</v>
      </c>
      <c r="C817" s="5">
        <f t="shared" si="80"/>
        <v>-2.2315502798731433E-2</v>
      </c>
      <c r="D817" s="5">
        <f t="shared" si="74"/>
        <v>-6.2863363731527941E-2</v>
      </c>
      <c r="E817" s="5">
        <f>STDEV($C$5:C817)*_xlfn.NORM.S.INV($S$9)+AVERAGE($C$5:C817)</f>
        <v>-4.3288653460362952E-2</v>
      </c>
      <c r="F817" s="5">
        <f t="shared" si="75"/>
        <v>-7.5783349956795074E-2</v>
      </c>
      <c r="G817" s="5">
        <f t="shared" si="73"/>
        <v>-3.7251313325711612E-2</v>
      </c>
      <c r="H817">
        <f t="shared" si="76"/>
        <v>0</v>
      </c>
      <c r="I817">
        <f t="shared" si="77"/>
        <v>0</v>
      </c>
      <c r="J817">
        <f t="shared" si="78"/>
        <v>0</v>
      </c>
      <c r="K817">
        <f t="shared" si="79"/>
        <v>0</v>
      </c>
    </row>
    <row r="818" spans="1:11" x14ac:dyDescent="0.2">
      <c r="A818" s="1">
        <v>44249</v>
      </c>
      <c r="B818">
        <v>208.320007</v>
      </c>
      <c r="C818" s="5">
        <f t="shared" si="80"/>
        <v>1.7383374295795402E-2</v>
      </c>
      <c r="D818" s="5">
        <f t="shared" si="74"/>
        <v>-6.2911747343791083E-2</v>
      </c>
      <c r="E818" s="5">
        <f>STDEV($C$5:C818)*_xlfn.NORM.S.INV($S$9)+AVERAGE($C$5:C818)</f>
        <v>-4.3262037601400599E-2</v>
      </c>
      <c r="F818" s="5">
        <f t="shared" si="75"/>
        <v>-7.5783349956795074E-2</v>
      </c>
      <c r="G818" s="5">
        <f t="shared" si="73"/>
        <v>-3.745027705042607E-2</v>
      </c>
      <c r="H818">
        <f t="shared" si="76"/>
        <v>0</v>
      </c>
      <c r="I818">
        <f t="shared" si="77"/>
        <v>0</v>
      </c>
      <c r="J818">
        <f t="shared" si="78"/>
        <v>0</v>
      </c>
      <c r="K818">
        <f t="shared" si="79"/>
        <v>0</v>
      </c>
    </row>
    <row r="819" spans="1:11" x14ac:dyDescent="0.2">
      <c r="A819" s="1">
        <v>44250</v>
      </c>
      <c r="B819">
        <v>212.11000100000001</v>
      </c>
      <c r="C819" s="5">
        <f t="shared" si="80"/>
        <v>1.8029620123305435E-2</v>
      </c>
      <c r="D819" s="5">
        <f t="shared" si="74"/>
        <v>-6.2950151420072722E-2</v>
      </c>
      <c r="E819" s="5">
        <f>STDEV($C$5:C819)*_xlfn.NORM.S.INV($S$9)+AVERAGE($C$5:C819)</f>
        <v>-4.3236293811421259E-2</v>
      </c>
      <c r="F819" s="5">
        <f t="shared" si="75"/>
        <v>-7.5783349956795074E-2</v>
      </c>
      <c r="G819" s="5">
        <f t="shared" si="73"/>
        <v>-3.7734938907093382E-2</v>
      </c>
      <c r="H819">
        <f t="shared" si="76"/>
        <v>0</v>
      </c>
      <c r="I819">
        <f t="shared" si="77"/>
        <v>0</v>
      </c>
      <c r="J819">
        <f t="shared" si="78"/>
        <v>0</v>
      </c>
      <c r="K819">
        <f t="shared" si="79"/>
        <v>0</v>
      </c>
    </row>
    <row r="820" spans="1:11" x14ac:dyDescent="0.2">
      <c r="A820" s="1">
        <v>44251</v>
      </c>
      <c r="B820">
        <v>219.429993</v>
      </c>
      <c r="C820" s="5">
        <f t="shared" si="80"/>
        <v>3.3928230401283815E-2</v>
      </c>
      <c r="D820" s="5">
        <f t="shared" si="74"/>
        <v>-6.3130831928765049E-2</v>
      </c>
      <c r="E820" s="5">
        <f>STDEV($C$5:C820)*_xlfn.NORM.S.INV($S$9)+AVERAGE($C$5:C820)</f>
        <v>-4.3251389562767695E-2</v>
      </c>
      <c r="F820" s="5">
        <f t="shared" si="75"/>
        <v>-7.5783349956795074E-2</v>
      </c>
      <c r="G820" s="5">
        <f t="shared" si="73"/>
        <v>-4.1379657242850532E-2</v>
      </c>
      <c r="H820">
        <f t="shared" si="76"/>
        <v>0</v>
      </c>
      <c r="I820">
        <f t="shared" si="77"/>
        <v>0</v>
      </c>
      <c r="J820">
        <f t="shared" si="78"/>
        <v>0</v>
      </c>
      <c r="K820">
        <f t="shared" si="79"/>
        <v>0</v>
      </c>
    </row>
    <row r="821" spans="1:11" x14ac:dyDescent="0.2">
      <c r="A821" s="1">
        <v>44252</v>
      </c>
      <c r="B821">
        <v>213.75</v>
      </c>
      <c r="C821" s="5">
        <f t="shared" si="80"/>
        <v>-2.6226135330074059E-2</v>
      </c>
      <c r="D821" s="5">
        <f t="shared" si="74"/>
        <v>-6.3220745186474969E-2</v>
      </c>
      <c r="E821" s="5">
        <f>STDEV($C$5:C821)*_xlfn.NORM.S.INV($S$9)+AVERAGE($C$5:C821)</f>
        <v>-4.3312469030893683E-2</v>
      </c>
      <c r="F821" s="5">
        <f t="shared" si="75"/>
        <v>-7.5783349956795074E-2</v>
      </c>
      <c r="G821" s="5">
        <f t="shared" si="73"/>
        <v>-4.2812157472557927E-2</v>
      </c>
      <c r="H821">
        <f t="shared" si="76"/>
        <v>0</v>
      </c>
      <c r="I821">
        <f t="shared" si="77"/>
        <v>0</v>
      </c>
      <c r="J821">
        <f t="shared" si="78"/>
        <v>0</v>
      </c>
      <c r="K821">
        <f t="shared" si="79"/>
        <v>0</v>
      </c>
    </row>
    <row r="822" spans="1:11" x14ac:dyDescent="0.2">
      <c r="A822" s="1">
        <v>44253</v>
      </c>
      <c r="B822">
        <v>212.38999899999999</v>
      </c>
      <c r="C822" s="5">
        <f t="shared" si="80"/>
        <v>-6.3829052450339492E-3</v>
      </c>
      <c r="D822" s="5">
        <f t="shared" si="74"/>
        <v>-6.281628330848664E-2</v>
      </c>
      <c r="E822" s="5">
        <f>STDEV($C$5:C822)*_xlfn.NORM.S.INV($S$9)+AVERAGE($C$5:C822)</f>
        <v>-4.3298102707671933E-2</v>
      </c>
      <c r="F822" s="5">
        <f t="shared" si="75"/>
        <v>-7.5783349956795074E-2</v>
      </c>
      <c r="G822" s="5">
        <f t="shared" si="73"/>
        <v>-4.1666979523575752E-2</v>
      </c>
      <c r="H822">
        <f t="shared" si="76"/>
        <v>0</v>
      </c>
      <c r="I822">
        <f t="shared" si="77"/>
        <v>0</v>
      </c>
      <c r="J822">
        <f t="shared" si="78"/>
        <v>0</v>
      </c>
      <c r="K822">
        <f t="shared" si="79"/>
        <v>0</v>
      </c>
    </row>
    <row r="823" spans="1:11" x14ac:dyDescent="0.2">
      <c r="A823" s="1">
        <v>44256</v>
      </c>
      <c r="B823">
        <v>216.63000500000001</v>
      </c>
      <c r="C823" s="5">
        <f t="shared" si="80"/>
        <v>1.976664964019317E-2</v>
      </c>
      <c r="D823" s="5">
        <f t="shared" si="74"/>
        <v>-6.2382270047863619E-2</v>
      </c>
      <c r="E823" s="5">
        <f>STDEV($C$5:C823)*_xlfn.NORM.S.INV($S$9)+AVERAGE($C$5:C823)</f>
        <v>-4.327499136378446E-2</v>
      </c>
      <c r="F823" s="5">
        <f t="shared" si="75"/>
        <v>-7.5783349956795074E-2</v>
      </c>
      <c r="G823" s="5">
        <f t="shared" si="73"/>
        <v>-4.193853938757168E-2</v>
      </c>
      <c r="H823">
        <f t="shared" si="76"/>
        <v>0</v>
      </c>
      <c r="I823">
        <f t="shared" si="77"/>
        <v>0</v>
      </c>
      <c r="J823">
        <f t="shared" si="78"/>
        <v>0</v>
      </c>
      <c r="K823">
        <f t="shared" si="79"/>
        <v>0</v>
      </c>
    </row>
    <row r="824" spans="1:11" x14ac:dyDescent="0.2">
      <c r="A824" s="1">
        <v>44257</v>
      </c>
      <c r="B824">
        <v>215.770004</v>
      </c>
      <c r="C824" s="5">
        <f t="shared" si="80"/>
        <v>-3.9778081224769368E-3</v>
      </c>
      <c r="D824" s="5">
        <f t="shared" si="74"/>
        <v>-6.2377670826776262E-2</v>
      </c>
      <c r="E824" s="5">
        <f>STDEV($C$5:C824)*_xlfn.NORM.S.INV($S$9)+AVERAGE($C$5:C824)</f>
        <v>-4.3255619530174802E-2</v>
      </c>
      <c r="F824" s="5">
        <f t="shared" si="75"/>
        <v>-7.5783349956795074E-2</v>
      </c>
      <c r="G824" s="5">
        <f t="shared" si="73"/>
        <v>-4.0724053696742243E-2</v>
      </c>
      <c r="H824">
        <f t="shared" si="76"/>
        <v>0</v>
      </c>
      <c r="I824">
        <f t="shared" si="77"/>
        <v>0</v>
      </c>
      <c r="J824">
        <f t="shared" si="78"/>
        <v>0</v>
      </c>
      <c r="K824">
        <f t="shared" si="79"/>
        <v>0</v>
      </c>
    </row>
    <row r="825" spans="1:11" x14ac:dyDescent="0.2">
      <c r="A825" s="1">
        <v>44258</v>
      </c>
      <c r="B825">
        <v>214.85000600000001</v>
      </c>
      <c r="C825" s="5">
        <f t="shared" si="80"/>
        <v>-4.2729059420878587E-3</v>
      </c>
      <c r="D825" s="5">
        <f t="shared" si="74"/>
        <v>-6.2110062073337982E-2</v>
      </c>
      <c r="E825" s="5">
        <f>STDEV($C$5:C825)*_xlfn.NORM.S.INV($S$9)+AVERAGE($C$5:C825)</f>
        <v>-4.323685344775146E-2</v>
      </c>
      <c r="F825" s="5">
        <f t="shared" si="75"/>
        <v>-7.5783349956795074E-2</v>
      </c>
      <c r="G825" s="5">
        <f t="shared" si="73"/>
        <v>-3.9558439039506912E-2</v>
      </c>
      <c r="H825">
        <f t="shared" si="76"/>
        <v>0</v>
      </c>
      <c r="I825">
        <f t="shared" si="77"/>
        <v>0</v>
      </c>
      <c r="J825">
        <f t="shared" si="78"/>
        <v>0</v>
      </c>
      <c r="K825">
        <f t="shared" si="79"/>
        <v>0</v>
      </c>
    </row>
    <row r="826" spans="1:11" x14ac:dyDescent="0.2">
      <c r="A826" s="1">
        <v>44259</v>
      </c>
      <c r="B826">
        <v>211.5</v>
      </c>
      <c r="C826" s="5">
        <f t="shared" si="80"/>
        <v>-1.571513966113142E-2</v>
      </c>
      <c r="D826" s="5">
        <f t="shared" si="74"/>
        <v>-6.2141969239627309E-2</v>
      </c>
      <c r="E826" s="5">
        <f>STDEV($C$5:C826)*_xlfn.NORM.S.INV($S$9)+AVERAGE($C$5:C826)</f>
        <v>-4.3250498138830806E-2</v>
      </c>
      <c r="F826" s="5">
        <f t="shared" si="75"/>
        <v>-7.5783349956795074E-2</v>
      </c>
      <c r="G826" s="5">
        <f t="shared" si="73"/>
        <v>-3.938490826531315E-2</v>
      </c>
      <c r="H826">
        <f t="shared" si="76"/>
        <v>0</v>
      </c>
      <c r="I826">
        <f t="shared" si="77"/>
        <v>0</v>
      </c>
      <c r="J826">
        <f t="shared" si="78"/>
        <v>0</v>
      </c>
      <c r="K826">
        <f t="shared" si="79"/>
        <v>0</v>
      </c>
    </row>
    <row r="827" spans="1:11" x14ac:dyDescent="0.2">
      <c r="A827" s="1">
        <v>44260</v>
      </c>
      <c r="B827">
        <v>215.41000399999999</v>
      </c>
      <c r="C827" s="5">
        <f t="shared" si="80"/>
        <v>1.8318208982915335E-2</v>
      </c>
      <c r="D827" s="5">
        <f t="shared" si="74"/>
        <v>-6.1656644142115545E-2</v>
      </c>
      <c r="E827" s="5">
        <f>STDEV($C$5:C827)*_xlfn.NORM.S.INV($S$9)+AVERAGE($C$5:C827)</f>
        <v>-4.3225389967676831E-2</v>
      </c>
      <c r="F827" s="5">
        <f t="shared" si="75"/>
        <v>-7.5783349956795074E-2</v>
      </c>
      <c r="G827" s="5">
        <f t="shared" si="73"/>
        <v>-3.958611455584439E-2</v>
      </c>
      <c r="H827">
        <f t="shared" si="76"/>
        <v>0</v>
      </c>
      <c r="I827">
        <f t="shared" si="77"/>
        <v>0</v>
      </c>
      <c r="J827">
        <f t="shared" si="78"/>
        <v>0</v>
      </c>
      <c r="K827">
        <f t="shared" si="79"/>
        <v>0</v>
      </c>
    </row>
    <row r="828" spans="1:11" x14ac:dyDescent="0.2">
      <c r="A828" s="1">
        <v>44263</v>
      </c>
      <c r="B828">
        <v>220.270004</v>
      </c>
      <c r="C828" s="5">
        <f t="shared" si="80"/>
        <v>2.2310877286349361E-2</v>
      </c>
      <c r="D828" s="5">
        <f t="shared" si="74"/>
        <v>-6.1520814875152159E-2</v>
      </c>
      <c r="E828" s="5">
        <f>STDEV($C$5:C828)*_xlfn.NORM.S.INV($S$9)+AVERAGE($C$5:C828)</f>
        <v>-4.3207068558867606E-2</v>
      </c>
      <c r="F828" s="5">
        <f t="shared" si="75"/>
        <v>-7.5783349956795074E-2</v>
      </c>
      <c r="G828" s="5">
        <f t="shared" si="73"/>
        <v>-4.0431067346105035E-2</v>
      </c>
      <c r="H828">
        <f t="shared" si="76"/>
        <v>0</v>
      </c>
      <c r="I828">
        <f t="shared" si="77"/>
        <v>0</v>
      </c>
      <c r="J828">
        <f t="shared" si="78"/>
        <v>0</v>
      </c>
      <c r="K828">
        <f t="shared" si="79"/>
        <v>0</v>
      </c>
    </row>
    <row r="829" spans="1:11" x14ac:dyDescent="0.2">
      <c r="A829" s="1">
        <v>44264</v>
      </c>
      <c r="B829">
        <v>220.36000100000001</v>
      </c>
      <c r="C829" s="5">
        <f t="shared" si="80"/>
        <v>4.0849238694707978E-4</v>
      </c>
      <c r="D829" s="5">
        <f t="shared" si="74"/>
        <v>-6.1177309651725686E-2</v>
      </c>
      <c r="E829" s="5">
        <f>STDEV($C$5:C829)*_xlfn.NORM.S.INV($S$9)+AVERAGE($C$5:C829)</f>
        <v>-4.3180857177073116E-2</v>
      </c>
      <c r="F829" s="5">
        <f t="shared" si="75"/>
        <v>-7.5783349956795074E-2</v>
      </c>
      <c r="G829" s="5">
        <f t="shared" si="73"/>
        <v>-3.9200064099613276E-2</v>
      </c>
      <c r="H829">
        <f t="shared" si="76"/>
        <v>0</v>
      </c>
      <c r="I829">
        <f t="shared" si="77"/>
        <v>0</v>
      </c>
      <c r="J829">
        <f t="shared" si="78"/>
        <v>0</v>
      </c>
      <c r="K829">
        <f t="shared" si="79"/>
        <v>0</v>
      </c>
    </row>
    <row r="830" spans="1:11" x14ac:dyDescent="0.2">
      <c r="A830" s="1">
        <v>44265</v>
      </c>
      <c r="B830">
        <v>223.16999799999999</v>
      </c>
      <c r="C830" s="5">
        <f t="shared" si="80"/>
        <v>1.2671226767037001E-2</v>
      </c>
      <c r="D830" s="5">
        <f t="shared" si="74"/>
        <v>-6.0936676029582255E-2</v>
      </c>
      <c r="E830" s="5">
        <f>STDEV($C$5:C830)*_xlfn.NORM.S.INV($S$9)+AVERAGE($C$5:C830)</f>
        <v>-4.3150295313766268E-2</v>
      </c>
      <c r="F830" s="5">
        <f t="shared" si="75"/>
        <v>-7.5783349956795074E-2</v>
      </c>
      <c r="G830" s="5">
        <f t="shared" si="73"/>
        <v>-3.8685685707388943E-2</v>
      </c>
      <c r="H830">
        <f t="shared" si="76"/>
        <v>0</v>
      </c>
      <c r="I830">
        <f t="shared" si="77"/>
        <v>0</v>
      </c>
      <c r="J830">
        <f t="shared" si="78"/>
        <v>0</v>
      </c>
      <c r="K830">
        <f t="shared" si="79"/>
        <v>0</v>
      </c>
    </row>
    <row r="831" spans="1:11" x14ac:dyDescent="0.2">
      <c r="A831" s="1">
        <v>44266</v>
      </c>
      <c r="B831">
        <v>226.14999399999999</v>
      </c>
      <c r="C831" s="5">
        <f t="shared" si="80"/>
        <v>1.3264665483206668E-2</v>
      </c>
      <c r="D831" s="5">
        <f t="shared" si="74"/>
        <v>-6.0926019285814037E-2</v>
      </c>
      <c r="E831" s="5">
        <f>STDEV($C$5:C831)*_xlfn.NORM.S.INV($S$9)+AVERAGE($C$5:C831)</f>
        <v>-4.3120130198482015E-2</v>
      </c>
      <c r="F831" s="5">
        <f t="shared" si="75"/>
        <v>-7.5783349956795074E-2</v>
      </c>
      <c r="G831" s="5">
        <f t="shared" si="73"/>
        <v>-3.8261222418811205E-2</v>
      </c>
      <c r="H831">
        <f t="shared" si="76"/>
        <v>0</v>
      </c>
      <c r="I831">
        <f t="shared" si="77"/>
        <v>0</v>
      </c>
      <c r="J831">
        <f t="shared" si="78"/>
        <v>0</v>
      </c>
      <c r="K831">
        <f t="shared" si="79"/>
        <v>0</v>
      </c>
    </row>
    <row r="832" spans="1:11" x14ac:dyDescent="0.2">
      <c r="A832" s="1">
        <v>44267</v>
      </c>
      <c r="B832">
        <v>224.36000100000001</v>
      </c>
      <c r="C832" s="5">
        <f t="shared" si="80"/>
        <v>-7.9465602955296026E-3</v>
      </c>
      <c r="D832" s="5">
        <f t="shared" si="74"/>
        <v>-5.9937736957757864E-2</v>
      </c>
      <c r="E832" s="5">
        <f>STDEV($C$5:C832)*_xlfn.NORM.S.INV($S$9)+AVERAGE($C$5:C832)</f>
        <v>-4.3109916226686057E-2</v>
      </c>
      <c r="F832" s="5">
        <f t="shared" si="75"/>
        <v>-6.8753358408331661E-2</v>
      </c>
      <c r="G832" s="5">
        <f t="shared" si="73"/>
        <v>-3.737098580278303E-2</v>
      </c>
      <c r="H832">
        <f t="shared" si="76"/>
        <v>0</v>
      </c>
      <c r="I832">
        <f t="shared" si="77"/>
        <v>0</v>
      </c>
      <c r="J832">
        <f t="shared" si="78"/>
        <v>0</v>
      </c>
      <c r="K832">
        <f t="shared" si="79"/>
        <v>0</v>
      </c>
    </row>
    <row r="833" spans="1:11" x14ac:dyDescent="0.2">
      <c r="A833" s="1">
        <v>44270</v>
      </c>
      <c r="B833">
        <v>223.270004</v>
      </c>
      <c r="C833" s="5">
        <f t="shared" si="80"/>
        <v>-4.8700897713848642E-3</v>
      </c>
      <c r="D833" s="5">
        <f t="shared" si="74"/>
        <v>-5.9212451637650147E-2</v>
      </c>
      <c r="E833" s="5">
        <f>STDEV($C$5:C833)*_xlfn.NORM.S.INV($S$9)+AVERAGE($C$5:C833)</f>
        <v>-4.3092678429966211E-2</v>
      </c>
      <c r="F833" s="5">
        <f t="shared" si="75"/>
        <v>-6.8753358408331661E-2</v>
      </c>
      <c r="G833" s="5">
        <f t="shared" si="73"/>
        <v>-3.6338635617855039E-2</v>
      </c>
      <c r="H833">
        <f t="shared" si="76"/>
        <v>0</v>
      </c>
      <c r="I833">
        <f t="shared" si="77"/>
        <v>0</v>
      </c>
      <c r="J833">
        <f t="shared" si="78"/>
        <v>0</v>
      </c>
      <c r="K833">
        <f t="shared" si="79"/>
        <v>0</v>
      </c>
    </row>
    <row r="834" spans="1:11" x14ac:dyDescent="0.2">
      <c r="A834" s="1">
        <v>44271</v>
      </c>
      <c r="B834">
        <v>224.699997</v>
      </c>
      <c r="C834" s="5">
        <f t="shared" si="80"/>
        <v>6.3843465142747156E-3</v>
      </c>
      <c r="D834" s="5">
        <f t="shared" si="74"/>
        <v>-5.86670617211714E-2</v>
      </c>
      <c r="E834" s="5">
        <f>STDEV($C$5:C834)*_xlfn.NORM.S.INV($S$9)+AVERAGE($C$5:C834)</f>
        <v>-4.30617776312259E-2</v>
      </c>
      <c r="F834" s="5">
        <f t="shared" si="75"/>
        <v>-6.8753358408331661E-2</v>
      </c>
      <c r="G834" s="5">
        <f t="shared" ref="G834:G897" si="81">SQRT(SUMPRODUCT(C580:C834,C580:C834,$N$4:$N$258))*_xlfn.NORM.S.INV($S$9)*SQRT(1)</f>
        <v>-3.5418947019513078E-2</v>
      </c>
      <c r="H834">
        <f t="shared" si="76"/>
        <v>0</v>
      </c>
      <c r="I834">
        <f t="shared" si="77"/>
        <v>0</v>
      </c>
      <c r="J834">
        <f t="shared" si="78"/>
        <v>0</v>
      </c>
      <c r="K834">
        <f t="shared" si="79"/>
        <v>0</v>
      </c>
    </row>
    <row r="835" spans="1:11" x14ac:dyDescent="0.2">
      <c r="A835" s="1">
        <v>44272</v>
      </c>
      <c r="B835">
        <v>223.020004</v>
      </c>
      <c r="C835" s="5">
        <f t="shared" si="80"/>
        <v>-7.5046943673217174E-3</v>
      </c>
      <c r="D835" s="5">
        <f t="shared" ref="D835:D898" si="82">STDEV(C581:C835)*_xlfn.NORM.S.INV($S$9)*SQRT(1)</f>
        <v>-5.755131563151699E-2</v>
      </c>
      <c r="E835" s="5">
        <f>STDEV($C$5:C835)*_xlfn.NORM.S.INV($S$9)+AVERAGE($C$5:C835)</f>
        <v>-4.305053082981649E-2</v>
      </c>
      <c r="F835" s="5">
        <f t="shared" ref="F835:F898" si="83">_xlfn.PERCENTILE.INC(C581:C835,$S$9)</f>
        <v>-6.0451614268075909E-2</v>
      </c>
      <c r="G835" s="5">
        <f t="shared" si="81"/>
        <v>-3.4605193865493412E-2</v>
      </c>
      <c r="H835">
        <f t="shared" ref="H835:H898" si="84">IF($C835&lt;D835,1,0)</f>
        <v>0</v>
      </c>
      <c r="I835">
        <f t="shared" ref="I835:I898" si="85">IF($C835&lt;E835,1,0)</f>
        <v>0</v>
      </c>
      <c r="J835">
        <f t="shared" ref="J835:J898" si="86">IF($C835&lt;F835,1,0)</f>
        <v>0</v>
      </c>
      <c r="K835">
        <f t="shared" ref="K835:K898" si="87">IF($C835&lt;G835,1,0)</f>
        <v>0</v>
      </c>
    </row>
    <row r="836" spans="1:11" x14ac:dyDescent="0.2">
      <c r="A836" s="1">
        <v>44273</v>
      </c>
      <c r="B836">
        <v>220.66000399999999</v>
      </c>
      <c r="C836" s="5">
        <f t="shared" si="80"/>
        <v>-1.0638398013231128E-2</v>
      </c>
      <c r="D836" s="5">
        <f t="shared" si="82"/>
        <v>-5.5962502344123206E-2</v>
      </c>
      <c r="E836" s="5">
        <f>STDEV($C$5:C836)*_xlfn.NORM.S.INV($S$9)+AVERAGE($C$5:C836)</f>
        <v>-4.3047656122939891E-2</v>
      </c>
      <c r="F836" s="5">
        <f t="shared" si="83"/>
        <v>-6.0451614268075909E-2</v>
      </c>
      <c r="G836" s="5">
        <f t="shared" si="81"/>
        <v>-3.4094244524384455E-2</v>
      </c>
      <c r="H836">
        <f t="shared" si="84"/>
        <v>0</v>
      </c>
      <c r="I836">
        <f t="shared" si="85"/>
        <v>0</v>
      </c>
      <c r="J836">
        <f t="shared" si="86"/>
        <v>0</v>
      </c>
      <c r="K836">
        <f t="shared" si="87"/>
        <v>0</v>
      </c>
    </row>
    <row r="837" spans="1:11" x14ac:dyDescent="0.2">
      <c r="A837" s="1">
        <v>44274</v>
      </c>
      <c r="B837">
        <v>206.89999399999999</v>
      </c>
      <c r="C837" s="5">
        <f t="shared" si="80"/>
        <v>-6.4387517707615471E-2</v>
      </c>
      <c r="D837" s="5">
        <f t="shared" si="82"/>
        <v>-5.2583191189713087E-2</v>
      </c>
      <c r="E837" s="5">
        <f>STDEV($C$5:C837)*_xlfn.NORM.S.INV($S$9)+AVERAGE($C$5:C837)</f>
        <v>-4.3413482501537488E-2</v>
      </c>
      <c r="F837" s="5">
        <f t="shared" si="83"/>
        <v>-6.0451614268075909E-2</v>
      </c>
      <c r="G837" s="5">
        <f t="shared" si="81"/>
        <v>-4.9384754367334395E-2</v>
      </c>
      <c r="H837">
        <f t="shared" si="84"/>
        <v>1</v>
      </c>
      <c r="I837">
        <f t="shared" si="85"/>
        <v>1</v>
      </c>
      <c r="J837">
        <f t="shared" si="86"/>
        <v>1</v>
      </c>
      <c r="K837">
        <f t="shared" si="87"/>
        <v>1</v>
      </c>
    </row>
    <row r="838" spans="1:11" x14ac:dyDescent="0.2">
      <c r="A838" s="1">
        <v>44277</v>
      </c>
      <c r="B838">
        <v>208</v>
      </c>
      <c r="C838" s="5">
        <f t="shared" ref="C838:C901" si="88">LN(B838/B837)</f>
        <v>5.3025239493378661E-3</v>
      </c>
      <c r="D838" s="5">
        <f t="shared" si="82"/>
        <v>-5.2311513252092441E-2</v>
      </c>
      <c r="E838" s="5">
        <f>STDEV($C$5:C838)*_xlfn.NORM.S.INV($S$9)+AVERAGE($C$5:C838)</f>
        <v>-4.3383032076405169E-2</v>
      </c>
      <c r="F838" s="5">
        <f t="shared" si="83"/>
        <v>-6.0451614268075909E-2</v>
      </c>
      <c r="G838" s="5">
        <f t="shared" si="81"/>
        <v>-4.7975541233758273E-2</v>
      </c>
      <c r="H838">
        <f t="shared" si="84"/>
        <v>0</v>
      </c>
      <c r="I838">
        <f t="shared" si="85"/>
        <v>0</v>
      </c>
      <c r="J838">
        <f t="shared" si="86"/>
        <v>0</v>
      </c>
      <c r="K838">
        <f t="shared" si="87"/>
        <v>0</v>
      </c>
    </row>
    <row r="839" spans="1:11" x14ac:dyDescent="0.2">
      <c r="A839" s="1">
        <v>44278</v>
      </c>
      <c r="B839">
        <v>208.14999399999999</v>
      </c>
      <c r="C839" s="5">
        <f t="shared" si="88"/>
        <v>7.208651142996109E-4</v>
      </c>
      <c r="D839" s="5">
        <f t="shared" si="82"/>
        <v>-5.1505990496455094E-2</v>
      </c>
      <c r="E839" s="5">
        <f>STDEV($C$5:C839)*_xlfn.NORM.S.INV($S$9)+AVERAGE($C$5:C839)</f>
        <v>-4.3356595975014574E-2</v>
      </c>
      <c r="F839" s="5">
        <f t="shared" si="83"/>
        <v>-5.4953271903595467E-2</v>
      </c>
      <c r="G839" s="5">
        <f t="shared" si="81"/>
        <v>-4.6515824913249328E-2</v>
      </c>
      <c r="H839">
        <f t="shared" si="84"/>
        <v>0</v>
      </c>
      <c r="I839">
        <f t="shared" si="85"/>
        <v>0</v>
      </c>
      <c r="J839">
        <f t="shared" si="86"/>
        <v>0</v>
      </c>
      <c r="K839">
        <f t="shared" si="87"/>
        <v>0</v>
      </c>
    </row>
    <row r="840" spans="1:11" x14ac:dyDescent="0.2">
      <c r="A840" s="1">
        <v>44279</v>
      </c>
      <c r="B840">
        <v>208.070007</v>
      </c>
      <c r="C840" s="5">
        <f t="shared" si="88"/>
        <v>-3.8434962660365923E-4</v>
      </c>
      <c r="D840" s="5">
        <f t="shared" si="82"/>
        <v>-5.1389278401858439E-2</v>
      </c>
      <c r="E840" s="5">
        <f>STDEV($C$5:C840)*_xlfn.NORM.S.INV($S$9)+AVERAGE($C$5:C840)</f>
        <v>-4.3331622618529443E-2</v>
      </c>
      <c r="F840" s="5">
        <f t="shared" si="83"/>
        <v>-5.4953271903595467E-2</v>
      </c>
      <c r="G840" s="5">
        <f t="shared" si="81"/>
        <v>-4.5099296988412634E-2</v>
      </c>
      <c r="H840">
        <f t="shared" si="84"/>
        <v>0</v>
      </c>
      <c r="I840">
        <f t="shared" si="85"/>
        <v>0</v>
      </c>
      <c r="J840">
        <f t="shared" si="86"/>
        <v>0</v>
      </c>
      <c r="K840">
        <f t="shared" si="87"/>
        <v>0</v>
      </c>
    </row>
    <row r="841" spans="1:11" x14ac:dyDescent="0.2">
      <c r="A841" s="1">
        <v>44280</v>
      </c>
      <c r="B841">
        <v>207.970001</v>
      </c>
      <c r="C841" s="5">
        <f t="shared" si="88"/>
        <v>-4.8075185079859978E-4</v>
      </c>
      <c r="D841" s="5">
        <f t="shared" si="82"/>
        <v>-5.1096899159283379E-2</v>
      </c>
      <c r="E841" s="5">
        <f>STDEV($C$5:C841)*_xlfn.NORM.S.INV($S$9)+AVERAGE($C$5:C841)</f>
        <v>-4.3306824901468366E-2</v>
      </c>
      <c r="F841" s="5">
        <f t="shared" si="83"/>
        <v>-5.4953271903595467E-2</v>
      </c>
      <c r="G841" s="5">
        <f t="shared" si="81"/>
        <v>-4.3726248205921685E-2</v>
      </c>
      <c r="H841">
        <f t="shared" si="84"/>
        <v>0</v>
      </c>
      <c r="I841">
        <f t="shared" si="85"/>
        <v>0</v>
      </c>
      <c r="J841">
        <f t="shared" si="86"/>
        <v>0</v>
      </c>
      <c r="K841">
        <f t="shared" si="87"/>
        <v>0</v>
      </c>
    </row>
    <row r="842" spans="1:11" x14ac:dyDescent="0.2">
      <c r="A842" s="1">
        <v>44281</v>
      </c>
      <c r="B842">
        <v>213.529999</v>
      </c>
      <c r="C842" s="5">
        <f t="shared" si="88"/>
        <v>2.6383489998424541E-2</v>
      </c>
      <c r="D842" s="5">
        <f t="shared" si="82"/>
        <v>-4.9872736923512018E-2</v>
      </c>
      <c r="E842" s="5">
        <f>STDEV($C$5:C842)*_xlfn.NORM.S.INV($S$9)+AVERAGE($C$5:C842)</f>
        <v>-4.3298114960557077E-2</v>
      </c>
      <c r="F842" s="5">
        <f t="shared" si="83"/>
        <v>-5.0923947858041767E-2</v>
      </c>
      <c r="G842" s="5">
        <f t="shared" si="81"/>
        <v>-4.498105019841403E-2</v>
      </c>
      <c r="H842">
        <f t="shared" si="84"/>
        <v>0</v>
      </c>
      <c r="I842">
        <f t="shared" si="85"/>
        <v>0</v>
      </c>
      <c r="J842">
        <f t="shared" si="86"/>
        <v>0</v>
      </c>
      <c r="K842">
        <f t="shared" si="87"/>
        <v>0</v>
      </c>
    </row>
    <row r="843" spans="1:11" x14ac:dyDescent="0.2">
      <c r="A843" s="1">
        <v>44284</v>
      </c>
      <c r="B843">
        <v>214.509995</v>
      </c>
      <c r="C843" s="5">
        <f t="shared" si="88"/>
        <v>4.5790006824344811E-3</v>
      </c>
      <c r="D843" s="5">
        <f t="shared" si="82"/>
        <v>-4.6236011987567799E-2</v>
      </c>
      <c r="E843" s="5">
        <f>STDEV($C$5:C843)*_xlfn.NORM.S.INV($S$9)+AVERAGE($C$5:C843)</f>
        <v>-4.3268336013511322E-2</v>
      </c>
      <c r="F843" s="5">
        <f t="shared" si="83"/>
        <v>-5.0923947858041767E-2</v>
      </c>
      <c r="G843" s="5">
        <f t="shared" si="81"/>
        <v>-4.3688725883788519E-2</v>
      </c>
      <c r="H843">
        <f t="shared" si="84"/>
        <v>0</v>
      </c>
      <c r="I843">
        <f t="shared" si="85"/>
        <v>0</v>
      </c>
      <c r="J843">
        <f t="shared" si="86"/>
        <v>0</v>
      </c>
      <c r="K843">
        <f t="shared" si="87"/>
        <v>0</v>
      </c>
    </row>
    <row r="844" spans="1:11" x14ac:dyDescent="0.2">
      <c r="A844" s="1">
        <v>44285</v>
      </c>
      <c r="B844">
        <v>211.89999399999999</v>
      </c>
      <c r="C844" s="5">
        <f t="shared" si="88"/>
        <v>-1.2241897060064334E-2</v>
      </c>
      <c r="D844" s="5">
        <f t="shared" si="82"/>
        <v>-4.5815653137610081E-2</v>
      </c>
      <c r="E844" s="5">
        <f>STDEV($C$5:C844)*_xlfn.NORM.S.INV($S$9)+AVERAGE($C$5:C844)</f>
        <v>-4.3269975309900281E-2</v>
      </c>
      <c r="F844" s="5">
        <f t="shared" si="83"/>
        <v>-5.0923947858041767E-2</v>
      </c>
      <c r="G844" s="5">
        <f t="shared" si="81"/>
        <v>-4.2928373953453371E-2</v>
      </c>
      <c r="H844">
        <f t="shared" si="84"/>
        <v>0</v>
      </c>
      <c r="I844">
        <f t="shared" si="85"/>
        <v>0</v>
      </c>
      <c r="J844">
        <f t="shared" si="86"/>
        <v>0</v>
      </c>
      <c r="K844">
        <f t="shared" si="87"/>
        <v>0</v>
      </c>
    </row>
    <row r="845" spans="1:11" x14ac:dyDescent="0.2">
      <c r="A845" s="1">
        <v>44286</v>
      </c>
      <c r="B845">
        <v>211.729996</v>
      </c>
      <c r="C845" s="5">
        <f t="shared" si="88"/>
        <v>-8.0257778315022572E-4</v>
      </c>
      <c r="D845" s="5">
        <f t="shared" si="82"/>
        <v>-4.5404787309491053E-2</v>
      </c>
      <c r="E845" s="5">
        <f>STDEV($C$5:C845)*_xlfn.NORM.S.INV($S$9)+AVERAGE($C$5:C845)</f>
        <v>-4.3245795215159928E-2</v>
      </c>
      <c r="F845" s="5">
        <f t="shared" si="83"/>
        <v>-5.0923947858041767E-2</v>
      </c>
      <c r="G845" s="5">
        <f t="shared" si="81"/>
        <v>-4.1623114334358106E-2</v>
      </c>
      <c r="H845">
        <f t="shared" si="84"/>
        <v>0</v>
      </c>
      <c r="I845">
        <f t="shared" si="85"/>
        <v>0</v>
      </c>
      <c r="J845">
        <f t="shared" si="86"/>
        <v>0</v>
      </c>
      <c r="K845">
        <f t="shared" si="87"/>
        <v>0</v>
      </c>
    </row>
    <row r="846" spans="1:11" x14ac:dyDescent="0.2">
      <c r="A846" s="1">
        <v>44287</v>
      </c>
      <c r="B846">
        <v>216.86000100000001</v>
      </c>
      <c r="C846" s="5">
        <f t="shared" si="88"/>
        <v>2.3940129479446123E-2</v>
      </c>
      <c r="D846" s="5">
        <f t="shared" si="82"/>
        <v>-4.5044437719627191E-2</v>
      </c>
      <c r="E846" s="5">
        <f>STDEV($C$5:C846)*_xlfn.NORM.S.INV($S$9)+AVERAGE($C$5:C846)</f>
        <v>-4.3231349760187478E-2</v>
      </c>
      <c r="F846" s="5">
        <f t="shared" si="83"/>
        <v>-5.0923947858041767E-2</v>
      </c>
      <c r="G846" s="5">
        <f t="shared" si="81"/>
        <v>-4.2598563552311647E-2</v>
      </c>
      <c r="H846">
        <f t="shared" si="84"/>
        <v>0</v>
      </c>
      <c r="I846">
        <f t="shared" si="85"/>
        <v>0</v>
      </c>
      <c r="J846">
        <f t="shared" si="86"/>
        <v>0</v>
      </c>
      <c r="K846">
        <f t="shared" si="87"/>
        <v>0</v>
      </c>
    </row>
    <row r="847" spans="1:11" x14ac:dyDescent="0.2">
      <c r="A847" s="1">
        <v>44291</v>
      </c>
      <c r="B847">
        <v>219.03999300000001</v>
      </c>
      <c r="C847" s="5">
        <f t="shared" si="88"/>
        <v>1.0002340927199128E-2</v>
      </c>
      <c r="D847" s="5">
        <f t="shared" si="82"/>
        <v>-4.4933526946485482E-2</v>
      </c>
      <c r="E847" s="5">
        <f>STDEV($C$5:C847)*_xlfn.NORM.S.INV($S$9)+AVERAGE($C$5:C847)</f>
        <v>-4.3200468917165787E-2</v>
      </c>
      <c r="F847" s="5">
        <f t="shared" si="83"/>
        <v>-5.0923947858041767E-2</v>
      </c>
      <c r="G847" s="5">
        <f t="shared" si="81"/>
        <v>-4.1692276302506916E-2</v>
      </c>
      <c r="H847">
        <f t="shared" si="84"/>
        <v>0</v>
      </c>
      <c r="I847">
        <f t="shared" si="85"/>
        <v>0</v>
      </c>
      <c r="J847">
        <f t="shared" si="86"/>
        <v>0</v>
      </c>
      <c r="K847">
        <f t="shared" si="87"/>
        <v>0</v>
      </c>
    </row>
    <row r="848" spans="1:11" x14ac:dyDescent="0.2">
      <c r="A848" s="1">
        <v>44292</v>
      </c>
      <c r="B848">
        <v>218.64999399999999</v>
      </c>
      <c r="C848" s="5">
        <f t="shared" si="88"/>
        <v>-1.7820791646916854E-3</v>
      </c>
      <c r="D848" s="5">
        <f t="shared" si="82"/>
        <v>-4.4744039975767466E-2</v>
      </c>
      <c r="E848" s="5">
        <f>STDEV($C$5:C848)*_xlfn.NORM.S.INV($S$9)+AVERAGE($C$5:C848)</f>
        <v>-4.3177905213587275E-2</v>
      </c>
      <c r="F848" s="5">
        <f t="shared" si="83"/>
        <v>-5.0923947858041767E-2</v>
      </c>
      <c r="G848" s="5">
        <f t="shared" si="81"/>
        <v>-4.0434914898955801E-2</v>
      </c>
      <c r="H848">
        <f t="shared" si="84"/>
        <v>0</v>
      </c>
      <c r="I848">
        <f t="shared" si="85"/>
        <v>0</v>
      </c>
      <c r="J848">
        <f t="shared" si="86"/>
        <v>0</v>
      </c>
      <c r="K848">
        <f t="shared" si="87"/>
        <v>0</v>
      </c>
    </row>
    <row r="849" spans="1:11" x14ac:dyDescent="0.2">
      <c r="A849" s="1">
        <v>44293</v>
      </c>
      <c r="B849">
        <v>219.270004</v>
      </c>
      <c r="C849" s="5">
        <f t="shared" si="88"/>
        <v>2.8316149849462037E-3</v>
      </c>
      <c r="D849" s="5">
        <f t="shared" si="82"/>
        <v>-4.4088645511300664E-2</v>
      </c>
      <c r="E849" s="5">
        <f>STDEV($C$5:C849)*_xlfn.NORM.S.INV($S$9)+AVERAGE($C$5:C849)</f>
        <v>-4.3149738646428903E-2</v>
      </c>
      <c r="F849" s="5">
        <f t="shared" si="83"/>
        <v>-5.0161141705409355E-2</v>
      </c>
      <c r="G849" s="5">
        <f t="shared" si="81"/>
        <v>-3.9236295084727243E-2</v>
      </c>
      <c r="H849">
        <f t="shared" si="84"/>
        <v>0</v>
      </c>
      <c r="I849">
        <f t="shared" si="85"/>
        <v>0</v>
      </c>
      <c r="J849">
        <f t="shared" si="86"/>
        <v>0</v>
      </c>
      <c r="K849">
        <f t="shared" si="87"/>
        <v>0</v>
      </c>
    </row>
    <row r="850" spans="1:11" x14ac:dyDescent="0.2">
      <c r="A850" s="1">
        <v>44294</v>
      </c>
      <c r="B850">
        <v>220.699997</v>
      </c>
      <c r="C850" s="5">
        <f t="shared" si="88"/>
        <v>6.5004342668182656E-3</v>
      </c>
      <c r="D850" s="5">
        <f t="shared" si="82"/>
        <v>-4.392881678077358E-2</v>
      </c>
      <c r="E850" s="5">
        <f>STDEV($C$5:C850)*_xlfn.NORM.S.INV($S$9)+AVERAGE($C$5:C850)</f>
        <v>-4.3119354664864239E-2</v>
      </c>
      <c r="F850" s="5">
        <f t="shared" si="83"/>
        <v>-5.0161141705409355E-2</v>
      </c>
      <c r="G850" s="5">
        <f t="shared" si="81"/>
        <v>-3.8220918248908657E-2</v>
      </c>
      <c r="H850">
        <f t="shared" si="84"/>
        <v>0</v>
      </c>
      <c r="I850">
        <f t="shared" si="85"/>
        <v>0</v>
      </c>
      <c r="J850">
        <f t="shared" si="86"/>
        <v>0</v>
      </c>
      <c r="K850">
        <f t="shared" si="87"/>
        <v>0</v>
      </c>
    </row>
    <row r="851" spans="1:11" x14ac:dyDescent="0.2">
      <c r="A851" s="1">
        <v>44295</v>
      </c>
      <c r="B851">
        <v>222.520004</v>
      </c>
      <c r="C851" s="5">
        <f t="shared" si="88"/>
        <v>8.2127035134268757E-3</v>
      </c>
      <c r="D851" s="5">
        <f t="shared" si="82"/>
        <v>-4.3602394108955458E-2</v>
      </c>
      <c r="E851" s="5">
        <f>STDEV($C$5:C851)*_xlfn.NORM.S.INV($S$9)+AVERAGE($C$5:C851)</f>
        <v>-4.3088636165499065E-2</v>
      </c>
      <c r="F851" s="5">
        <f t="shared" si="83"/>
        <v>-5.0161141705409355E-2</v>
      </c>
      <c r="G851" s="5">
        <f t="shared" si="81"/>
        <v>-3.7350899146852919E-2</v>
      </c>
      <c r="H851">
        <f t="shared" si="84"/>
        <v>0</v>
      </c>
      <c r="I851">
        <f t="shared" si="85"/>
        <v>0</v>
      </c>
      <c r="J851">
        <f t="shared" si="86"/>
        <v>0</v>
      </c>
      <c r="K851">
        <f t="shared" si="87"/>
        <v>0</v>
      </c>
    </row>
    <row r="852" spans="1:11" x14ac:dyDescent="0.2">
      <c r="A852" s="1">
        <v>44298</v>
      </c>
      <c r="B852">
        <v>221.470001</v>
      </c>
      <c r="C852" s="5">
        <f t="shared" si="88"/>
        <v>-4.7298585359664908E-3</v>
      </c>
      <c r="D852" s="5">
        <f t="shared" si="82"/>
        <v>-4.0643433625591162E-2</v>
      </c>
      <c r="E852" s="5">
        <f>STDEV($C$5:C852)*_xlfn.NORM.S.INV($S$9)+AVERAGE($C$5:C852)</f>
        <v>-4.3071480419494976E-2</v>
      </c>
      <c r="F852" s="5">
        <f t="shared" si="83"/>
        <v>-5.0161141705409355E-2</v>
      </c>
      <c r="G852" s="5">
        <f t="shared" si="81"/>
        <v>-3.6313194446392208E-2</v>
      </c>
      <c r="H852">
        <f t="shared" si="84"/>
        <v>0</v>
      </c>
      <c r="I852">
        <f t="shared" si="85"/>
        <v>0</v>
      </c>
      <c r="J852">
        <f t="shared" si="86"/>
        <v>0</v>
      </c>
      <c r="K852">
        <f t="shared" si="87"/>
        <v>0</v>
      </c>
    </row>
    <row r="853" spans="1:11" x14ac:dyDescent="0.2">
      <c r="A853" s="1">
        <v>44299</v>
      </c>
      <c r="B853">
        <v>221.020004</v>
      </c>
      <c r="C853" s="5">
        <f t="shared" si="88"/>
        <v>-2.0339313884923768E-3</v>
      </c>
      <c r="D853" s="5">
        <f t="shared" si="82"/>
        <v>-4.0636229501643785E-2</v>
      </c>
      <c r="E853" s="5">
        <f>STDEV($C$5:C853)*_xlfn.NORM.S.INV($S$9)+AVERAGE($C$5:C853)</f>
        <v>-4.304953118657566E-2</v>
      </c>
      <c r="F853" s="5">
        <f t="shared" si="83"/>
        <v>-5.0161141705409355E-2</v>
      </c>
      <c r="G853" s="5">
        <f t="shared" si="81"/>
        <v>-3.5226020279828199E-2</v>
      </c>
      <c r="H853">
        <f t="shared" si="84"/>
        <v>0</v>
      </c>
      <c r="I853">
        <f t="shared" si="85"/>
        <v>0</v>
      </c>
      <c r="J853">
        <f t="shared" si="86"/>
        <v>0</v>
      </c>
      <c r="K853">
        <f t="shared" si="87"/>
        <v>0</v>
      </c>
    </row>
    <row r="854" spans="1:11" x14ac:dyDescent="0.2">
      <c r="A854" s="1">
        <v>44300</v>
      </c>
      <c r="B854">
        <v>221.979996</v>
      </c>
      <c r="C854" s="5">
        <f t="shared" si="88"/>
        <v>4.3340564456461599E-3</v>
      </c>
      <c r="D854" s="5">
        <f t="shared" si="82"/>
        <v>-4.0298442555721993E-2</v>
      </c>
      <c r="E854" s="5">
        <f>STDEV($C$5:C854)*_xlfn.NORM.S.INV($S$9)+AVERAGE($C$5:C854)</f>
        <v>-4.3020448956963796E-2</v>
      </c>
      <c r="F854" s="5">
        <f t="shared" si="83"/>
        <v>-5.0161141705409355E-2</v>
      </c>
      <c r="G854" s="5">
        <f t="shared" si="81"/>
        <v>-3.4242072488589854E-2</v>
      </c>
      <c r="H854">
        <f t="shared" si="84"/>
        <v>0</v>
      </c>
      <c r="I854">
        <f t="shared" si="85"/>
        <v>0</v>
      </c>
      <c r="J854">
        <f t="shared" si="86"/>
        <v>0</v>
      </c>
      <c r="K854">
        <f t="shared" si="87"/>
        <v>0</v>
      </c>
    </row>
    <row r="855" spans="1:11" x14ac:dyDescent="0.2">
      <c r="A855" s="1">
        <v>44301</v>
      </c>
      <c r="B855">
        <v>226.279999</v>
      </c>
      <c r="C855" s="5">
        <f t="shared" si="88"/>
        <v>1.918589635145965E-2</v>
      </c>
      <c r="D855" s="5">
        <f t="shared" si="82"/>
        <v>-4.0368364187428972E-2</v>
      </c>
      <c r="E855" s="5">
        <f>STDEV($C$5:C855)*_xlfn.NORM.S.INV($S$9)+AVERAGE($C$5:C855)</f>
        <v>-4.299758277615464E-2</v>
      </c>
      <c r="F855" s="5">
        <f t="shared" si="83"/>
        <v>-5.0161141705409355E-2</v>
      </c>
      <c r="G855" s="5">
        <f t="shared" si="81"/>
        <v>-3.4952753914134597E-2</v>
      </c>
      <c r="H855">
        <f t="shared" si="84"/>
        <v>0</v>
      </c>
      <c r="I855">
        <f t="shared" si="85"/>
        <v>0</v>
      </c>
      <c r="J855">
        <f t="shared" si="86"/>
        <v>0</v>
      </c>
      <c r="K855">
        <f t="shared" si="87"/>
        <v>0</v>
      </c>
    </row>
    <row r="856" spans="1:11" x14ac:dyDescent="0.2">
      <c r="A856" s="1">
        <v>44302</v>
      </c>
      <c r="B856">
        <v>226.41000399999999</v>
      </c>
      <c r="C856" s="5">
        <f t="shared" si="88"/>
        <v>5.7436657629929071E-4</v>
      </c>
      <c r="D856" s="5">
        <f t="shared" si="82"/>
        <v>-4.0153133955565745E-2</v>
      </c>
      <c r="E856" s="5">
        <f>STDEV($C$5:C856)*_xlfn.NORM.S.INV($S$9)+AVERAGE($C$5:C856)</f>
        <v>-4.2972127308251742E-2</v>
      </c>
      <c r="F856" s="5">
        <f t="shared" si="83"/>
        <v>-5.0161141705409355E-2</v>
      </c>
      <c r="G856" s="5">
        <f t="shared" si="81"/>
        <v>-3.3889532211830505E-2</v>
      </c>
      <c r="H856">
        <f t="shared" si="84"/>
        <v>0</v>
      </c>
      <c r="I856">
        <f t="shared" si="85"/>
        <v>0</v>
      </c>
      <c r="J856">
        <f t="shared" si="86"/>
        <v>0</v>
      </c>
      <c r="K856">
        <f t="shared" si="87"/>
        <v>0</v>
      </c>
    </row>
    <row r="857" spans="1:11" x14ac:dyDescent="0.2">
      <c r="A857" s="1">
        <v>44305</v>
      </c>
      <c r="B857">
        <v>225.78999300000001</v>
      </c>
      <c r="C857" s="5">
        <f t="shared" si="88"/>
        <v>-2.7421998789734746E-3</v>
      </c>
      <c r="D857" s="5">
        <f t="shared" si="82"/>
        <v>-3.9889606930696965E-2</v>
      </c>
      <c r="E857" s="5">
        <f>STDEV($C$5:C857)*_xlfn.NORM.S.INV($S$9)+AVERAGE($C$5:C857)</f>
        <v>-4.2951522922858532E-2</v>
      </c>
      <c r="F857" s="5">
        <f t="shared" si="83"/>
        <v>-5.0161141705409355E-2</v>
      </c>
      <c r="G857" s="5">
        <f t="shared" si="81"/>
        <v>-3.2894255689321063E-2</v>
      </c>
      <c r="H857">
        <f t="shared" si="84"/>
        <v>0</v>
      </c>
      <c r="I857">
        <f t="shared" si="85"/>
        <v>0</v>
      </c>
      <c r="J857">
        <f t="shared" si="86"/>
        <v>0</v>
      </c>
      <c r="K857">
        <f t="shared" si="87"/>
        <v>0</v>
      </c>
    </row>
    <row r="858" spans="1:11" x14ac:dyDescent="0.2">
      <c r="A858" s="1">
        <v>44306</v>
      </c>
      <c r="B858">
        <v>223.279999</v>
      </c>
      <c r="C858" s="5">
        <f t="shared" si="88"/>
        <v>-1.1178748003591974E-2</v>
      </c>
      <c r="D858" s="5">
        <f t="shared" si="82"/>
        <v>-3.9203073630780995E-2</v>
      </c>
      <c r="E858" s="5">
        <f>STDEV($C$5:C858)*_xlfn.NORM.S.INV($S$9)+AVERAGE($C$5:C858)</f>
        <v>-4.2950339379331244E-2</v>
      </c>
      <c r="F858" s="5">
        <f t="shared" si="83"/>
        <v>-4.2472081672812183E-2</v>
      </c>
      <c r="G858" s="5">
        <f t="shared" si="81"/>
        <v>-3.2522110426162806E-2</v>
      </c>
      <c r="H858">
        <f t="shared" si="84"/>
        <v>0</v>
      </c>
      <c r="I858">
        <f t="shared" si="85"/>
        <v>0</v>
      </c>
      <c r="J858">
        <f t="shared" si="86"/>
        <v>0</v>
      </c>
      <c r="K858">
        <f t="shared" si="87"/>
        <v>0</v>
      </c>
    </row>
    <row r="859" spans="1:11" x14ac:dyDescent="0.2">
      <c r="A859" s="1">
        <v>44307</v>
      </c>
      <c r="B859">
        <v>227.449997</v>
      </c>
      <c r="C859" s="5">
        <f t="shared" si="88"/>
        <v>1.8503836076915789E-2</v>
      </c>
      <c r="D859" s="5">
        <f t="shared" si="82"/>
        <v>-3.9142693984390055E-2</v>
      </c>
      <c r="E859" s="5">
        <f>STDEV($C$5:C859)*_xlfn.NORM.S.INV($S$9)+AVERAGE($C$5:C859)</f>
        <v>-4.2926670524453668E-2</v>
      </c>
      <c r="F859" s="5">
        <f t="shared" si="83"/>
        <v>-4.2472081672812183E-2</v>
      </c>
      <c r="G859" s="5">
        <f t="shared" si="81"/>
        <v>-3.3247642479966859E-2</v>
      </c>
      <c r="H859">
        <f t="shared" si="84"/>
        <v>0</v>
      </c>
      <c r="I859">
        <f t="shared" si="85"/>
        <v>0</v>
      </c>
      <c r="J859">
        <f t="shared" si="86"/>
        <v>0</v>
      </c>
      <c r="K859">
        <f t="shared" si="87"/>
        <v>0</v>
      </c>
    </row>
    <row r="860" spans="1:11" x14ac:dyDescent="0.2">
      <c r="A860" s="1">
        <v>44308</v>
      </c>
      <c r="B860">
        <v>227.570007</v>
      </c>
      <c r="C860" s="5">
        <f t="shared" si="88"/>
        <v>5.2749330459209869E-4</v>
      </c>
      <c r="D860" s="5">
        <f t="shared" si="82"/>
        <v>-3.8667454152217361E-2</v>
      </c>
      <c r="E860" s="5">
        <f>STDEV($C$5:C860)*_xlfn.NORM.S.INV($S$9)+AVERAGE($C$5:C860)</f>
        <v>-4.2901433655573834E-2</v>
      </c>
      <c r="F860" s="5">
        <f t="shared" si="83"/>
        <v>-4.2472081672812183E-2</v>
      </c>
      <c r="G860" s="5">
        <f t="shared" si="81"/>
        <v>-3.2236185475303825E-2</v>
      </c>
      <c r="H860">
        <f t="shared" si="84"/>
        <v>0</v>
      </c>
      <c r="I860">
        <f t="shared" si="85"/>
        <v>0</v>
      </c>
      <c r="J860">
        <f t="shared" si="86"/>
        <v>0</v>
      </c>
      <c r="K860">
        <f t="shared" si="87"/>
        <v>0</v>
      </c>
    </row>
    <row r="861" spans="1:11" x14ac:dyDescent="0.2">
      <c r="A861" s="1">
        <v>44309</v>
      </c>
      <c r="B861">
        <v>230</v>
      </c>
      <c r="C861" s="5">
        <f t="shared" si="88"/>
        <v>1.0621394792302407E-2</v>
      </c>
      <c r="D861" s="5">
        <f t="shared" si="82"/>
        <v>-3.8388497100115736E-2</v>
      </c>
      <c r="E861" s="5">
        <f>STDEV($C$5:C861)*_xlfn.NORM.S.INV($S$9)+AVERAGE($C$5:C861)</f>
        <v>-4.2871383915872745E-2</v>
      </c>
      <c r="F861" s="5">
        <f t="shared" si="83"/>
        <v>-4.2472081672812183E-2</v>
      </c>
      <c r="G861" s="5">
        <f t="shared" si="81"/>
        <v>-3.1834785451918944E-2</v>
      </c>
      <c r="H861">
        <f t="shared" si="84"/>
        <v>0</v>
      </c>
      <c r="I861">
        <f t="shared" si="85"/>
        <v>0</v>
      </c>
      <c r="J861">
        <f t="shared" si="86"/>
        <v>0</v>
      </c>
      <c r="K861">
        <f t="shared" si="87"/>
        <v>0</v>
      </c>
    </row>
    <row r="862" spans="1:11" x14ac:dyDescent="0.2">
      <c r="A862" s="1">
        <v>44312</v>
      </c>
      <c r="B862">
        <v>230.33999600000001</v>
      </c>
      <c r="C862" s="5">
        <f t="shared" si="88"/>
        <v>1.4771519519325097E-3</v>
      </c>
      <c r="D862" s="5">
        <f t="shared" si="82"/>
        <v>-3.8227049155885352E-2</v>
      </c>
      <c r="E862" s="5">
        <f>STDEV($C$5:C862)*_xlfn.NORM.S.INV($S$9)+AVERAGE($C$5:C862)</f>
        <v>-4.2845160602279282E-2</v>
      </c>
      <c r="F862" s="5">
        <f t="shared" si="83"/>
        <v>-4.2472081672812183E-2</v>
      </c>
      <c r="G862" s="5">
        <f t="shared" si="81"/>
        <v>-3.0876444830384903E-2</v>
      </c>
      <c r="H862">
        <f t="shared" si="84"/>
        <v>0</v>
      </c>
      <c r="I862">
        <f t="shared" si="85"/>
        <v>0</v>
      </c>
      <c r="J862">
        <f t="shared" si="86"/>
        <v>0</v>
      </c>
      <c r="K862">
        <f t="shared" si="87"/>
        <v>0</v>
      </c>
    </row>
    <row r="863" spans="1:11" x14ac:dyDescent="0.2">
      <c r="A863" s="1">
        <v>44313</v>
      </c>
      <c r="B863">
        <v>229.91000399999999</v>
      </c>
      <c r="C863" s="5">
        <f t="shared" si="88"/>
        <v>-1.8685154811706693E-3</v>
      </c>
      <c r="D863" s="5">
        <f t="shared" si="82"/>
        <v>-3.7872791589756379E-2</v>
      </c>
      <c r="E863" s="5">
        <f>STDEV($C$5:C863)*_xlfn.NORM.S.INV($S$9)+AVERAGE($C$5:C863)</f>
        <v>-4.2823378712259511E-2</v>
      </c>
      <c r="F863" s="5">
        <f t="shared" si="83"/>
        <v>-4.2472081672812183E-2</v>
      </c>
      <c r="G863" s="5">
        <f t="shared" si="81"/>
        <v>-2.9954752229008532E-2</v>
      </c>
      <c r="H863">
        <f t="shared" si="84"/>
        <v>0</v>
      </c>
      <c r="I863">
        <f t="shared" si="85"/>
        <v>0</v>
      </c>
      <c r="J863">
        <f t="shared" si="86"/>
        <v>0</v>
      </c>
      <c r="K863">
        <f t="shared" si="87"/>
        <v>0</v>
      </c>
    </row>
    <row r="864" spans="1:11" x14ac:dyDescent="0.2">
      <c r="A864" s="1">
        <v>44314</v>
      </c>
      <c r="B864">
        <v>233.449997</v>
      </c>
      <c r="C864" s="5">
        <f t="shared" si="88"/>
        <v>1.5279963172271187E-2</v>
      </c>
      <c r="D864" s="5">
        <f t="shared" si="82"/>
        <v>-3.7925923890552792E-2</v>
      </c>
      <c r="E864" s="5">
        <f>STDEV($C$5:C864)*_xlfn.NORM.S.INV($S$9)+AVERAGE($C$5:C864)</f>
        <v>-4.2796201835670705E-2</v>
      </c>
      <c r="F864" s="5">
        <f t="shared" si="83"/>
        <v>-4.2472081672812183E-2</v>
      </c>
      <c r="G864" s="5">
        <f t="shared" si="81"/>
        <v>-3.0319353750966192E-2</v>
      </c>
      <c r="H864">
        <f t="shared" si="84"/>
        <v>0</v>
      </c>
      <c r="I864">
        <f t="shared" si="85"/>
        <v>0</v>
      </c>
      <c r="J864">
        <f t="shared" si="86"/>
        <v>0</v>
      </c>
      <c r="K864">
        <f t="shared" si="87"/>
        <v>0</v>
      </c>
    </row>
    <row r="865" spans="1:11" x14ac:dyDescent="0.2">
      <c r="A865" s="1">
        <v>44315</v>
      </c>
      <c r="B865">
        <v>236.86000100000001</v>
      </c>
      <c r="C865" s="5">
        <f t="shared" si="88"/>
        <v>1.4501344949023751E-2</v>
      </c>
      <c r="D865" s="5">
        <f t="shared" si="82"/>
        <v>-3.7969349747697806E-2</v>
      </c>
      <c r="E865" s="5">
        <f>STDEV($C$5:C865)*_xlfn.NORM.S.INV($S$9)+AVERAGE($C$5:C865)</f>
        <v>-4.2768380932745896E-2</v>
      </c>
      <c r="F865" s="5">
        <f t="shared" si="83"/>
        <v>-4.2472081672812183E-2</v>
      </c>
      <c r="G865" s="5">
        <f t="shared" si="81"/>
        <v>-3.0535080342574468E-2</v>
      </c>
      <c r="H865">
        <f t="shared" si="84"/>
        <v>0</v>
      </c>
      <c r="I865">
        <f t="shared" si="85"/>
        <v>0</v>
      </c>
      <c r="J865">
        <f t="shared" si="86"/>
        <v>0</v>
      </c>
      <c r="K865">
        <f t="shared" si="87"/>
        <v>0</v>
      </c>
    </row>
    <row r="866" spans="1:11" x14ac:dyDescent="0.2">
      <c r="A866" s="1">
        <v>44316</v>
      </c>
      <c r="B866">
        <v>233.55999800000001</v>
      </c>
      <c r="C866" s="5">
        <f t="shared" si="88"/>
        <v>-1.4030258663025525E-2</v>
      </c>
      <c r="D866" s="5">
        <f t="shared" si="82"/>
        <v>-3.7860956926128446E-2</v>
      </c>
      <c r="E866" s="5">
        <f>STDEV($C$5:C866)*_xlfn.NORM.S.INV($S$9)+AVERAGE($C$5:C866)</f>
        <v>-4.277629534609928E-2</v>
      </c>
      <c r="F866" s="5">
        <f t="shared" si="83"/>
        <v>-4.2472081672812183E-2</v>
      </c>
      <c r="G866" s="5">
        <f t="shared" si="81"/>
        <v>-3.0665402645326734E-2</v>
      </c>
      <c r="H866">
        <f t="shared" si="84"/>
        <v>0</v>
      </c>
      <c r="I866">
        <f t="shared" si="85"/>
        <v>0</v>
      </c>
      <c r="J866">
        <f t="shared" si="86"/>
        <v>0</v>
      </c>
      <c r="K866">
        <f t="shared" si="87"/>
        <v>0</v>
      </c>
    </row>
    <row r="867" spans="1:11" x14ac:dyDescent="0.2">
      <c r="A867" s="1">
        <v>44319</v>
      </c>
      <c r="B867">
        <v>232.61000100000001</v>
      </c>
      <c r="C867" s="5">
        <f t="shared" si="88"/>
        <v>-4.0757591313692054E-3</v>
      </c>
      <c r="D867" s="5">
        <f t="shared" si="82"/>
        <v>-3.7863889115394067E-2</v>
      </c>
      <c r="E867" s="5">
        <f>STDEV($C$5:C867)*_xlfn.NORM.S.INV($S$9)+AVERAGE($C$5:C867)</f>
        <v>-4.2758438888893024E-2</v>
      </c>
      <c r="F867" s="5">
        <f t="shared" si="83"/>
        <v>-4.2472081672812183E-2</v>
      </c>
      <c r="G867" s="5">
        <f t="shared" si="81"/>
        <v>-2.982178710884335E-2</v>
      </c>
      <c r="H867">
        <f t="shared" si="84"/>
        <v>0</v>
      </c>
      <c r="I867">
        <f t="shared" si="85"/>
        <v>0</v>
      </c>
      <c r="J867">
        <f t="shared" si="86"/>
        <v>0</v>
      </c>
      <c r="K867">
        <f t="shared" si="87"/>
        <v>0</v>
      </c>
    </row>
    <row r="868" spans="1:11" x14ac:dyDescent="0.2">
      <c r="A868" s="1">
        <v>44320</v>
      </c>
      <c r="B868">
        <v>232.029999</v>
      </c>
      <c r="C868" s="5">
        <f t="shared" si="88"/>
        <v>-2.4965663793695709E-3</v>
      </c>
      <c r="D868" s="5">
        <f t="shared" si="82"/>
        <v>-3.6887104683998383E-2</v>
      </c>
      <c r="E868" s="5">
        <f>STDEV($C$5:C868)*_xlfn.NORM.S.INV($S$9)+AVERAGE($C$5:C868)</f>
        <v>-4.273784117271115E-2</v>
      </c>
      <c r="F868" s="5">
        <f t="shared" si="83"/>
        <v>-4.2472081672812183E-2</v>
      </c>
      <c r="G868" s="5">
        <f t="shared" si="81"/>
        <v>-2.8948270656129267E-2</v>
      </c>
      <c r="H868">
        <f t="shared" si="84"/>
        <v>0</v>
      </c>
      <c r="I868">
        <f t="shared" si="85"/>
        <v>0</v>
      </c>
      <c r="J868">
        <f t="shared" si="86"/>
        <v>0</v>
      </c>
      <c r="K868">
        <f t="shared" si="87"/>
        <v>0</v>
      </c>
    </row>
    <row r="869" spans="1:11" x14ac:dyDescent="0.2">
      <c r="A869" s="1">
        <v>44321</v>
      </c>
      <c r="B869">
        <v>229.21000699999999</v>
      </c>
      <c r="C869" s="5">
        <f t="shared" si="88"/>
        <v>-1.2228024895533771E-2</v>
      </c>
      <c r="D869" s="5">
        <f t="shared" si="82"/>
        <v>-3.6843803635334724E-2</v>
      </c>
      <c r="E869" s="5">
        <f>STDEV($C$5:C869)*_xlfn.NORM.S.INV($S$9)+AVERAGE($C$5:C869)</f>
        <v>-4.273999442845694E-2</v>
      </c>
      <c r="F869" s="5">
        <f t="shared" si="83"/>
        <v>-4.2472081672812183E-2</v>
      </c>
      <c r="G869" s="5">
        <f t="shared" si="81"/>
        <v>-2.8918417954469706E-2</v>
      </c>
      <c r="H869">
        <f t="shared" si="84"/>
        <v>0</v>
      </c>
      <c r="I869">
        <f t="shared" si="85"/>
        <v>0</v>
      </c>
      <c r="J869">
        <f t="shared" si="86"/>
        <v>0</v>
      </c>
      <c r="K869">
        <f t="shared" si="87"/>
        <v>0</v>
      </c>
    </row>
    <row r="870" spans="1:11" x14ac:dyDescent="0.2">
      <c r="A870" s="1">
        <v>44322</v>
      </c>
      <c r="B870">
        <v>231.320007</v>
      </c>
      <c r="C870" s="5">
        <f t="shared" si="88"/>
        <v>9.1634191051730672E-3</v>
      </c>
      <c r="D870" s="5">
        <f t="shared" si="82"/>
        <v>-3.6760526960354367E-2</v>
      </c>
      <c r="E870" s="5">
        <f>STDEV($C$5:C870)*_xlfn.NORM.S.INV($S$9)+AVERAGE($C$5:C870)</f>
        <v>-4.2710163552166315E-2</v>
      </c>
      <c r="F870" s="5">
        <f t="shared" si="83"/>
        <v>-4.2472081672812183E-2</v>
      </c>
      <c r="G870" s="5">
        <f t="shared" si="81"/>
        <v>-2.8519537635123309E-2</v>
      </c>
      <c r="H870">
        <f t="shared" si="84"/>
        <v>0</v>
      </c>
      <c r="I870">
        <f t="shared" si="85"/>
        <v>0</v>
      </c>
      <c r="J870">
        <f t="shared" si="86"/>
        <v>0</v>
      </c>
      <c r="K870">
        <f t="shared" si="87"/>
        <v>0</v>
      </c>
    </row>
    <row r="871" spans="1:11" x14ac:dyDescent="0.2">
      <c r="A871" s="1">
        <v>44323</v>
      </c>
      <c r="B871">
        <v>232.11999499999999</v>
      </c>
      <c r="C871" s="5">
        <f t="shared" si="88"/>
        <v>3.4523942306976321E-3</v>
      </c>
      <c r="D871" s="5">
        <f t="shared" si="82"/>
        <v>-3.6760732188458933E-2</v>
      </c>
      <c r="E871" s="5">
        <f>STDEV($C$5:C871)*_xlfn.NORM.S.INV($S$9)+AVERAGE($C$5:C871)</f>
        <v>-4.2682487670035969E-2</v>
      </c>
      <c r="F871" s="5">
        <f t="shared" si="83"/>
        <v>-4.2472081672812183E-2</v>
      </c>
      <c r="G871" s="5">
        <f t="shared" si="81"/>
        <v>-2.7720614268286894E-2</v>
      </c>
      <c r="H871">
        <f t="shared" si="84"/>
        <v>0</v>
      </c>
      <c r="I871">
        <f t="shared" si="85"/>
        <v>0</v>
      </c>
      <c r="J871">
        <f t="shared" si="86"/>
        <v>0</v>
      </c>
      <c r="K871">
        <f t="shared" si="87"/>
        <v>0</v>
      </c>
    </row>
    <row r="872" spans="1:11" x14ac:dyDescent="0.2">
      <c r="A872" s="1">
        <v>44326</v>
      </c>
      <c r="B872">
        <v>225.970001</v>
      </c>
      <c r="C872" s="5">
        <f t="shared" si="88"/>
        <v>-2.6852206258184574E-2</v>
      </c>
      <c r="D872" s="5">
        <f t="shared" si="82"/>
        <v>-3.6944028200371924E-2</v>
      </c>
      <c r="E872" s="5">
        <f>STDEV($C$5:C872)*_xlfn.NORM.S.INV($S$9)+AVERAGE($C$5:C872)</f>
        <v>-4.2744213168709785E-2</v>
      </c>
      <c r="F872" s="5">
        <f t="shared" si="83"/>
        <v>-4.2472081672812183E-2</v>
      </c>
      <c r="G872" s="5">
        <f t="shared" si="81"/>
        <v>-3.0926661000379212E-2</v>
      </c>
      <c r="H872">
        <f t="shared" si="84"/>
        <v>0</v>
      </c>
      <c r="I872">
        <f t="shared" si="85"/>
        <v>0</v>
      </c>
      <c r="J872">
        <f t="shared" si="86"/>
        <v>0</v>
      </c>
      <c r="K872">
        <f t="shared" si="87"/>
        <v>0</v>
      </c>
    </row>
    <row r="873" spans="1:11" x14ac:dyDescent="0.2">
      <c r="A873" s="1">
        <v>44327</v>
      </c>
      <c r="B873">
        <v>225.479996</v>
      </c>
      <c r="C873" s="5">
        <f t="shared" si="88"/>
        <v>-2.1708060501987357E-3</v>
      </c>
      <c r="D873" s="5">
        <f t="shared" si="82"/>
        <v>-3.6946499425808084E-2</v>
      </c>
      <c r="E873" s="5">
        <f>STDEV($C$5:C873)*_xlfn.NORM.S.INV($S$9)+AVERAGE($C$5:C873)</f>
        <v>-4.2723181830046038E-2</v>
      </c>
      <c r="F873" s="5">
        <f t="shared" si="83"/>
        <v>-4.2472081672812183E-2</v>
      </c>
      <c r="G873" s="5">
        <f t="shared" si="81"/>
        <v>-3.0010015647337403E-2</v>
      </c>
      <c r="H873">
        <f t="shared" si="84"/>
        <v>0</v>
      </c>
      <c r="I873">
        <f t="shared" si="85"/>
        <v>0</v>
      </c>
      <c r="J873">
        <f t="shared" si="86"/>
        <v>0</v>
      </c>
      <c r="K873">
        <f t="shared" si="87"/>
        <v>0</v>
      </c>
    </row>
    <row r="874" spans="1:11" x14ac:dyDescent="0.2">
      <c r="A874" s="1">
        <v>44328</v>
      </c>
      <c r="B874">
        <v>220.63000500000001</v>
      </c>
      <c r="C874" s="5">
        <f t="shared" si="88"/>
        <v>-2.1744332490785605E-2</v>
      </c>
      <c r="D874" s="5">
        <f t="shared" si="82"/>
        <v>-3.6966517939401478E-2</v>
      </c>
      <c r="E874" s="5">
        <f>STDEV($C$5:C874)*_xlfn.NORM.S.INV($S$9)+AVERAGE($C$5:C874)</f>
        <v>-4.2760388345354297E-2</v>
      </c>
      <c r="F874" s="5">
        <f t="shared" si="83"/>
        <v>-4.2472081672812183E-2</v>
      </c>
      <c r="G874" s="5">
        <f t="shared" si="81"/>
        <v>-3.1624275016137335E-2</v>
      </c>
      <c r="H874">
        <f t="shared" si="84"/>
        <v>0</v>
      </c>
      <c r="I874">
        <f t="shared" si="85"/>
        <v>0</v>
      </c>
      <c r="J874">
        <f t="shared" si="86"/>
        <v>0</v>
      </c>
      <c r="K874">
        <f t="shared" si="87"/>
        <v>0</v>
      </c>
    </row>
    <row r="875" spans="1:11" x14ac:dyDescent="0.2">
      <c r="A875" s="1">
        <v>44329</v>
      </c>
      <c r="B875">
        <v>223.740005</v>
      </c>
      <c r="C875" s="5">
        <f t="shared" si="88"/>
        <v>1.39975727834957E-2</v>
      </c>
      <c r="D875" s="5">
        <f t="shared" si="82"/>
        <v>-3.6974645246138207E-2</v>
      </c>
      <c r="E875" s="5">
        <f>STDEV($C$5:C875)*_xlfn.NORM.S.INV($S$9)+AVERAGE($C$5:C875)</f>
        <v>-4.2732654359160342E-2</v>
      </c>
      <c r="F875" s="5">
        <f t="shared" si="83"/>
        <v>-4.2472081672812183E-2</v>
      </c>
      <c r="G875" s="5">
        <f t="shared" si="81"/>
        <v>-3.168139657140584E-2</v>
      </c>
      <c r="H875">
        <f t="shared" si="84"/>
        <v>0</v>
      </c>
      <c r="I875">
        <f t="shared" si="85"/>
        <v>0</v>
      </c>
      <c r="J875">
        <f t="shared" si="86"/>
        <v>0</v>
      </c>
      <c r="K875">
        <f t="shared" si="87"/>
        <v>0</v>
      </c>
    </row>
    <row r="876" spans="1:11" x14ac:dyDescent="0.2">
      <c r="A876" s="1">
        <v>44330</v>
      </c>
      <c r="B876">
        <v>226.94000199999999</v>
      </c>
      <c r="C876" s="5">
        <f t="shared" si="88"/>
        <v>1.4200988409593681E-2</v>
      </c>
      <c r="D876" s="5">
        <f t="shared" si="82"/>
        <v>-3.7002673253999557E-2</v>
      </c>
      <c r="E876" s="5">
        <f>STDEV($C$5:C876)*_xlfn.NORM.S.INV($S$9)+AVERAGE($C$5:C876)</f>
        <v>-4.2705104543058245E-2</v>
      </c>
      <c r="F876" s="5">
        <f t="shared" si="83"/>
        <v>-4.2472081672812183E-2</v>
      </c>
      <c r="G876" s="5">
        <f t="shared" si="81"/>
        <v>-3.1764329225308384E-2</v>
      </c>
      <c r="H876">
        <f t="shared" si="84"/>
        <v>0</v>
      </c>
      <c r="I876">
        <f t="shared" si="85"/>
        <v>0</v>
      </c>
      <c r="J876">
        <f t="shared" si="86"/>
        <v>0</v>
      </c>
      <c r="K876">
        <f t="shared" si="87"/>
        <v>0</v>
      </c>
    </row>
    <row r="877" spans="1:11" x14ac:dyDescent="0.2">
      <c r="A877" s="1">
        <v>44333</v>
      </c>
      <c r="B877">
        <v>226.44000199999999</v>
      </c>
      <c r="C877" s="5">
        <f t="shared" si="88"/>
        <v>-2.20565617492452E-3</v>
      </c>
      <c r="D877" s="5">
        <f t="shared" si="82"/>
        <v>-3.6847356009170655E-2</v>
      </c>
      <c r="E877" s="5">
        <f>STDEV($C$5:C877)*_xlfn.NORM.S.INV($S$9)+AVERAGE($C$5:C877)</f>
        <v>-4.2684248725031779E-2</v>
      </c>
      <c r="F877" s="5">
        <f t="shared" si="83"/>
        <v>-4.2472081672812183E-2</v>
      </c>
      <c r="G877" s="5">
        <f t="shared" si="81"/>
        <v>-3.0822296102655564E-2</v>
      </c>
      <c r="H877">
        <f t="shared" si="84"/>
        <v>0</v>
      </c>
      <c r="I877">
        <f t="shared" si="85"/>
        <v>0</v>
      </c>
      <c r="J877">
        <f t="shared" si="86"/>
        <v>0</v>
      </c>
      <c r="K877">
        <f t="shared" si="87"/>
        <v>0</v>
      </c>
    </row>
    <row r="878" spans="1:11" x14ac:dyDescent="0.2">
      <c r="A878" s="1">
        <v>44334</v>
      </c>
      <c r="B878">
        <v>225.570007</v>
      </c>
      <c r="C878" s="5">
        <f t="shared" si="88"/>
        <v>-3.849454910280682E-3</v>
      </c>
      <c r="D878" s="5">
        <f t="shared" si="82"/>
        <v>-3.6794964494779384E-2</v>
      </c>
      <c r="E878" s="5">
        <f>STDEV($C$5:C878)*_xlfn.NORM.S.INV($S$9)+AVERAGE($C$5:C878)</f>
        <v>-4.2666204295946114E-2</v>
      </c>
      <c r="F878" s="5">
        <f t="shared" si="83"/>
        <v>-4.2472081672812183E-2</v>
      </c>
      <c r="G878" s="5">
        <f t="shared" si="81"/>
        <v>-2.9963724705239024E-2</v>
      </c>
      <c r="H878">
        <f t="shared" si="84"/>
        <v>0</v>
      </c>
      <c r="I878">
        <f t="shared" si="85"/>
        <v>0</v>
      </c>
      <c r="J878">
        <f t="shared" si="86"/>
        <v>0</v>
      </c>
      <c r="K878">
        <f t="shared" si="87"/>
        <v>0</v>
      </c>
    </row>
    <row r="879" spans="1:11" x14ac:dyDescent="0.2">
      <c r="A879" s="1">
        <v>44335</v>
      </c>
      <c r="B879">
        <v>224.58999600000001</v>
      </c>
      <c r="C879" s="5">
        <f t="shared" si="88"/>
        <v>-4.3540631851409122E-3</v>
      </c>
      <c r="D879" s="5">
        <f t="shared" si="82"/>
        <v>-3.6682434691983373E-2</v>
      </c>
      <c r="E879" s="5">
        <f>STDEV($C$5:C879)*_xlfn.NORM.S.INV($S$9)+AVERAGE($C$5:C879)</f>
        <v>-4.2649114047040741E-2</v>
      </c>
      <c r="F879" s="5">
        <f t="shared" si="83"/>
        <v>-4.2472081672812183E-2</v>
      </c>
      <c r="G879" s="5">
        <f t="shared" si="81"/>
        <v>-2.9156665925440188E-2</v>
      </c>
      <c r="H879">
        <f t="shared" si="84"/>
        <v>0</v>
      </c>
      <c r="I879">
        <f t="shared" si="85"/>
        <v>0</v>
      </c>
      <c r="J879">
        <f t="shared" si="86"/>
        <v>0</v>
      </c>
      <c r="K879">
        <f t="shared" si="87"/>
        <v>0</v>
      </c>
    </row>
    <row r="880" spans="1:11" x14ac:dyDescent="0.2">
      <c r="A880" s="1">
        <v>44336</v>
      </c>
      <c r="B880">
        <v>226.44000199999999</v>
      </c>
      <c r="C880" s="5">
        <f t="shared" si="88"/>
        <v>8.203518095421556E-3</v>
      </c>
      <c r="D880" s="5">
        <f t="shared" si="82"/>
        <v>-3.6646191792539355E-2</v>
      </c>
      <c r="E880" s="5">
        <f>STDEV($C$5:C880)*_xlfn.NORM.S.INV($S$9)+AVERAGE($C$5:C880)</f>
        <v>-4.261972884655546E-2</v>
      </c>
      <c r="F880" s="5">
        <f t="shared" si="83"/>
        <v>-4.2472081672812183E-2</v>
      </c>
      <c r="G880" s="5">
        <f t="shared" si="81"/>
        <v>-2.8652346752681301E-2</v>
      </c>
      <c r="H880">
        <f t="shared" si="84"/>
        <v>0</v>
      </c>
      <c r="I880">
        <f t="shared" si="85"/>
        <v>0</v>
      </c>
      <c r="J880">
        <f t="shared" si="86"/>
        <v>0</v>
      </c>
      <c r="K880">
        <f t="shared" si="87"/>
        <v>0</v>
      </c>
    </row>
    <row r="881" spans="1:11" x14ac:dyDescent="0.2">
      <c r="A881" s="1">
        <v>44337</v>
      </c>
      <c r="B881">
        <v>226.770004</v>
      </c>
      <c r="C881" s="5">
        <f t="shared" si="88"/>
        <v>1.4562876103915996E-3</v>
      </c>
      <c r="D881" s="5">
        <f t="shared" si="82"/>
        <v>-3.6145725108085072E-2</v>
      </c>
      <c r="E881" s="5">
        <f>STDEV($C$5:C881)*_xlfn.NORM.S.INV($S$9)+AVERAGE($C$5:C881)</f>
        <v>-4.2594222983916109E-2</v>
      </c>
      <c r="F881" s="5">
        <f t="shared" si="83"/>
        <v>-4.2472081672812183E-2</v>
      </c>
      <c r="G881" s="5">
        <f t="shared" si="81"/>
        <v>-2.7791871460742801E-2</v>
      </c>
      <c r="H881">
        <f t="shared" si="84"/>
        <v>0</v>
      </c>
      <c r="I881">
        <f t="shared" si="85"/>
        <v>0</v>
      </c>
      <c r="J881">
        <f t="shared" si="86"/>
        <v>0</v>
      </c>
      <c r="K881">
        <f t="shared" si="87"/>
        <v>0</v>
      </c>
    </row>
    <row r="882" spans="1:11" x14ac:dyDescent="0.2">
      <c r="A882" s="1">
        <v>44340</v>
      </c>
      <c r="B882">
        <v>229.320007</v>
      </c>
      <c r="C882" s="5">
        <f t="shared" si="88"/>
        <v>1.1182132953999582E-2</v>
      </c>
      <c r="D882" s="5">
        <f t="shared" si="82"/>
        <v>-3.6140296142919921E-2</v>
      </c>
      <c r="E882" s="5">
        <f>STDEV($C$5:C882)*_xlfn.NORM.S.INV($S$9)+AVERAGE($C$5:C882)</f>
        <v>-4.2565305016699036E-2</v>
      </c>
      <c r="F882" s="5">
        <f t="shared" si="83"/>
        <v>-4.2472081672812183E-2</v>
      </c>
      <c r="G882" s="5">
        <f t="shared" si="81"/>
        <v>-2.768839206967515E-2</v>
      </c>
      <c r="H882">
        <f t="shared" si="84"/>
        <v>0</v>
      </c>
      <c r="I882">
        <f t="shared" si="85"/>
        <v>0</v>
      </c>
      <c r="J882">
        <f t="shared" si="86"/>
        <v>0</v>
      </c>
      <c r="K882">
        <f t="shared" si="87"/>
        <v>0</v>
      </c>
    </row>
    <row r="883" spans="1:11" x14ac:dyDescent="0.2">
      <c r="A883" s="1">
        <v>44341</v>
      </c>
      <c r="B883">
        <v>229.020004</v>
      </c>
      <c r="C883" s="5">
        <f t="shared" si="88"/>
        <v>-1.3090851142953026E-3</v>
      </c>
      <c r="D883" s="5">
        <f t="shared" si="82"/>
        <v>-3.598814576737587E-2</v>
      </c>
      <c r="E883" s="5">
        <f>STDEV($C$5:C883)*_xlfn.NORM.S.INV($S$9)+AVERAGE($C$5:C883)</f>
        <v>-4.2543332057515808E-2</v>
      </c>
      <c r="F883" s="5">
        <f t="shared" si="83"/>
        <v>-4.2472081672812183E-2</v>
      </c>
      <c r="G883" s="5">
        <f t="shared" si="81"/>
        <v>-2.6855254047830606E-2</v>
      </c>
      <c r="H883">
        <f t="shared" si="84"/>
        <v>0</v>
      </c>
      <c r="I883">
        <f t="shared" si="85"/>
        <v>0</v>
      </c>
      <c r="J883">
        <f t="shared" si="86"/>
        <v>0</v>
      </c>
      <c r="K883">
        <f t="shared" si="87"/>
        <v>0</v>
      </c>
    </row>
    <row r="884" spans="1:11" x14ac:dyDescent="0.2">
      <c r="A884" s="1">
        <v>44342</v>
      </c>
      <c r="B884">
        <v>227.070007</v>
      </c>
      <c r="C884" s="5">
        <f t="shared" si="88"/>
        <v>-8.5509826342333554E-3</v>
      </c>
      <c r="D884" s="5">
        <f t="shared" si="82"/>
        <v>-3.5922346164454833E-2</v>
      </c>
      <c r="E884" s="5">
        <f>STDEV($C$5:C884)*_xlfn.NORM.S.INV($S$9)+AVERAGE($C$5:C884)</f>
        <v>-4.2535527396160004E-2</v>
      </c>
      <c r="F884" s="5">
        <f t="shared" si="83"/>
        <v>-4.2472081672812183E-2</v>
      </c>
      <c r="G884" s="5">
        <f t="shared" si="81"/>
        <v>-2.6489152762370106E-2</v>
      </c>
      <c r="H884">
        <f t="shared" si="84"/>
        <v>0</v>
      </c>
      <c r="I884">
        <f t="shared" si="85"/>
        <v>0</v>
      </c>
      <c r="J884">
        <f t="shared" si="86"/>
        <v>0</v>
      </c>
      <c r="K884">
        <f t="shared" si="87"/>
        <v>0</v>
      </c>
    </row>
    <row r="885" spans="1:11" x14ac:dyDescent="0.2">
      <c r="A885" s="1">
        <v>44343</v>
      </c>
      <c r="B885">
        <v>226.86000100000001</v>
      </c>
      <c r="C885" s="5">
        <f t="shared" si="88"/>
        <v>-9.2527927778196246E-4</v>
      </c>
      <c r="D885" s="5">
        <f t="shared" si="82"/>
        <v>-3.5923013669607609E-2</v>
      </c>
      <c r="E885" s="5">
        <f>STDEV($C$5:C885)*_xlfn.NORM.S.INV($S$9)+AVERAGE($C$5:C885)</f>
        <v>-4.2513070121405448E-2</v>
      </c>
      <c r="F885" s="5">
        <f t="shared" si="83"/>
        <v>-4.2472081672812183E-2</v>
      </c>
      <c r="G885" s="5">
        <f t="shared" si="81"/>
        <v>-2.5687598215391346E-2</v>
      </c>
      <c r="H885">
        <f t="shared" si="84"/>
        <v>0</v>
      </c>
      <c r="I885">
        <f t="shared" si="85"/>
        <v>0</v>
      </c>
      <c r="J885">
        <f t="shared" si="86"/>
        <v>0</v>
      </c>
      <c r="K885">
        <f t="shared" si="87"/>
        <v>0</v>
      </c>
    </row>
    <row r="886" spans="1:11" x14ac:dyDescent="0.2">
      <c r="A886" s="1">
        <v>44344</v>
      </c>
      <c r="B886">
        <v>227.300003</v>
      </c>
      <c r="C886" s="5">
        <f t="shared" si="88"/>
        <v>1.9376525180121768E-3</v>
      </c>
      <c r="D886" s="5">
        <f t="shared" si="82"/>
        <v>-3.5883352723254228E-2</v>
      </c>
      <c r="E886" s="5">
        <f>STDEV($C$5:C886)*_xlfn.NORM.S.INV($S$9)+AVERAGE($C$5:C886)</f>
        <v>-4.2487283843712267E-2</v>
      </c>
      <c r="F886" s="5">
        <f t="shared" si="83"/>
        <v>-4.2472081672812183E-2</v>
      </c>
      <c r="G886" s="5">
        <f t="shared" si="81"/>
        <v>-2.4929514027299458E-2</v>
      </c>
      <c r="H886">
        <f t="shared" si="84"/>
        <v>0</v>
      </c>
      <c r="I886">
        <f t="shared" si="85"/>
        <v>0</v>
      </c>
      <c r="J886">
        <f t="shared" si="86"/>
        <v>0</v>
      </c>
      <c r="K886">
        <f t="shared" si="87"/>
        <v>0</v>
      </c>
    </row>
    <row r="887" spans="1:11" x14ac:dyDescent="0.2">
      <c r="A887" s="1">
        <v>44348</v>
      </c>
      <c r="B887">
        <v>226.63000500000001</v>
      </c>
      <c r="C887" s="5">
        <f t="shared" si="88"/>
        <v>-2.9519902836822706E-3</v>
      </c>
      <c r="D887" s="5">
        <f t="shared" si="82"/>
        <v>-3.5884996728661897E-2</v>
      </c>
      <c r="E887" s="5">
        <f>STDEV($C$5:C887)*_xlfn.NORM.S.INV($S$9)+AVERAGE($C$5:C887)</f>
        <v>-4.2467986874215109E-2</v>
      </c>
      <c r="F887" s="5">
        <f t="shared" si="83"/>
        <v>-4.2472081672812183E-2</v>
      </c>
      <c r="G887" s="5">
        <f t="shared" si="81"/>
        <v>-2.4228525836981221E-2</v>
      </c>
      <c r="H887">
        <f t="shared" si="84"/>
        <v>0</v>
      </c>
      <c r="I887">
        <f t="shared" si="85"/>
        <v>0</v>
      </c>
      <c r="J887">
        <f t="shared" si="86"/>
        <v>0</v>
      </c>
      <c r="K887">
        <f t="shared" si="87"/>
        <v>0</v>
      </c>
    </row>
    <row r="888" spans="1:11" x14ac:dyDescent="0.2">
      <c r="A888" s="1">
        <v>44349</v>
      </c>
      <c r="B888">
        <v>229.66000399999999</v>
      </c>
      <c r="C888" s="5">
        <f t="shared" si="88"/>
        <v>1.3281217991862953E-2</v>
      </c>
      <c r="D888" s="5">
        <f t="shared" si="82"/>
        <v>-3.5918675467383816E-2</v>
      </c>
      <c r="E888" s="5">
        <f>STDEV($C$5:C888)*_xlfn.NORM.S.INV($S$9)+AVERAGE($C$5:C888)</f>
        <v>-4.244038818487559E-2</v>
      </c>
      <c r="F888" s="5">
        <f t="shared" si="83"/>
        <v>-4.2472081672812183E-2</v>
      </c>
      <c r="G888" s="5">
        <f t="shared" si="81"/>
        <v>-2.4679478546933E-2</v>
      </c>
      <c r="H888">
        <f t="shared" si="84"/>
        <v>0</v>
      </c>
      <c r="I888">
        <f t="shared" si="85"/>
        <v>0</v>
      </c>
      <c r="J888">
        <f t="shared" si="86"/>
        <v>0</v>
      </c>
      <c r="K888">
        <f t="shared" si="87"/>
        <v>0</v>
      </c>
    </row>
    <row r="889" spans="1:11" x14ac:dyDescent="0.2">
      <c r="A889" s="1">
        <v>44350</v>
      </c>
      <c r="B889">
        <v>228.11000100000001</v>
      </c>
      <c r="C889" s="5">
        <f t="shared" si="88"/>
        <v>-6.7719986309971308E-3</v>
      </c>
      <c r="D889" s="5">
        <f t="shared" si="82"/>
        <v>-3.592919992678157E-2</v>
      </c>
      <c r="E889" s="5">
        <f>STDEV($C$5:C889)*_xlfn.NORM.S.INV($S$9)+AVERAGE($C$5:C889)</f>
        <v>-4.2428555775218993E-2</v>
      </c>
      <c r="F889" s="5">
        <f t="shared" si="83"/>
        <v>-4.2472081672812183E-2</v>
      </c>
      <c r="G889" s="5">
        <f t="shared" si="81"/>
        <v>-2.4236819469824013E-2</v>
      </c>
      <c r="H889">
        <f t="shared" si="84"/>
        <v>0</v>
      </c>
      <c r="I889">
        <f t="shared" si="85"/>
        <v>0</v>
      </c>
      <c r="J889">
        <f t="shared" si="86"/>
        <v>0</v>
      </c>
      <c r="K889">
        <f t="shared" si="87"/>
        <v>0</v>
      </c>
    </row>
    <row r="890" spans="1:11" x14ac:dyDescent="0.2">
      <c r="A890" s="1">
        <v>44351</v>
      </c>
      <c r="B890">
        <v>230.13999899999999</v>
      </c>
      <c r="C890" s="5">
        <f t="shared" si="88"/>
        <v>8.8598419160341099E-3</v>
      </c>
      <c r="D890" s="5">
        <f t="shared" si="82"/>
        <v>-3.5941214401402966E-2</v>
      </c>
      <c r="E890" s="5">
        <f>STDEV($C$5:C890)*_xlfn.NORM.S.INV($S$9)+AVERAGE($C$5:C890)</f>
        <v>-4.2399618179799696E-2</v>
      </c>
      <c r="F890" s="5">
        <f t="shared" si="83"/>
        <v>-4.2472081672812183E-2</v>
      </c>
      <c r="G890" s="5">
        <f t="shared" si="81"/>
        <v>-2.4034703977151822E-2</v>
      </c>
      <c r="H890">
        <f t="shared" si="84"/>
        <v>0</v>
      </c>
      <c r="I890">
        <f t="shared" si="85"/>
        <v>0</v>
      </c>
      <c r="J890">
        <f t="shared" si="86"/>
        <v>0</v>
      </c>
      <c r="K890">
        <f t="shared" si="87"/>
        <v>0</v>
      </c>
    </row>
    <row r="891" spans="1:11" x14ac:dyDescent="0.2">
      <c r="A891" s="1">
        <v>44354</v>
      </c>
      <c r="B891">
        <v>231.320007</v>
      </c>
      <c r="C891" s="5">
        <f t="shared" si="88"/>
        <v>5.1142485009960355E-3</v>
      </c>
      <c r="D891" s="5">
        <f t="shared" si="82"/>
        <v>-3.5919583799833267E-2</v>
      </c>
      <c r="E891" s="5">
        <f>STDEV($C$5:C891)*_xlfn.NORM.S.INV($S$9)+AVERAGE($C$5:C891)</f>
        <v>-4.2371682531824301E-2</v>
      </c>
      <c r="F891" s="5">
        <f t="shared" si="83"/>
        <v>-4.2472081672812183E-2</v>
      </c>
      <c r="G891" s="5">
        <f t="shared" si="81"/>
        <v>-2.3484037797259924E-2</v>
      </c>
      <c r="H891">
        <f t="shared" si="84"/>
        <v>0</v>
      </c>
      <c r="I891">
        <f t="shared" si="85"/>
        <v>0</v>
      </c>
      <c r="J891">
        <f t="shared" si="86"/>
        <v>0</v>
      </c>
      <c r="K891">
        <f t="shared" si="87"/>
        <v>0</v>
      </c>
    </row>
    <row r="892" spans="1:11" x14ac:dyDescent="0.2">
      <c r="A892" s="1">
        <v>44355</v>
      </c>
      <c r="B892">
        <v>232.050003</v>
      </c>
      <c r="C892" s="5">
        <f t="shared" si="88"/>
        <v>3.1508150643056753E-3</v>
      </c>
      <c r="D892" s="5">
        <f t="shared" si="82"/>
        <v>-3.5920320075484548E-2</v>
      </c>
      <c r="E892" s="5">
        <f>STDEV($C$5:C892)*_xlfn.NORM.S.INV($S$9)+AVERAGE($C$5:C892)</f>
        <v>-4.2345086867620861E-2</v>
      </c>
      <c r="F892" s="5">
        <f t="shared" si="83"/>
        <v>-4.2472081672812183E-2</v>
      </c>
      <c r="G892" s="5">
        <f t="shared" si="81"/>
        <v>-2.2839300952952883E-2</v>
      </c>
      <c r="H892">
        <f t="shared" si="84"/>
        <v>0</v>
      </c>
      <c r="I892">
        <f t="shared" si="85"/>
        <v>0</v>
      </c>
      <c r="J892">
        <f t="shared" si="86"/>
        <v>0</v>
      </c>
      <c r="K892">
        <f t="shared" si="87"/>
        <v>0</v>
      </c>
    </row>
    <row r="893" spans="1:11" x14ac:dyDescent="0.2">
      <c r="A893" s="1">
        <v>44356</v>
      </c>
      <c r="B893">
        <v>232.30999800000001</v>
      </c>
      <c r="C893" s="5">
        <f t="shared" si="88"/>
        <v>1.1197994082545102E-3</v>
      </c>
      <c r="D893" s="5">
        <f t="shared" si="82"/>
        <v>-3.5832302162043771E-2</v>
      </c>
      <c r="E893" s="5">
        <f>STDEV($C$5:C893)*_xlfn.NORM.S.INV($S$9)+AVERAGE($C$5:C893)</f>
        <v>-4.2320444793062496E-2</v>
      </c>
      <c r="F893" s="5">
        <f t="shared" si="83"/>
        <v>-4.2472081672812183E-2</v>
      </c>
      <c r="G893" s="5">
        <f t="shared" si="81"/>
        <v>-2.2152715643655636E-2</v>
      </c>
      <c r="H893">
        <f t="shared" si="84"/>
        <v>0</v>
      </c>
      <c r="I893">
        <f t="shared" si="85"/>
        <v>0</v>
      </c>
      <c r="J893">
        <f t="shared" si="86"/>
        <v>0</v>
      </c>
      <c r="K893">
        <f t="shared" si="87"/>
        <v>0</v>
      </c>
    </row>
    <row r="894" spans="1:11" x14ac:dyDescent="0.2">
      <c r="A894" s="1">
        <v>44357</v>
      </c>
      <c r="B894">
        <v>233.949997</v>
      </c>
      <c r="C894" s="5">
        <f t="shared" si="88"/>
        <v>7.0347264652848625E-3</v>
      </c>
      <c r="D894" s="5">
        <f t="shared" si="82"/>
        <v>-3.5581281234902305E-2</v>
      </c>
      <c r="E894" s="5">
        <f>STDEV($C$5:C894)*_xlfn.NORM.S.INV($S$9)+AVERAGE($C$5:C894)</f>
        <v>-4.2291914743207634E-2</v>
      </c>
      <c r="F894" s="5">
        <f t="shared" si="83"/>
        <v>-4.2472081672812183E-2</v>
      </c>
      <c r="G894" s="5">
        <f t="shared" si="81"/>
        <v>-2.1848739714827363E-2</v>
      </c>
      <c r="H894">
        <f t="shared" si="84"/>
        <v>0</v>
      </c>
      <c r="I894">
        <f t="shared" si="85"/>
        <v>0</v>
      </c>
      <c r="J894">
        <f t="shared" si="86"/>
        <v>0</v>
      </c>
      <c r="K894">
        <f t="shared" si="87"/>
        <v>0</v>
      </c>
    </row>
    <row r="895" spans="1:11" x14ac:dyDescent="0.2">
      <c r="A895" s="1">
        <v>44358</v>
      </c>
      <c r="B895">
        <v>234.96000699999999</v>
      </c>
      <c r="C895" s="5">
        <f t="shared" si="88"/>
        <v>4.3079121936967953E-3</v>
      </c>
      <c r="D895" s="5">
        <f t="shared" si="82"/>
        <v>-3.5585189880230565E-2</v>
      </c>
      <c r="E895" s="5">
        <f>STDEV($C$5:C895)*_xlfn.NORM.S.INV($S$9)+AVERAGE($C$5:C895)</f>
        <v>-4.2264631011079114E-2</v>
      </c>
      <c r="F895" s="5">
        <f t="shared" si="83"/>
        <v>-4.2472081672812183E-2</v>
      </c>
      <c r="G895" s="5">
        <f t="shared" si="81"/>
        <v>-2.1324902171081524E-2</v>
      </c>
      <c r="H895">
        <f t="shared" si="84"/>
        <v>0</v>
      </c>
      <c r="I895">
        <f t="shared" si="85"/>
        <v>0</v>
      </c>
      <c r="J895">
        <f t="shared" si="86"/>
        <v>0</v>
      </c>
      <c r="K895">
        <f t="shared" si="87"/>
        <v>0</v>
      </c>
    </row>
    <row r="896" spans="1:11" x14ac:dyDescent="0.2">
      <c r="A896" s="1">
        <v>44361</v>
      </c>
      <c r="B896">
        <v>234.08000200000001</v>
      </c>
      <c r="C896" s="5">
        <f t="shared" si="88"/>
        <v>-3.7523708667675376E-3</v>
      </c>
      <c r="D896" s="5">
        <f t="shared" si="82"/>
        <v>-3.5587804319972036E-2</v>
      </c>
      <c r="E896" s="5">
        <f>STDEV($C$5:C896)*_xlfn.NORM.S.INV($S$9)+AVERAGE($C$5:C896)</f>
        <v>-4.2247059220373244E-2</v>
      </c>
      <c r="F896" s="5">
        <f t="shared" si="83"/>
        <v>-4.2472081672812183E-2</v>
      </c>
      <c r="G896" s="5">
        <f t="shared" si="81"/>
        <v>-2.0785534075099851E-2</v>
      </c>
      <c r="H896">
        <f t="shared" si="84"/>
        <v>0</v>
      </c>
      <c r="I896">
        <f t="shared" si="85"/>
        <v>0</v>
      </c>
      <c r="J896">
        <f t="shared" si="86"/>
        <v>0</v>
      </c>
      <c r="K896">
        <f t="shared" si="87"/>
        <v>0</v>
      </c>
    </row>
    <row r="897" spans="1:11" x14ac:dyDescent="0.2">
      <c r="A897" s="1">
        <v>44362</v>
      </c>
      <c r="B897">
        <v>232.979996</v>
      </c>
      <c r="C897" s="5">
        <f t="shared" si="88"/>
        <v>-4.7103500131266121E-3</v>
      </c>
      <c r="D897" s="5">
        <f t="shared" si="82"/>
        <v>-3.5584039975790717E-2</v>
      </c>
      <c r="E897" s="5">
        <f>STDEV($C$5:C897)*_xlfn.NORM.S.INV($S$9)+AVERAGE($C$5:C897)</f>
        <v>-4.2231266458517103E-2</v>
      </c>
      <c r="F897" s="5">
        <f t="shared" si="83"/>
        <v>-4.2472081672812183E-2</v>
      </c>
      <c r="G897" s="5">
        <f t="shared" si="81"/>
        <v>-2.0330289472499836E-2</v>
      </c>
      <c r="H897">
        <f t="shared" si="84"/>
        <v>0</v>
      </c>
      <c r="I897">
        <f t="shared" si="85"/>
        <v>0</v>
      </c>
      <c r="J897">
        <f t="shared" si="86"/>
        <v>0</v>
      </c>
      <c r="K897">
        <f t="shared" si="87"/>
        <v>0</v>
      </c>
    </row>
    <row r="898" spans="1:11" x14ac:dyDescent="0.2">
      <c r="A898" s="1">
        <v>44363</v>
      </c>
      <c r="B898">
        <v>229.60000600000001</v>
      </c>
      <c r="C898" s="5">
        <f t="shared" si="88"/>
        <v>-1.4613905224959891E-2</v>
      </c>
      <c r="D898" s="5">
        <f t="shared" si="82"/>
        <v>-3.4551186374397205E-2</v>
      </c>
      <c r="E898" s="5">
        <f>STDEV($C$5:C898)*_xlfn.NORM.S.INV($S$9)+AVERAGE($C$5:C898)</f>
        <v>-4.2241173468206848E-2</v>
      </c>
      <c r="F898" s="5">
        <f t="shared" si="83"/>
        <v>-3.5913833208647945E-2</v>
      </c>
      <c r="G898" s="5">
        <f t="shared" ref="G898:G961" si="89">SQRT(SUMPRODUCT(C644:C898,C644:C898,$N$4:$N$258))*_xlfn.NORM.S.INV($S$9)*SQRT(1)</f>
        <v>-2.1397876995484913E-2</v>
      </c>
      <c r="H898">
        <f t="shared" si="84"/>
        <v>0</v>
      </c>
      <c r="I898">
        <f t="shared" si="85"/>
        <v>0</v>
      </c>
      <c r="J898">
        <f t="shared" si="86"/>
        <v>0</v>
      </c>
      <c r="K898">
        <f t="shared" si="87"/>
        <v>0</v>
      </c>
    </row>
    <row r="899" spans="1:11" x14ac:dyDescent="0.2">
      <c r="A899" s="1">
        <v>44364</v>
      </c>
      <c r="B899">
        <v>232.14999399999999</v>
      </c>
      <c r="C899" s="5">
        <f t="shared" si="88"/>
        <v>1.1044998042756536E-2</v>
      </c>
      <c r="D899" s="5">
        <f t="shared" ref="D899:D962" si="90">STDEV(C645:C899)*_xlfn.NORM.S.INV($S$9)*SQRT(1)</f>
        <v>-3.449486099111819E-2</v>
      </c>
      <c r="E899" s="5">
        <f>STDEV($C$5:C899)*_xlfn.NORM.S.INV($S$9)+AVERAGE($C$5:C899)</f>
        <v>-4.2213020491937023E-2</v>
      </c>
      <c r="F899" s="5">
        <f t="shared" ref="F899:F962" si="91">_xlfn.PERCENTILE.INC(C645:C899,$S$9)</f>
        <v>-3.5913833208647945E-2</v>
      </c>
      <c r="G899" s="5">
        <f t="shared" si="89"/>
        <v>-2.167970112279868E-2</v>
      </c>
      <c r="H899">
        <f t="shared" ref="H899:H962" si="92">IF($C899&lt;D899,1,0)</f>
        <v>0</v>
      </c>
      <c r="I899">
        <f t="shared" ref="I899:I962" si="93">IF($C899&lt;E899,1,0)</f>
        <v>0</v>
      </c>
      <c r="J899">
        <f t="shared" ref="J899:J962" si="94">IF($C899&lt;F899,1,0)</f>
        <v>0</v>
      </c>
      <c r="K899">
        <f t="shared" ref="K899:K962" si="95">IF($C899&lt;G899,1,0)</f>
        <v>0</v>
      </c>
    </row>
    <row r="900" spans="1:11" x14ac:dyDescent="0.2">
      <c r="A900" s="1">
        <v>44365</v>
      </c>
      <c r="B900">
        <v>230.41000399999999</v>
      </c>
      <c r="C900" s="5">
        <f t="shared" si="88"/>
        <v>-7.5233406025736749E-3</v>
      </c>
      <c r="D900" s="5">
        <f t="shared" si="90"/>
        <v>-3.4512459972196541E-2</v>
      </c>
      <c r="E900" s="5">
        <f>STDEV($C$5:C900)*_xlfn.NORM.S.INV($S$9)+AVERAGE($C$5:C900)</f>
        <v>-4.220316391025692E-2</v>
      </c>
      <c r="F900" s="5">
        <f t="shared" si="91"/>
        <v>-3.5913833208647945E-2</v>
      </c>
      <c r="G900" s="5">
        <f t="shared" si="89"/>
        <v>-2.1451990113065068E-2</v>
      </c>
      <c r="H900">
        <f t="shared" si="92"/>
        <v>0</v>
      </c>
      <c r="I900">
        <f t="shared" si="93"/>
        <v>0</v>
      </c>
      <c r="J900">
        <f t="shared" si="94"/>
        <v>0</v>
      </c>
      <c r="K900">
        <f t="shared" si="95"/>
        <v>0</v>
      </c>
    </row>
    <row r="901" spans="1:11" x14ac:dyDescent="0.2">
      <c r="A901" s="1">
        <v>44368</v>
      </c>
      <c r="B901">
        <v>234.320007</v>
      </c>
      <c r="C901" s="5">
        <f t="shared" si="88"/>
        <v>1.6827384375156598E-2</v>
      </c>
      <c r="D901" s="5">
        <f t="shared" si="90"/>
        <v>-3.4584284391796061E-2</v>
      </c>
      <c r="E901" s="5">
        <f>STDEV($C$5:C901)*_xlfn.NORM.S.INV($S$9)+AVERAGE($C$5:C901)</f>
        <v>-4.2179306928377118E-2</v>
      </c>
      <c r="F901" s="5">
        <f t="shared" si="91"/>
        <v>-3.5913833208647945E-2</v>
      </c>
      <c r="G901" s="5">
        <f t="shared" si="89"/>
        <v>-2.2902462923210708E-2</v>
      </c>
      <c r="H901">
        <f t="shared" si="92"/>
        <v>0</v>
      </c>
      <c r="I901">
        <f t="shared" si="93"/>
        <v>0</v>
      </c>
      <c r="J901">
        <f t="shared" si="94"/>
        <v>0</v>
      </c>
      <c r="K901">
        <f t="shared" si="95"/>
        <v>0</v>
      </c>
    </row>
    <row r="902" spans="1:11" x14ac:dyDescent="0.2">
      <c r="A902" s="1">
        <v>44369</v>
      </c>
      <c r="B902">
        <v>235.929993</v>
      </c>
      <c r="C902" s="5">
        <f t="shared" ref="C902:C965" si="96">LN(B902/B901)</f>
        <v>6.8473887956495422E-3</v>
      </c>
      <c r="D902" s="5">
        <f t="shared" si="90"/>
        <v>-3.4593332768302287E-2</v>
      </c>
      <c r="E902" s="5">
        <f>STDEV($C$5:C902)*_xlfn.NORM.S.INV($S$9)+AVERAGE($C$5:C902)</f>
        <v>-4.2151165936378208E-2</v>
      </c>
      <c r="F902" s="5">
        <f t="shared" si="91"/>
        <v>-3.5913833208647945E-2</v>
      </c>
      <c r="G902" s="5">
        <f t="shared" si="89"/>
        <v>-2.254498174679781E-2</v>
      </c>
      <c r="H902">
        <f t="shared" si="92"/>
        <v>0</v>
      </c>
      <c r="I902">
        <f t="shared" si="93"/>
        <v>0</v>
      </c>
      <c r="J902">
        <f t="shared" si="94"/>
        <v>0</v>
      </c>
      <c r="K902">
        <f t="shared" si="95"/>
        <v>0</v>
      </c>
    </row>
    <row r="903" spans="1:11" x14ac:dyDescent="0.2">
      <c r="A903" s="1">
        <v>44370</v>
      </c>
      <c r="B903">
        <v>234.679993</v>
      </c>
      <c r="C903" s="5">
        <f t="shared" si="96"/>
        <v>-5.3122669589961615E-3</v>
      </c>
      <c r="D903" s="5">
        <f t="shared" si="90"/>
        <v>-3.4604358982763955E-2</v>
      </c>
      <c r="E903" s="5">
        <f>STDEV($C$5:C903)*_xlfn.NORM.S.INV($S$9)+AVERAGE($C$5:C903)</f>
        <v>-4.2136703369227937E-2</v>
      </c>
      <c r="F903" s="5">
        <f t="shared" si="91"/>
        <v>-3.5913833208647945E-2</v>
      </c>
      <c r="G903" s="5">
        <f t="shared" si="89"/>
        <v>-2.2066787438931704E-2</v>
      </c>
      <c r="H903">
        <f t="shared" si="92"/>
        <v>0</v>
      </c>
      <c r="I903">
        <f t="shared" si="93"/>
        <v>0</v>
      </c>
      <c r="J903">
        <f t="shared" si="94"/>
        <v>0</v>
      </c>
      <c r="K903">
        <f t="shared" si="95"/>
        <v>0</v>
      </c>
    </row>
    <row r="904" spans="1:11" x14ac:dyDescent="0.2">
      <c r="A904" s="1">
        <v>44371</v>
      </c>
      <c r="B904">
        <v>236.240005</v>
      </c>
      <c r="C904" s="5">
        <f t="shared" si="96"/>
        <v>6.62540437077611E-3</v>
      </c>
      <c r="D904" s="5">
        <f t="shared" si="90"/>
        <v>-3.4586290222217854E-2</v>
      </c>
      <c r="E904" s="5">
        <f>STDEV($C$5:C904)*_xlfn.NORM.S.INV($S$9)+AVERAGE($C$5:C904)</f>
        <v>-4.2108714067534636E-2</v>
      </c>
      <c r="F904" s="5">
        <f t="shared" si="91"/>
        <v>-3.5913833208647945E-2</v>
      </c>
      <c r="G904" s="5">
        <f t="shared" si="89"/>
        <v>-2.1725103990660872E-2</v>
      </c>
      <c r="H904">
        <f t="shared" si="92"/>
        <v>0</v>
      </c>
      <c r="I904">
        <f t="shared" si="93"/>
        <v>0</v>
      </c>
      <c r="J904">
        <f t="shared" si="94"/>
        <v>0</v>
      </c>
      <c r="K904">
        <f t="shared" si="95"/>
        <v>0</v>
      </c>
    </row>
    <row r="905" spans="1:11" x14ac:dyDescent="0.2">
      <c r="A905" s="1">
        <v>44372</v>
      </c>
      <c r="B905">
        <v>237.320007</v>
      </c>
      <c r="C905" s="5">
        <f t="shared" si="96"/>
        <v>4.561212285897254E-3</v>
      </c>
      <c r="D905" s="5">
        <f t="shared" si="90"/>
        <v>-3.4534761969269023E-2</v>
      </c>
      <c r="E905" s="5">
        <f>STDEV($C$5:C905)*_xlfn.NORM.S.INV($S$9)+AVERAGE($C$5:C905)</f>
        <v>-4.2081685678078865E-2</v>
      </c>
      <c r="F905" s="5">
        <f t="shared" si="91"/>
        <v>-3.5913833208647945E-2</v>
      </c>
      <c r="G905" s="5">
        <f t="shared" si="89"/>
        <v>-2.1223027167139721E-2</v>
      </c>
      <c r="H905">
        <f t="shared" si="92"/>
        <v>0</v>
      </c>
      <c r="I905">
        <f t="shared" si="93"/>
        <v>0</v>
      </c>
      <c r="J905">
        <f t="shared" si="94"/>
        <v>0</v>
      </c>
      <c r="K905">
        <f t="shared" si="95"/>
        <v>0</v>
      </c>
    </row>
    <row r="906" spans="1:11" x14ac:dyDescent="0.2">
      <c r="A906" s="1">
        <v>44375</v>
      </c>
      <c r="B906">
        <v>234.08999600000001</v>
      </c>
      <c r="C906" s="5">
        <f t="shared" si="96"/>
        <v>-1.3703831177146719E-2</v>
      </c>
      <c r="D906" s="5">
        <f t="shared" si="90"/>
        <v>-3.4533069893340124E-2</v>
      </c>
      <c r="E906" s="5">
        <f>STDEV($C$5:C906)*_xlfn.NORM.S.INV($S$9)+AVERAGE($C$5:C906)</f>
        <v>-4.2088759760887016E-2</v>
      </c>
      <c r="F906" s="5">
        <f t="shared" si="91"/>
        <v>-3.5913833208647945E-2</v>
      </c>
      <c r="G906" s="5">
        <f t="shared" si="89"/>
        <v>-2.2008440603286033E-2</v>
      </c>
      <c r="H906">
        <f t="shared" si="92"/>
        <v>0</v>
      </c>
      <c r="I906">
        <f t="shared" si="93"/>
        <v>0</v>
      </c>
      <c r="J906">
        <f t="shared" si="94"/>
        <v>0</v>
      </c>
      <c r="K906">
        <f t="shared" si="95"/>
        <v>0</v>
      </c>
    </row>
    <row r="907" spans="1:11" x14ac:dyDescent="0.2">
      <c r="A907" s="1">
        <v>44376</v>
      </c>
      <c r="B907">
        <v>235.949997</v>
      </c>
      <c r="C907" s="5">
        <f t="shared" si="96"/>
        <v>7.9142657485038129E-3</v>
      </c>
      <c r="D907" s="5">
        <f t="shared" si="90"/>
        <v>-3.4181322893502772E-2</v>
      </c>
      <c r="E907" s="5">
        <f>STDEV($C$5:C907)*_xlfn.NORM.S.INV($S$9)+AVERAGE($C$5:C907)</f>
        <v>-4.2060629346223892E-2</v>
      </c>
      <c r="F907" s="5">
        <f t="shared" si="91"/>
        <v>-3.5913833208647945E-2</v>
      </c>
      <c r="G907" s="5">
        <f t="shared" si="89"/>
        <v>-2.1809350163924608E-2</v>
      </c>
      <c r="H907">
        <f t="shared" si="92"/>
        <v>0</v>
      </c>
      <c r="I907">
        <f t="shared" si="93"/>
        <v>0</v>
      </c>
      <c r="J907">
        <f t="shared" si="94"/>
        <v>0</v>
      </c>
      <c r="K907">
        <f t="shared" si="95"/>
        <v>0</v>
      </c>
    </row>
    <row r="908" spans="1:11" x14ac:dyDescent="0.2">
      <c r="A908" s="1">
        <v>44377</v>
      </c>
      <c r="B908">
        <v>233.820007</v>
      </c>
      <c r="C908" s="5">
        <f t="shared" si="96"/>
        <v>-9.0682869416070701E-3</v>
      </c>
      <c r="D908" s="5">
        <f t="shared" si="90"/>
        <v>-3.4162350820239253E-2</v>
      </c>
      <c r="E908" s="5">
        <f>STDEV($C$5:C908)*_xlfn.NORM.S.INV($S$9)+AVERAGE($C$5:C908)</f>
        <v>-4.2054656095217094E-2</v>
      </c>
      <c r="F908" s="5">
        <f t="shared" si="91"/>
        <v>-3.5913833208647945E-2</v>
      </c>
      <c r="G908" s="5">
        <f t="shared" si="89"/>
        <v>-2.1767207651650217E-2</v>
      </c>
      <c r="H908">
        <f t="shared" si="92"/>
        <v>0</v>
      </c>
      <c r="I908">
        <f t="shared" si="93"/>
        <v>0</v>
      </c>
      <c r="J908">
        <f t="shared" si="94"/>
        <v>0</v>
      </c>
      <c r="K908">
        <f t="shared" si="95"/>
        <v>0</v>
      </c>
    </row>
    <row r="909" spans="1:11" x14ac:dyDescent="0.2">
      <c r="A909" s="1">
        <v>44378</v>
      </c>
      <c r="B909">
        <v>235.14999399999999</v>
      </c>
      <c r="C909" s="5">
        <f t="shared" si="96"/>
        <v>5.6719643591970825E-3</v>
      </c>
      <c r="D909" s="5">
        <f t="shared" si="90"/>
        <v>-3.3968476401644028E-2</v>
      </c>
      <c r="E909" s="5">
        <f>STDEV($C$5:C909)*_xlfn.NORM.S.INV($S$9)+AVERAGE($C$5:C909)</f>
        <v>-4.2027217909790394E-2</v>
      </c>
      <c r="F909" s="5">
        <f t="shared" si="91"/>
        <v>-3.5913833208647945E-2</v>
      </c>
      <c r="G909" s="5">
        <f t="shared" si="89"/>
        <v>-2.135015323939745E-2</v>
      </c>
      <c r="H909">
        <f t="shared" si="92"/>
        <v>0</v>
      </c>
      <c r="I909">
        <f t="shared" si="93"/>
        <v>0</v>
      </c>
      <c r="J909">
        <f t="shared" si="94"/>
        <v>0</v>
      </c>
      <c r="K909">
        <f t="shared" si="95"/>
        <v>0</v>
      </c>
    </row>
    <row r="910" spans="1:11" x14ac:dyDescent="0.2">
      <c r="A910" s="1">
        <v>44379</v>
      </c>
      <c r="B910">
        <v>238.63000500000001</v>
      </c>
      <c r="C910" s="5">
        <f t="shared" si="96"/>
        <v>1.4690673282636325E-2</v>
      </c>
      <c r="D910" s="5">
        <f t="shared" si="90"/>
        <v>-3.3995663193233092E-2</v>
      </c>
      <c r="E910" s="5">
        <f>STDEV($C$5:C910)*_xlfn.NORM.S.INV($S$9)+AVERAGE($C$5:C910)</f>
        <v>-4.2001645666677474E-2</v>
      </c>
      <c r="F910" s="5">
        <f t="shared" si="91"/>
        <v>-3.5913833208647945E-2</v>
      </c>
      <c r="G910" s="5">
        <f t="shared" si="89"/>
        <v>-2.2328404805785882E-2</v>
      </c>
      <c r="H910">
        <f t="shared" si="92"/>
        <v>0</v>
      </c>
      <c r="I910">
        <f t="shared" si="93"/>
        <v>0</v>
      </c>
      <c r="J910">
        <f t="shared" si="94"/>
        <v>0</v>
      </c>
      <c r="K910">
        <f t="shared" si="95"/>
        <v>0</v>
      </c>
    </row>
    <row r="911" spans="1:11" x14ac:dyDescent="0.2">
      <c r="A911" s="1">
        <v>44383</v>
      </c>
      <c r="B911">
        <v>239.60000600000001</v>
      </c>
      <c r="C911" s="5">
        <f t="shared" si="96"/>
        <v>4.0566351249657516E-3</v>
      </c>
      <c r="D911" s="5">
        <f t="shared" si="90"/>
        <v>-3.3976469940257367E-2</v>
      </c>
      <c r="E911" s="5">
        <f>STDEV($C$5:C911)*_xlfn.NORM.S.INV($S$9)+AVERAGE($C$5:C911)</f>
        <v>-4.1975169899815201E-2</v>
      </c>
      <c r="F911" s="5">
        <f t="shared" si="91"/>
        <v>-3.5913833208647945E-2</v>
      </c>
      <c r="G911" s="5">
        <f t="shared" si="89"/>
        <v>-2.1771260398167243E-2</v>
      </c>
      <c r="H911">
        <f t="shared" si="92"/>
        <v>0</v>
      </c>
      <c r="I911">
        <f t="shared" si="93"/>
        <v>0</v>
      </c>
      <c r="J911">
        <f t="shared" si="94"/>
        <v>0</v>
      </c>
      <c r="K911">
        <f t="shared" si="95"/>
        <v>0</v>
      </c>
    </row>
    <row r="912" spans="1:11" x14ac:dyDescent="0.2">
      <c r="A912" s="1">
        <v>44384</v>
      </c>
      <c r="B912">
        <v>240</v>
      </c>
      <c r="C912" s="5">
        <f t="shared" si="96"/>
        <v>1.6680320589611362E-3</v>
      </c>
      <c r="D912" s="5">
        <f t="shared" si="90"/>
        <v>-3.3975009266281345E-2</v>
      </c>
      <c r="E912" s="5">
        <f>STDEV($C$5:C912)*_xlfn.NORM.S.INV($S$9)+AVERAGE($C$5:C912)</f>
        <v>-4.1950696036294984E-2</v>
      </c>
      <c r="F912" s="5">
        <f t="shared" si="91"/>
        <v>-3.5913833208647945E-2</v>
      </c>
      <c r="G912" s="5">
        <f t="shared" si="89"/>
        <v>-2.1129410143073346E-2</v>
      </c>
      <c r="H912">
        <f t="shared" si="92"/>
        <v>0</v>
      </c>
      <c r="I912">
        <f t="shared" si="93"/>
        <v>0</v>
      </c>
      <c r="J912">
        <f t="shared" si="94"/>
        <v>0</v>
      </c>
      <c r="K912">
        <f t="shared" si="95"/>
        <v>0</v>
      </c>
    </row>
    <row r="913" spans="1:11" x14ac:dyDescent="0.2">
      <c r="A913" s="1">
        <v>44385</v>
      </c>
      <c r="B913">
        <v>236.61000100000001</v>
      </c>
      <c r="C913" s="5">
        <f t="shared" si="96"/>
        <v>-1.4225703037617958E-2</v>
      </c>
      <c r="D913" s="5">
        <f t="shared" si="90"/>
        <v>-3.4020780351257308E-2</v>
      </c>
      <c r="E913" s="5">
        <f>STDEV($C$5:C913)*_xlfn.NORM.S.INV($S$9)+AVERAGE($C$5:C913)</f>
        <v>-4.1959495420208458E-2</v>
      </c>
      <c r="F913" s="5">
        <f t="shared" si="91"/>
        <v>-3.5913833208647945E-2</v>
      </c>
      <c r="G913" s="5">
        <f t="shared" si="89"/>
        <v>-2.2031281361867442E-2</v>
      </c>
      <c r="H913">
        <f t="shared" si="92"/>
        <v>0</v>
      </c>
      <c r="I913">
        <f t="shared" si="93"/>
        <v>0</v>
      </c>
      <c r="J913">
        <f t="shared" si="94"/>
        <v>0</v>
      </c>
      <c r="K913">
        <f t="shared" si="95"/>
        <v>0</v>
      </c>
    </row>
    <row r="914" spans="1:11" x14ac:dyDescent="0.2">
      <c r="A914" s="1">
        <v>44386</v>
      </c>
      <c r="B914">
        <v>238.470001</v>
      </c>
      <c r="C914" s="5">
        <f t="shared" si="96"/>
        <v>7.8303001421572167E-3</v>
      </c>
      <c r="D914" s="5">
        <f t="shared" si="90"/>
        <v>-3.4005923122534962E-2</v>
      </c>
      <c r="E914" s="5">
        <f>STDEV($C$5:C914)*_xlfn.NORM.S.INV($S$9)+AVERAGE($C$5:C914)</f>
        <v>-4.1931670408519542E-2</v>
      </c>
      <c r="F914" s="5">
        <f t="shared" si="91"/>
        <v>-3.5913833208647945E-2</v>
      </c>
      <c r="G914" s="5">
        <f t="shared" si="89"/>
        <v>-2.1821184104349911E-2</v>
      </c>
      <c r="H914">
        <f t="shared" si="92"/>
        <v>0</v>
      </c>
      <c r="I914">
        <f t="shared" si="93"/>
        <v>0</v>
      </c>
      <c r="J914">
        <f t="shared" si="94"/>
        <v>0</v>
      </c>
      <c r="K914">
        <f t="shared" si="95"/>
        <v>0</v>
      </c>
    </row>
    <row r="915" spans="1:11" x14ac:dyDescent="0.2">
      <c r="A915" s="1">
        <v>44389</v>
      </c>
      <c r="B915">
        <v>237.86999499999999</v>
      </c>
      <c r="C915" s="5">
        <f t="shared" si="96"/>
        <v>-2.5192355139984158E-3</v>
      </c>
      <c r="D915" s="5">
        <f t="shared" si="90"/>
        <v>-3.3896860635534244E-2</v>
      </c>
      <c r="E915" s="5">
        <f>STDEV($C$5:C915)*_xlfn.NORM.S.INV($S$9)+AVERAGE($C$5:C915)</f>
        <v>-4.191262534597652E-2</v>
      </c>
      <c r="F915" s="5">
        <f t="shared" si="91"/>
        <v>-3.5913833208647945E-2</v>
      </c>
      <c r="G915" s="5">
        <f t="shared" si="89"/>
        <v>-2.1205070781521073E-2</v>
      </c>
      <c r="H915">
        <f t="shared" si="92"/>
        <v>0</v>
      </c>
      <c r="I915">
        <f t="shared" si="93"/>
        <v>0</v>
      </c>
      <c r="J915">
        <f t="shared" si="94"/>
        <v>0</v>
      </c>
      <c r="K915">
        <f t="shared" si="95"/>
        <v>0</v>
      </c>
    </row>
    <row r="916" spans="1:11" x14ac:dyDescent="0.2">
      <c r="A916" s="1">
        <v>44390</v>
      </c>
      <c r="B916">
        <v>242.35000600000001</v>
      </c>
      <c r="C916" s="5">
        <f t="shared" si="96"/>
        <v>1.8658702116434538E-2</v>
      </c>
      <c r="D916" s="5">
        <f t="shared" si="90"/>
        <v>-3.3992521735314606E-2</v>
      </c>
      <c r="E916" s="5">
        <f>STDEV($C$5:C916)*_xlfn.NORM.S.INV($S$9)+AVERAGE($C$5:C916)</f>
        <v>-4.1891689142421841E-2</v>
      </c>
      <c r="F916" s="5">
        <f t="shared" si="91"/>
        <v>-3.5913833208647945E-2</v>
      </c>
      <c r="G916" s="5">
        <f t="shared" si="89"/>
        <v>-2.3145709460433452E-2</v>
      </c>
      <c r="H916">
        <f t="shared" si="92"/>
        <v>0</v>
      </c>
      <c r="I916">
        <f t="shared" si="93"/>
        <v>0</v>
      </c>
      <c r="J916">
        <f t="shared" si="94"/>
        <v>0</v>
      </c>
      <c r="K916">
        <f t="shared" si="95"/>
        <v>0</v>
      </c>
    </row>
    <row r="917" spans="1:11" x14ac:dyDescent="0.2">
      <c r="A917" s="1">
        <v>44391</v>
      </c>
      <c r="B917">
        <v>245.990005</v>
      </c>
      <c r="C917" s="5">
        <f t="shared" si="96"/>
        <v>1.4907917976671048E-2</v>
      </c>
      <c r="D917" s="5">
        <f t="shared" si="90"/>
        <v>-3.3976887043759417E-2</v>
      </c>
      <c r="E917" s="5">
        <f>STDEV($C$5:C917)*_xlfn.NORM.S.INV($S$9)+AVERAGE($C$5:C917)</f>
        <v>-4.1866567085679825E-2</v>
      </c>
      <c r="F917" s="5">
        <f t="shared" si="91"/>
        <v>-3.5913833208647945E-2</v>
      </c>
      <c r="G917" s="5">
        <f t="shared" si="89"/>
        <v>-2.3994723250086173E-2</v>
      </c>
      <c r="H917">
        <f t="shared" si="92"/>
        <v>0</v>
      </c>
      <c r="I917">
        <f t="shared" si="93"/>
        <v>0</v>
      </c>
      <c r="J917">
        <f t="shared" si="94"/>
        <v>0</v>
      </c>
      <c r="K917">
        <f t="shared" si="95"/>
        <v>0</v>
      </c>
    </row>
    <row r="918" spans="1:11" x14ac:dyDescent="0.2">
      <c r="A918" s="1">
        <v>44392</v>
      </c>
      <c r="B918">
        <v>248.550003</v>
      </c>
      <c r="C918" s="5">
        <f t="shared" si="96"/>
        <v>1.0353139585049754E-2</v>
      </c>
      <c r="D918" s="5">
        <f t="shared" si="90"/>
        <v>-3.4004205444784399E-2</v>
      </c>
      <c r="E918" s="5">
        <f>STDEV($C$5:C918)*_xlfn.NORM.S.INV($S$9)+AVERAGE($C$5:C918)</f>
        <v>-4.183902085109216E-2</v>
      </c>
      <c r="F918" s="5">
        <f t="shared" si="91"/>
        <v>-3.5913833208647945E-2</v>
      </c>
      <c r="G918" s="5">
        <f t="shared" si="89"/>
        <v>-2.400014968488183E-2</v>
      </c>
      <c r="H918">
        <f t="shared" si="92"/>
        <v>0</v>
      </c>
      <c r="I918">
        <f t="shared" si="93"/>
        <v>0</v>
      </c>
      <c r="J918">
        <f t="shared" si="94"/>
        <v>0</v>
      </c>
      <c r="K918">
        <f t="shared" si="95"/>
        <v>0</v>
      </c>
    </row>
    <row r="919" spans="1:11" x14ac:dyDescent="0.2">
      <c r="A919" s="1">
        <v>44393</v>
      </c>
      <c r="B919">
        <v>248.11999499999999</v>
      </c>
      <c r="C919" s="5">
        <f t="shared" si="96"/>
        <v>-1.7315646573105848E-3</v>
      </c>
      <c r="D919" s="5">
        <f t="shared" si="90"/>
        <v>-3.3886815733992499E-2</v>
      </c>
      <c r="E919" s="5">
        <f>STDEV($C$5:C919)*_xlfn.NORM.S.INV($S$9)+AVERAGE($C$5:C919)</f>
        <v>-4.1818964990826782E-2</v>
      </c>
      <c r="F919" s="5">
        <f t="shared" si="91"/>
        <v>-3.5913833208647945E-2</v>
      </c>
      <c r="G919" s="5">
        <f t="shared" si="89"/>
        <v>-2.3289919115762822E-2</v>
      </c>
      <c r="H919">
        <f t="shared" si="92"/>
        <v>0</v>
      </c>
      <c r="I919">
        <f t="shared" si="93"/>
        <v>0</v>
      </c>
      <c r="J919">
        <f t="shared" si="94"/>
        <v>0</v>
      </c>
      <c r="K919">
        <f t="shared" si="95"/>
        <v>0</v>
      </c>
    </row>
    <row r="920" spans="1:11" x14ac:dyDescent="0.2">
      <c r="A920" s="1">
        <v>44396</v>
      </c>
      <c r="B920">
        <v>240.41000399999999</v>
      </c>
      <c r="C920" s="5">
        <f t="shared" si="96"/>
        <v>-3.156666418145649E-2</v>
      </c>
      <c r="D920" s="5">
        <f t="shared" si="90"/>
        <v>-3.4072459875793777E-2</v>
      </c>
      <c r="E920" s="5">
        <f>STDEV($C$5:C920)*_xlfn.NORM.S.INV($S$9)+AVERAGE($C$5:C920)</f>
        <v>-4.1903827159168211E-2</v>
      </c>
      <c r="F920" s="5">
        <f t="shared" si="91"/>
        <v>-3.5913833208647945E-2</v>
      </c>
      <c r="G920" s="5">
        <f t="shared" si="89"/>
        <v>-2.8869316130819112E-2</v>
      </c>
      <c r="H920">
        <f t="shared" si="92"/>
        <v>0</v>
      </c>
      <c r="I920">
        <f t="shared" si="93"/>
        <v>0</v>
      </c>
      <c r="J920">
        <f t="shared" si="94"/>
        <v>0</v>
      </c>
      <c r="K920">
        <f t="shared" si="95"/>
        <v>1</v>
      </c>
    </row>
    <row r="921" spans="1:11" x14ac:dyDescent="0.2">
      <c r="A921" s="1">
        <v>44397</v>
      </c>
      <c r="B921">
        <v>242.699997</v>
      </c>
      <c r="C921" s="5">
        <f t="shared" si="96"/>
        <v>9.4802845996956875E-3</v>
      </c>
      <c r="D921" s="5">
        <f t="shared" si="90"/>
        <v>-3.4018907497266195E-2</v>
      </c>
      <c r="E921" s="5">
        <f>STDEV($C$5:C921)*_xlfn.NORM.S.INV($S$9)+AVERAGE($C$5:C921)</f>
        <v>-4.1876227508245809E-2</v>
      </c>
      <c r="F921" s="5">
        <f t="shared" si="91"/>
        <v>-3.5913833208647945E-2</v>
      </c>
      <c r="G921" s="5">
        <f t="shared" si="89"/>
        <v>-2.8506403768356503E-2</v>
      </c>
      <c r="H921">
        <f t="shared" si="92"/>
        <v>0</v>
      </c>
      <c r="I921">
        <f t="shared" si="93"/>
        <v>0</v>
      </c>
      <c r="J921">
        <f t="shared" si="94"/>
        <v>0</v>
      </c>
      <c r="K921">
        <f t="shared" si="95"/>
        <v>0</v>
      </c>
    </row>
    <row r="922" spans="1:11" x14ac:dyDescent="0.2">
      <c r="A922" s="1">
        <v>44398</v>
      </c>
      <c r="B922">
        <v>243.66000399999999</v>
      </c>
      <c r="C922" s="5">
        <f t="shared" si="96"/>
        <v>3.9477269709627966E-3</v>
      </c>
      <c r="D922" s="5">
        <f t="shared" si="90"/>
        <v>-3.3936474880559606E-2</v>
      </c>
      <c r="E922" s="5">
        <f>STDEV($C$5:C922)*_xlfn.NORM.S.INV($S$9)+AVERAGE($C$5:C922)</f>
        <v>-4.1850211711498782E-2</v>
      </c>
      <c r="F922" s="5">
        <f t="shared" si="91"/>
        <v>-3.5913833208647945E-2</v>
      </c>
      <c r="G922" s="5">
        <f t="shared" si="89"/>
        <v>-2.7729382558730181E-2</v>
      </c>
      <c r="H922">
        <f t="shared" si="92"/>
        <v>0</v>
      </c>
      <c r="I922">
        <f t="shared" si="93"/>
        <v>0</v>
      </c>
      <c r="J922">
        <f t="shared" si="94"/>
        <v>0</v>
      </c>
      <c r="K922">
        <f t="shared" si="95"/>
        <v>0</v>
      </c>
    </row>
    <row r="923" spans="1:11" x14ac:dyDescent="0.2">
      <c r="A923" s="1">
        <v>44399</v>
      </c>
      <c r="B923">
        <v>244.13999899999999</v>
      </c>
      <c r="C923" s="5">
        <f t="shared" si="96"/>
        <v>1.9679998030640456E-3</v>
      </c>
      <c r="D923" s="5">
        <f t="shared" si="90"/>
        <v>-3.3920143643410755E-2</v>
      </c>
      <c r="E923" s="5">
        <f>STDEV($C$5:C923)*_xlfn.NORM.S.INV($S$9)+AVERAGE($C$5:C923)</f>
        <v>-4.1825816714135766E-2</v>
      </c>
      <c r="F923" s="5">
        <f t="shared" si="91"/>
        <v>-3.5913833208647945E-2</v>
      </c>
      <c r="G923" s="5">
        <f t="shared" si="89"/>
        <v>-2.6908012899091303E-2</v>
      </c>
      <c r="H923">
        <f t="shared" si="92"/>
        <v>0</v>
      </c>
      <c r="I923">
        <f t="shared" si="93"/>
        <v>0</v>
      </c>
      <c r="J923">
        <f t="shared" si="94"/>
        <v>0</v>
      </c>
      <c r="K923">
        <f t="shared" si="95"/>
        <v>0</v>
      </c>
    </row>
    <row r="924" spans="1:11" x14ac:dyDescent="0.2">
      <c r="A924" s="1">
        <v>44400</v>
      </c>
      <c r="B924">
        <v>249.020004</v>
      </c>
      <c r="C924" s="5">
        <f t="shared" si="96"/>
        <v>1.9791403441590069E-2</v>
      </c>
      <c r="D924" s="5">
        <f t="shared" si="90"/>
        <v>-3.394903370757546E-2</v>
      </c>
      <c r="E924" s="5">
        <f>STDEV($C$5:C924)*_xlfn.NORM.S.INV($S$9)+AVERAGE($C$5:C924)</f>
        <v>-4.1806741455648513E-2</v>
      </c>
      <c r="F924" s="5">
        <f t="shared" si="91"/>
        <v>-3.5913833208647945E-2</v>
      </c>
      <c r="G924" s="5">
        <f t="shared" si="89"/>
        <v>-2.8421627408688515E-2</v>
      </c>
      <c r="H924">
        <f t="shared" si="92"/>
        <v>0</v>
      </c>
      <c r="I924">
        <f t="shared" si="93"/>
        <v>0</v>
      </c>
      <c r="J924">
        <f t="shared" si="94"/>
        <v>0</v>
      </c>
      <c r="K924">
        <f t="shared" si="95"/>
        <v>0</v>
      </c>
    </row>
    <row r="925" spans="1:11" x14ac:dyDescent="0.2">
      <c r="A925" s="1">
        <v>44403</v>
      </c>
      <c r="B925">
        <v>250.25</v>
      </c>
      <c r="C925" s="5">
        <f t="shared" si="96"/>
        <v>4.927187608096799E-3</v>
      </c>
      <c r="D925" s="5">
        <f t="shared" si="90"/>
        <v>-3.3916112275847406E-2</v>
      </c>
      <c r="E925" s="5">
        <f>STDEV($C$5:C925)*_xlfn.NORM.S.INV($S$9)+AVERAGE($C$5:C925)</f>
        <v>-4.1780269954634269E-2</v>
      </c>
      <c r="F925" s="5">
        <f t="shared" si="91"/>
        <v>-3.5913833208647945E-2</v>
      </c>
      <c r="G925" s="5">
        <f t="shared" si="89"/>
        <v>-2.7698460192374586E-2</v>
      </c>
      <c r="H925">
        <f t="shared" si="92"/>
        <v>0</v>
      </c>
      <c r="I925">
        <f t="shared" si="93"/>
        <v>0</v>
      </c>
      <c r="J925">
        <f t="shared" si="94"/>
        <v>0</v>
      </c>
      <c r="K925">
        <f t="shared" si="95"/>
        <v>0</v>
      </c>
    </row>
    <row r="926" spans="1:11" x14ac:dyDescent="0.2">
      <c r="A926" s="1">
        <v>44404</v>
      </c>
      <c r="B926">
        <v>250.929993</v>
      </c>
      <c r="C926" s="5">
        <f t="shared" si="96"/>
        <v>2.7135696825727504E-3</v>
      </c>
      <c r="D926" s="5">
        <f t="shared" si="90"/>
        <v>-3.3878318289916318E-2</v>
      </c>
      <c r="E926" s="5">
        <f>STDEV($C$5:C926)*_xlfn.NORM.S.INV($S$9)+AVERAGE($C$5:C926)</f>
        <v>-4.1755344716134637E-2</v>
      </c>
      <c r="F926" s="5">
        <f t="shared" si="91"/>
        <v>-3.5913833208647945E-2</v>
      </c>
      <c r="G926" s="5">
        <f t="shared" si="89"/>
        <v>-2.6899134276424801E-2</v>
      </c>
      <c r="H926">
        <f t="shared" si="92"/>
        <v>0</v>
      </c>
      <c r="I926">
        <f t="shared" si="93"/>
        <v>0</v>
      </c>
      <c r="J926">
        <f t="shared" si="94"/>
        <v>0</v>
      </c>
      <c r="K926">
        <f t="shared" si="95"/>
        <v>0</v>
      </c>
    </row>
    <row r="927" spans="1:11" x14ac:dyDescent="0.2">
      <c r="A927" s="1">
        <v>44405</v>
      </c>
      <c r="B927">
        <v>246.94000199999999</v>
      </c>
      <c r="C927" s="5">
        <f t="shared" si="96"/>
        <v>-1.602858763917173E-2</v>
      </c>
      <c r="D927" s="5">
        <f t="shared" si="90"/>
        <v>-3.3947616753731348E-2</v>
      </c>
      <c r="E927" s="5">
        <f>STDEV($C$5:C927)*_xlfn.NORM.S.INV($S$9)+AVERAGE($C$5:C927)</f>
        <v>-4.177019014489123E-2</v>
      </c>
      <c r="F927" s="5">
        <f t="shared" si="91"/>
        <v>-3.5913833208647945E-2</v>
      </c>
      <c r="G927" s="5">
        <f t="shared" si="89"/>
        <v>-2.7632836088572452E-2</v>
      </c>
      <c r="H927">
        <f t="shared" si="92"/>
        <v>0</v>
      </c>
      <c r="I927">
        <f t="shared" si="93"/>
        <v>0</v>
      </c>
      <c r="J927">
        <f t="shared" si="94"/>
        <v>0</v>
      </c>
      <c r="K927">
        <f t="shared" si="95"/>
        <v>0</v>
      </c>
    </row>
    <row r="928" spans="1:11" x14ac:dyDescent="0.2">
      <c r="A928" s="1">
        <v>44406</v>
      </c>
      <c r="B928">
        <v>247.91999799999999</v>
      </c>
      <c r="C928" s="5">
        <f t="shared" si="96"/>
        <v>3.9607051736433802E-3</v>
      </c>
      <c r="D928" s="5">
        <f t="shared" si="90"/>
        <v>-3.3901290083133903E-2</v>
      </c>
      <c r="E928" s="5">
        <f>STDEV($C$5:C928)*_xlfn.NORM.S.INV($S$9)+AVERAGE($C$5:C928)</f>
        <v>-4.174439538185816E-2</v>
      </c>
      <c r="F928" s="5">
        <f t="shared" si="91"/>
        <v>-3.5913833208647945E-2</v>
      </c>
      <c r="G928" s="5">
        <f t="shared" si="89"/>
        <v>-2.6885926612774468E-2</v>
      </c>
      <c r="H928">
        <f t="shared" si="92"/>
        <v>0</v>
      </c>
      <c r="I928">
        <f t="shared" si="93"/>
        <v>0</v>
      </c>
      <c r="J928">
        <f t="shared" si="94"/>
        <v>0</v>
      </c>
      <c r="K928">
        <f t="shared" si="95"/>
        <v>0</v>
      </c>
    </row>
    <row r="929" spans="1:11" x14ac:dyDescent="0.2">
      <c r="A929" s="1">
        <v>44407</v>
      </c>
      <c r="B929">
        <v>246.38999899999999</v>
      </c>
      <c r="C929" s="5">
        <f t="shared" si="96"/>
        <v>-6.1904630507699943E-3</v>
      </c>
      <c r="D929" s="5">
        <f t="shared" si="90"/>
        <v>-3.3896665119469975E-2</v>
      </c>
      <c r="E929" s="5">
        <f>STDEV($C$5:C929)*_xlfn.NORM.S.INV($S$9)+AVERAGE($C$5:C929)</f>
        <v>-4.1732372185796222E-2</v>
      </c>
      <c r="F929" s="5">
        <f t="shared" si="91"/>
        <v>-3.5913833208647945E-2</v>
      </c>
      <c r="G929" s="5">
        <f t="shared" si="89"/>
        <v>-2.630447653853597E-2</v>
      </c>
      <c r="H929">
        <f t="shared" si="92"/>
        <v>0</v>
      </c>
      <c r="I929">
        <f t="shared" si="93"/>
        <v>0</v>
      </c>
      <c r="J929">
        <f t="shared" si="94"/>
        <v>0</v>
      </c>
      <c r="K929">
        <f t="shared" si="95"/>
        <v>0</v>
      </c>
    </row>
    <row r="930" spans="1:11" x14ac:dyDescent="0.2">
      <c r="A930" s="1">
        <v>44410</v>
      </c>
      <c r="B930">
        <v>239.779999</v>
      </c>
      <c r="C930" s="5">
        <f t="shared" si="96"/>
        <v>-2.7193810252586371E-2</v>
      </c>
      <c r="D930" s="5">
        <f t="shared" si="90"/>
        <v>-3.4141657745384683E-2</v>
      </c>
      <c r="E930" s="5">
        <f>STDEV($C$5:C930)*_xlfn.NORM.S.INV($S$9)+AVERAGE($C$5:C930)</f>
        <v>-4.1793606562571167E-2</v>
      </c>
      <c r="F930" s="5">
        <f t="shared" si="91"/>
        <v>-3.5913833208647945E-2</v>
      </c>
      <c r="G930" s="5">
        <f t="shared" si="89"/>
        <v>-2.9841863035812679E-2</v>
      </c>
      <c r="H930">
        <f t="shared" si="92"/>
        <v>0</v>
      </c>
      <c r="I930">
        <f t="shared" si="93"/>
        <v>0</v>
      </c>
      <c r="J930">
        <f t="shared" si="94"/>
        <v>0</v>
      </c>
      <c r="K930">
        <f t="shared" si="95"/>
        <v>0</v>
      </c>
    </row>
    <row r="931" spans="1:11" x14ac:dyDescent="0.2">
      <c r="A931" s="1">
        <v>44411</v>
      </c>
      <c r="B931">
        <v>237.08999600000001</v>
      </c>
      <c r="C931" s="5">
        <f t="shared" si="96"/>
        <v>-1.1282033095254758E-2</v>
      </c>
      <c r="D931" s="5">
        <f t="shared" si="90"/>
        <v>-3.4163778512474978E-2</v>
      </c>
      <c r="E931" s="5">
        <f>STDEV($C$5:C931)*_xlfn.NORM.S.INV($S$9)+AVERAGE($C$5:C931)</f>
        <v>-4.1793687202344207E-2</v>
      </c>
      <c r="F931" s="5">
        <f t="shared" si="91"/>
        <v>-3.5913833208647945E-2</v>
      </c>
      <c r="G931" s="5">
        <f t="shared" si="89"/>
        <v>-2.963841291794312E-2</v>
      </c>
      <c r="H931">
        <f t="shared" si="92"/>
        <v>0</v>
      </c>
      <c r="I931">
        <f t="shared" si="93"/>
        <v>0</v>
      </c>
      <c r="J931">
        <f t="shared" si="94"/>
        <v>0</v>
      </c>
      <c r="K931">
        <f t="shared" si="95"/>
        <v>0</v>
      </c>
    </row>
    <row r="932" spans="1:11" x14ac:dyDescent="0.2">
      <c r="A932" s="1">
        <v>44412</v>
      </c>
      <c r="B932">
        <v>236.66999799999999</v>
      </c>
      <c r="C932" s="5">
        <f t="shared" si="96"/>
        <v>-1.7730416892406168E-3</v>
      </c>
      <c r="D932" s="5">
        <f t="shared" si="90"/>
        <v>-3.39892351901534E-2</v>
      </c>
      <c r="E932" s="5">
        <f>STDEV($C$5:C932)*_xlfn.NORM.S.INV($S$9)+AVERAGE($C$5:C932)</f>
        <v>-4.177394138614203E-2</v>
      </c>
      <c r="F932" s="5">
        <f t="shared" si="91"/>
        <v>-3.5913833208647945E-2</v>
      </c>
      <c r="G932" s="5">
        <f t="shared" si="89"/>
        <v>-2.8753263462140799E-2</v>
      </c>
      <c r="H932">
        <f t="shared" si="92"/>
        <v>0</v>
      </c>
      <c r="I932">
        <f t="shared" si="93"/>
        <v>0</v>
      </c>
      <c r="J932">
        <f t="shared" si="94"/>
        <v>0</v>
      </c>
      <c r="K932">
        <f t="shared" si="95"/>
        <v>0</v>
      </c>
    </row>
    <row r="933" spans="1:11" x14ac:dyDescent="0.2">
      <c r="A933" s="1">
        <v>44413</v>
      </c>
      <c r="B933">
        <v>240.21000699999999</v>
      </c>
      <c r="C933" s="5">
        <f t="shared" si="96"/>
        <v>1.4846812569297199E-2</v>
      </c>
      <c r="D933" s="5">
        <f t="shared" si="90"/>
        <v>-3.3926690016224198E-2</v>
      </c>
      <c r="E933" s="5">
        <f>STDEV($C$5:C933)*_xlfn.NORM.S.INV($S$9)+AVERAGE($C$5:C933)</f>
        <v>-4.1749369796732688E-2</v>
      </c>
      <c r="F933" s="5">
        <f t="shared" si="91"/>
        <v>-3.5913833208647945E-2</v>
      </c>
      <c r="G933" s="5">
        <f t="shared" si="89"/>
        <v>-2.9132817692662436E-2</v>
      </c>
      <c r="H933">
        <f t="shared" si="92"/>
        <v>0</v>
      </c>
      <c r="I933">
        <f t="shared" si="93"/>
        <v>0</v>
      </c>
      <c r="J933">
        <f t="shared" si="94"/>
        <v>0</v>
      </c>
      <c r="K933">
        <f t="shared" si="95"/>
        <v>0</v>
      </c>
    </row>
    <row r="934" spans="1:11" x14ac:dyDescent="0.2">
      <c r="A934" s="1">
        <v>44414</v>
      </c>
      <c r="B934">
        <v>241.39999399999999</v>
      </c>
      <c r="C934" s="5">
        <f t="shared" si="96"/>
        <v>4.9417139145985865E-3</v>
      </c>
      <c r="D934" s="5">
        <f t="shared" si="90"/>
        <v>-3.3931658961020378E-2</v>
      </c>
      <c r="E934" s="5">
        <f>STDEV($C$5:C934)*_xlfn.NORM.S.INV($S$9)+AVERAGE($C$5:C934)</f>
        <v>-4.1723181973212141E-2</v>
      </c>
      <c r="F934" s="5">
        <f t="shared" si="91"/>
        <v>-3.5913833208647945E-2</v>
      </c>
      <c r="G934" s="5">
        <f t="shared" si="89"/>
        <v>-2.8385339252978089E-2</v>
      </c>
      <c r="H934">
        <f t="shared" si="92"/>
        <v>0</v>
      </c>
      <c r="I934">
        <f t="shared" si="93"/>
        <v>0</v>
      </c>
      <c r="J934">
        <f t="shared" si="94"/>
        <v>0</v>
      </c>
      <c r="K934">
        <f t="shared" si="95"/>
        <v>0</v>
      </c>
    </row>
    <row r="935" spans="1:11" x14ac:dyDescent="0.2">
      <c r="A935" s="1">
        <v>44417</v>
      </c>
      <c r="B935">
        <v>240</v>
      </c>
      <c r="C935" s="5">
        <f t="shared" si="96"/>
        <v>-5.8163604664270051E-3</v>
      </c>
      <c r="D935" s="5">
        <f t="shared" si="90"/>
        <v>-3.392834267751222E-2</v>
      </c>
      <c r="E935" s="5">
        <f>STDEV($C$5:C935)*_xlfn.NORM.S.INV($S$9)+AVERAGE($C$5:C935)</f>
        <v>-4.17104500093664E-2</v>
      </c>
      <c r="F935" s="5">
        <f t="shared" si="91"/>
        <v>-3.5913833208647945E-2</v>
      </c>
      <c r="G935" s="5">
        <f t="shared" si="89"/>
        <v>-2.7719468095605628E-2</v>
      </c>
      <c r="H935">
        <f t="shared" si="92"/>
        <v>0</v>
      </c>
      <c r="I935">
        <f t="shared" si="93"/>
        <v>0</v>
      </c>
      <c r="J935">
        <f t="shared" si="94"/>
        <v>0</v>
      </c>
      <c r="K935">
        <f t="shared" si="95"/>
        <v>0</v>
      </c>
    </row>
    <row r="936" spans="1:11" x14ac:dyDescent="0.2">
      <c r="A936" s="1">
        <v>44418</v>
      </c>
      <c r="B936">
        <v>238.070007</v>
      </c>
      <c r="C936" s="5">
        <f t="shared" si="96"/>
        <v>-8.0741458644575884E-3</v>
      </c>
      <c r="D936" s="5">
        <f t="shared" si="90"/>
        <v>-3.3842001892695185E-2</v>
      </c>
      <c r="E936" s="5">
        <f>STDEV($C$5:C936)*_xlfn.NORM.S.INV($S$9)+AVERAGE($C$5:C936)</f>
        <v>-4.1702546694871924E-2</v>
      </c>
      <c r="F936" s="5">
        <f t="shared" si="91"/>
        <v>-3.5913833208647945E-2</v>
      </c>
      <c r="G936" s="5">
        <f t="shared" si="89"/>
        <v>-2.7266012503209328E-2</v>
      </c>
      <c r="H936">
        <f t="shared" si="92"/>
        <v>0</v>
      </c>
      <c r="I936">
        <f t="shared" si="93"/>
        <v>0</v>
      </c>
      <c r="J936">
        <f t="shared" si="94"/>
        <v>0</v>
      </c>
      <c r="K936">
        <f t="shared" si="95"/>
        <v>0</v>
      </c>
    </row>
    <row r="937" spans="1:11" x14ac:dyDescent="0.2">
      <c r="A937" s="1">
        <v>44419</v>
      </c>
      <c r="B937">
        <v>235.05999800000001</v>
      </c>
      <c r="C937" s="5">
        <f t="shared" si="96"/>
        <v>-1.2723985281291565E-2</v>
      </c>
      <c r="D937" s="5">
        <f t="shared" si="90"/>
        <v>-3.3847112104832461E-2</v>
      </c>
      <c r="E937" s="5">
        <f>STDEV($C$5:C937)*_xlfn.NORM.S.INV($S$9)+AVERAGE($C$5:C937)</f>
        <v>-4.1706738876577207E-2</v>
      </c>
      <c r="F937" s="5">
        <f t="shared" si="91"/>
        <v>-3.5913833208647945E-2</v>
      </c>
      <c r="G937" s="5">
        <f t="shared" si="89"/>
        <v>-2.7411683298201768E-2</v>
      </c>
      <c r="H937">
        <f t="shared" si="92"/>
        <v>0</v>
      </c>
      <c r="I937">
        <f t="shared" si="93"/>
        <v>0</v>
      </c>
      <c r="J937">
        <f t="shared" si="94"/>
        <v>0</v>
      </c>
      <c r="K937">
        <f t="shared" si="95"/>
        <v>0</v>
      </c>
    </row>
    <row r="938" spans="1:11" x14ac:dyDescent="0.2">
      <c r="A938" s="1">
        <v>44420</v>
      </c>
      <c r="B938">
        <v>231.78999300000001</v>
      </c>
      <c r="C938" s="5">
        <f t="shared" si="96"/>
        <v>-1.4009033059406525E-2</v>
      </c>
      <c r="D938" s="5">
        <f t="shared" si="90"/>
        <v>-3.3862787153175686E-2</v>
      </c>
      <c r="E938" s="5">
        <f>STDEV($C$5:C938)*_xlfn.NORM.S.INV($S$9)+AVERAGE($C$5:C938)</f>
        <v>-4.1714750225769898E-2</v>
      </c>
      <c r="F938" s="5">
        <f t="shared" si="91"/>
        <v>-3.5913833208647945E-2</v>
      </c>
      <c r="G938" s="5">
        <f t="shared" si="89"/>
        <v>-2.7749637565247461E-2</v>
      </c>
      <c r="H938">
        <f t="shared" si="92"/>
        <v>0</v>
      </c>
      <c r="I938">
        <f t="shared" si="93"/>
        <v>0</v>
      </c>
      <c r="J938">
        <f t="shared" si="94"/>
        <v>0</v>
      </c>
      <c r="K938">
        <f t="shared" si="95"/>
        <v>0</v>
      </c>
    </row>
    <row r="939" spans="1:11" x14ac:dyDescent="0.2">
      <c r="A939" s="1">
        <v>44421</v>
      </c>
      <c r="B939">
        <v>232.64999399999999</v>
      </c>
      <c r="C939" s="5">
        <f t="shared" si="96"/>
        <v>3.7033933640085721E-3</v>
      </c>
      <c r="D939" s="5">
        <f t="shared" si="90"/>
        <v>-3.3864973248660835E-2</v>
      </c>
      <c r="E939" s="5">
        <f>STDEV($C$5:C939)*_xlfn.NORM.S.INV($S$9)+AVERAGE($C$5:C939)</f>
        <v>-4.1689450933893979E-2</v>
      </c>
      <c r="F939" s="5">
        <f t="shared" si="91"/>
        <v>-3.5913833208647945E-2</v>
      </c>
      <c r="G939" s="5">
        <f t="shared" si="89"/>
        <v>-2.6986910333701316E-2</v>
      </c>
      <c r="H939">
        <f t="shared" si="92"/>
        <v>0</v>
      </c>
      <c r="I939">
        <f t="shared" si="93"/>
        <v>0</v>
      </c>
      <c r="J939">
        <f t="shared" si="94"/>
        <v>0</v>
      </c>
      <c r="K939">
        <f t="shared" si="95"/>
        <v>0</v>
      </c>
    </row>
    <row r="940" spans="1:11" x14ac:dyDescent="0.2">
      <c r="A940" s="1">
        <v>44424</v>
      </c>
      <c r="B940">
        <v>235.36000100000001</v>
      </c>
      <c r="C940" s="5">
        <f t="shared" si="96"/>
        <v>1.1581108601093645E-2</v>
      </c>
      <c r="D940" s="5">
        <f t="shared" si="90"/>
        <v>-3.3896602431504982E-2</v>
      </c>
      <c r="E940" s="5">
        <f>STDEV($C$5:C940)*_xlfn.NORM.S.INV($S$9)+AVERAGE($C$5:C940)</f>
        <v>-4.1663136889935254E-2</v>
      </c>
      <c r="F940" s="5">
        <f t="shared" si="91"/>
        <v>-3.5913833208647945E-2</v>
      </c>
      <c r="G940" s="5">
        <f t="shared" si="89"/>
        <v>-2.698419907247426E-2</v>
      </c>
      <c r="H940">
        <f t="shared" si="92"/>
        <v>0</v>
      </c>
      <c r="I940">
        <f t="shared" si="93"/>
        <v>0</v>
      </c>
      <c r="J940">
        <f t="shared" si="94"/>
        <v>0</v>
      </c>
      <c r="K940">
        <f t="shared" si="95"/>
        <v>0</v>
      </c>
    </row>
    <row r="941" spans="1:11" x14ac:dyDescent="0.2">
      <c r="A941" s="1">
        <v>44425</v>
      </c>
      <c r="B941">
        <v>234.529999</v>
      </c>
      <c r="C941" s="5">
        <f t="shared" si="96"/>
        <v>-3.5327538922987189E-3</v>
      </c>
      <c r="D941" s="5">
        <f t="shared" si="90"/>
        <v>-3.3896527771727837E-2</v>
      </c>
      <c r="E941" s="5">
        <f>STDEV($C$5:C941)*_xlfn.NORM.S.INV($S$9)+AVERAGE($C$5:C941)</f>
        <v>-4.1646342081063929E-2</v>
      </c>
      <c r="F941" s="5">
        <f t="shared" si="91"/>
        <v>-3.5913833208647945E-2</v>
      </c>
      <c r="G941" s="5">
        <f t="shared" si="89"/>
        <v>-2.6239487775800662E-2</v>
      </c>
      <c r="H941">
        <f t="shared" si="92"/>
        <v>0</v>
      </c>
      <c r="I941">
        <f t="shared" si="93"/>
        <v>0</v>
      </c>
      <c r="J941">
        <f t="shared" si="94"/>
        <v>0</v>
      </c>
      <c r="K941">
        <f t="shared" si="95"/>
        <v>0</v>
      </c>
    </row>
    <row r="942" spans="1:11" x14ac:dyDescent="0.2">
      <c r="A942" s="1">
        <v>44426</v>
      </c>
      <c r="B942">
        <v>231.63000500000001</v>
      </c>
      <c r="C942" s="5">
        <f t="shared" si="96"/>
        <v>-1.244221463465482E-2</v>
      </c>
      <c r="D942" s="5">
        <f t="shared" si="90"/>
        <v>-3.3937023982763978E-2</v>
      </c>
      <c r="E942" s="5">
        <f>STDEV($C$5:C942)*_xlfn.NORM.S.INV($S$9)+AVERAGE($C$5:C942)</f>
        <v>-4.1649703494408302E-2</v>
      </c>
      <c r="F942" s="5">
        <f t="shared" si="91"/>
        <v>-3.5913833208647945E-2</v>
      </c>
      <c r="G942" s="5">
        <f t="shared" si="89"/>
        <v>-2.6409630367765394E-2</v>
      </c>
      <c r="H942">
        <f t="shared" si="92"/>
        <v>0</v>
      </c>
      <c r="I942">
        <f t="shared" si="93"/>
        <v>0</v>
      </c>
      <c r="J942">
        <f t="shared" si="94"/>
        <v>0</v>
      </c>
      <c r="K942">
        <f t="shared" si="95"/>
        <v>0</v>
      </c>
    </row>
    <row r="943" spans="1:11" x14ac:dyDescent="0.2">
      <c r="A943" s="1">
        <v>44427</v>
      </c>
      <c r="B943">
        <v>231.570007</v>
      </c>
      <c r="C943" s="5">
        <f t="shared" si="96"/>
        <v>-2.5905871667190146E-4</v>
      </c>
      <c r="D943" s="5">
        <f t="shared" si="90"/>
        <v>-3.3928114101243981E-2</v>
      </c>
      <c r="E943" s="5">
        <f>STDEV($C$5:C943)*_xlfn.NORM.S.INV($S$9)+AVERAGE($C$5:C943)</f>
        <v>-4.1628256892242733E-2</v>
      </c>
      <c r="F943" s="5">
        <f t="shared" si="91"/>
        <v>-3.5913833208647945E-2</v>
      </c>
      <c r="G943" s="5">
        <f t="shared" si="89"/>
        <v>-2.5605512151676616E-2</v>
      </c>
      <c r="H943">
        <f t="shared" si="92"/>
        <v>0</v>
      </c>
      <c r="I943">
        <f t="shared" si="93"/>
        <v>0</v>
      </c>
      <c r="J943">
        <f t="shared" si="94"/>
        <v>0</v>
      </c>
      <c r="K943">
        <f t="shared" si="95"/>
        <v>0</v>
      </c>
    </row>
    <row r="944" spans="1:11" x14ac:dyDescent="0.2">
      <c r="A944" s="1">
        <v>44428</v>
      </c>
      <c r="B944">
        <v>231.36000100000001</v>
      </c>
      <c r="C944" s="5">
        <f t="shared" si="96"/>
        <v>-9.072905656441944E-4</v>
      </c>
      <c r="D944" s="5">
        <f t="shared" si="90"/>
        <v>-3.3871762249245527E-2</v>
      </c>
      <c r="E944" s="5">
        <f>STDEV($C$5:C944)*_xlfn.NORM.S.INV($S$9)+AVERAGE($C$5:C944)</f>
        <v>-4.160765297243231E-2</v>
      </c>
      <c r="F944" s="5">
        <f t="shared" si="91"/>
        <v>-3.5913833208647945E-2</v>
      </c>
      <c r="G944" s="5">
        <f t="shared" si="89"/>
        <v>-2.4830847848888705E-2</v>
      </c>
      <c r="H944">
        <f t="shared" si="92"/>
        <v>0</v>
      </c>
      <c r="I944">
        <f t="shared" si="93"/>
        <v>0</v>
      </c>
      <c r="J944">
        <f t="shared" si="94"/>
        <v>0</v>
      </c>
      <c r="K944">
        <f t="shared" si="95"/>
        <v>0</v>
      </c>
    </row>
    <row r="945" spans="1:11" x14ac:dyDescent="0.2">
      <c r="A945" s="1">
        <v>44431</v>
      </c>
      <c r="B945">
        <v>234.13999899999999</v>
      </c>
      <c r="C945" s="5">
        <f t="shared" si="96"/>
        <v>1.1944279487909068E-2</v>
      </c>
      <c r="D945" s="5">
        <f t="shared" si="90"/>
        <v>-3.3909822448735229E-2</v>
      </c>
      <c r="E945" s="5">
        <f>STDEV($C$5:C945)*_xlfn.NORM.S.INV($S$9)+AVERAGE($C$5:C945)</f>
        <v>-4.1581704875865856E-2</v>
      </c>
      <c r="F945" s="5">
        <f t="shared" si="91"/>
        <v>-3.5913833208647945E-2</v>
      </c>
      <c r="G945" s="5">
        <f t="shared" si="89"/>
        <v>-2.501803915904886E-2</v>
      </c>
      <c r="H945">
        <f t="shared" si="92"/>
        <v>0</v>
      </c>
      <c r="I945">
        <f t="shared" si="93"/>
        <v>0</v>
      </c>
      <c r="J945">
        <f t="shared" si="94"/>
        <v>0</v>
      </c>
      <c r="K945">
        <f t="shared" si="95"/>
        <v>0</v>
      </c>
    </row>
    <row r="946" spans="1:11" x14ac:dyDescent="0.2">
      <c r="A946" s="1">
        <v>44432</v>
      </c>
      <c r="B946">
        <v>234.240005</v>
      </c>
      <c r="C946" s="5">
        <f t="shared" si="96"/>
        <v>4.2702933799752428E-4</v>
      </c>
      <c r="D946" s="5">
        <f t="shared" si="90"/>
        <v>-3.3882760698636924E-2</v>
      </c>
      <c r="E946" s="5">
        <f>STDEV($C$5:C946)*_xlfn.NORM.S.INV($S$9)+AVERAGE($C$5:C946)</f>
        <v>-4.1559575450727075E-2</v>
      </c>
      <c r="F946" s="5">
        <f t="shared" si="91"/>
        <v>-3.5913833208647945E-2</v>
      </c>
      <c r="G946" s="5">
        <f t="shared" si="89"/>
        <v>-2.4257109364986817E-2</v>
      </c>
      <c r="H946">
        <f t="shared" si="92"/>
        <v>0</v>
      </c>
      <c r="I946">
        <f t="shared" si="93"/>
        <v>0</v>
      </c>
      <c r="J946">
        <f t="shared" si="94"/>
        <v>0</v>
      </c>
      <c r="K946">
        <f t="shared" si="95"/>
        <v>0</v>
      </c>
    </row>
    <row r="947" spans="1:11" x14ac:dyDescent="0.2">
      <c r="A947" s="1">
        <v>44433</v>
      </c>
      <c r="B947">
        <v>232.58999600000001</v>
      </c>
      <c r="C947" s="5">
        <f t="shared" si="96"/>
        <v>-7.069022417241555E-3</v>
      </c>
      <c r="D947" s="5">
        <f t="shared" si="90"/>
        <v>-3.3829840831599151E-2</v>
      </c>
      <c r="E947" s="5">
        <f>STDEV($C$5:C947)*_xlfn.NORM.S.INV($S$9)+AVERAGE($C$5:C947)</f>
        <v>-4.1549602389806213E-2</v>
      </c>
      <c r="F947" s="5">
        <f t="shared" si="91"/>
        <v>-3.5913833208647945E-2</v>
      </c>
      <c r="G947" s="5">
        <f t="shared" si="89"/>
        <v>-2.3860620156720969E-2</v>
      </c>
      <c r="H947">
        <f t="shared" si="92"/>
        <v>0</v>
      </c>
      <c r="I947">
        <f t="shared" si="93"/>
        <v>0</v>
      </c>
      <c r="J947">
        <f t="shared" si="94"/>
        <v>0</v>
      </c>
      <c r="K947">
        <f t="shared" si="95"/>
        <v>0</v>
      </c>
    </row>
    <row r="948" spans="1:11" x14ac:dyDescent="0.2">
      <c r="A948" s="1">
        <v>44434</v>
      </c>
      <c r="B948">
        <v>230.520004</v>
      </c>
      <c r="C948" s="5">
        <f t="shared" si="96"/>
        <v>-8.9395857807943405E-3</v>
      </c>
      <c r="D948" s="5">
        <f t="shared" si="90"/>
        <v>-3.3857744265188047E-2</v>
      </c>
      <c r="E948" s="5">
        <f>STDEV($C$5:C948)*_xlfn.NORM.S.INV($S$9)+AVERAGE($C$5:C948)</f>
        <v>-4.1543840656331738E-2</v>
      </c>
      <c r="F948" s="5">
        <f t="shared" si="91"/>
        <v>-3.5913833208647945E-2</v>
      </c>
      <c r="G948" s="5">
        <f t="shared" si="89"/>
        <v>-2.3687957339134164E-2</v>
      </c>
      <c r="H948">
        <f t="shared" si="92"/>
        <v>0</v>
      </c>
      <c r="I948">
        <f t="shared" si="93"/>
        <v>0</v>
      </c>
      <c r="J948">
        <f t="shared" si="94"/>
        <v>0</v>
      </c>
      <c r="K948">
        <f t="shared" si="95"/>
        <v>0</v>
      </c>
    </row>
    <row r="949" spans="1:11" x14ac:dyDescent="0.2">
      <c r="A949" s="1">
        <v>44435</v>
      </c>
      <c r="B949">
        <v>232.69000199999999</v>
      </c>
      <c r="C949" s="5">
        <f t="shared" si="96"/>
        <v>9.3694602734434116E-3</v>
      </c>
      <c r="D949" s="5">
        <f t="shared" si="90"/>
        <v>-3.3847062480727684E-2</v>
      </c>
      <c r="E949" s="5">
        <f>STDEV($C$5:C949)*_xlfn.NORM.S.INV($S$9)+AVERAGE($C$5:C949)</f>
        <v>-4.1517333288219764E-2</v>
      </c>
      <c r="F949" s="5">
        <f t="shared" si="91"/>
        <v>-3.5913833208647945E-2</v>
      </c>
      <c r="G949" s="5">
        <f t="shared" si="89"/>
        <v>-2.3578755839430015E-2</v>
      </c>
      <c r="H949">
        <f t="shared" si="92"/>
        <v>0</v>
      </c>
      <c r="I949">
        <f t="shared" si="93"/>
        <v>0</v>
      </c>
      <c r="J949">
        <f t="shared" si="94"/>
        <v>0</v>
      </c>
      <c r="K949">
        <f t="shared" si="95"/>
        <v>0</v>
      </c>
    </row>
    <row r="950" spans="1:11" x14ac:dyDescent="0.2">
      <c r="A950" s="1">
        <v>44438</v>
      </c>
      <c r="B950">
        <v>231.229996</v>
      </c>
      <c r="C950" s="5">
        <f t="shared" si="96"/>
        <v>-6.2942353268996823E-3</v>
      </c>
      <c r="D950" s="5">
        <f t="shared" si="90"/>
        <v>-3.3842620295765929E-2</v>
      </c>
      <c r="E950" s="5">
        <f>STDEV($C$5:C950)*_xlfn.NORM.S.INV($S$9)+AVERAGE($C$5:C950)</f>
        <v>-4.1505803511360517E-2</v>
      </c>
      <c r="F950" s="5">
        <f t="shared" si="91"/>
        <v>-3.5913833208647945E-2</v>
      </c>
      <c r="G950" s="5">
        <f t="shared" si="89"/>
        <v>-2.3140107409790653E-2</v>
      </c>
      <c r="H950">
        <f t="shared" si="92"/>
        <v>0</v>
      </c>
      <c r="I950">
        <f t="shared" si="93"/>
        <v>0</v>
      </c>
      <c r="J950">
        <f t="shared" si="94"/>
        <v>0</v>
      </c>
      <c r="K950">
        <f t="shared" si="95"/>
        <v>0</v>
      </c>
    </row>
    <row r="951" spans="1:11" x14ac:dyDescent="0.2">
      <c r="A951" s="1">
        <v>44439</v>
      </c>
      <c r="B951">
        <v>229.10000600000001</v>
      </c>
      <c r="C951" s="5">
        <f t="shared" si="96"/>
        <v>-9.2542532181962671E-3</v>
      </c>
      <c r="D951" s="5">
        <f t="shared" si="90"/>
        <v>-3.3840635611667551E-2</v>
      </c>
      <c r="E951" s="5">
        <f>STDEV($C$5:C951)*_xlfn.NORM.S.INV($S$9)+AVERAGE($C$5:C951)</f>
        <v>-4.1500827270183636E-2</v>
      </c>
      <c r="F951" s="5">
        <f t="shared" si="91"/>
        <v>-3.5913833208647945E-2</v>
      </c>
      <c r="G951" s="5">
        <f t="shared" si="89"/>
        <v>-2.3046595424714249E-2</v>
      </c>
      <c r="H951">
        <f t="shared" si="92"/>
        <v>0</v>
      </c>
      <c r="I951">
        <f t="shared" si="93"/>
        <v>0</v>
      </c>
      <c r="J951">
        <f t="shared" si="94"/>
        <v>0</v>
      </c>
      <c r="K951">
        <f t="shared" si="95"/>
        <v>0</v>
      </c>
    </row>
    <row r="952" spans="1:11" x14ac:dyDescent="0.2">
      <c r="A952" s="1">
        <v>44440</v>
      </c>
      <c r="B952">
        <v>230.11999499999999</v>
      </c>
      <c r="C952" s="5">
        <f t="shared" si="96"/>
        <v>4.4422746184117285E-3</v>
      </c>
      <c r="D952" s="5">
        <f t="shared" si="90"/>
        <v>-3.3842473859604934E-2</v>
      </c>
      <c r="E952" s="5">
        <f>STDEV($C$5:C952)*_xlfn.NORM.S.INV($S$9)+AVERAGE($C$5:C952)</f>
        <v>-4.1475540373524994E-2</v>
      </c>
      <c r="F952" s="5">
        <f t="shared" si="91"/>
        <v>-3.5913833208647945E-2</v>
      </c>
      <c r="G952" s="5">
        <f t="shared" si="89"/>
        <v>-2.2487433428234775E-2</v>
      </c>
      <c r="H952">
        <f t="shared" si="92"/>
        <v>0</v>
      </c>
      <c r="I952">
        <f t="shared" si="93"/>
        <v>0</v>
      </c>
      <c r="J952">
        <f t="shared" si="94"/>
        <v>0</v>
      </c>
      <c r="K952">
        <f t="shared" si="95"/>
        <v>0</v>
      </c>
    </row>
    <row r="953" spans="1:11" x14ac:dyDescent="0.2">
      <c r="A953" s="1">
        <v>44441</v>
      </c>
      <c r="B953">
        <v>224.179993</v>
      </c>
      <c r="C953" s="5">
        <f t="shared" si="96"/>
        <v>-2.615162089925803E-2</v>
      </c>
      <c r="D953" s="5">
        <f t="shared" si="90"/>
        <v>-3.391365903173775E-2</v>
      </c>
      <c r="E953" s="5">
        <f>STDEV($C$5:C953)*_xlfn.NORM.S.INV($S$9)+AVERAGE($C$5:C953)</f>
        <v>-4.1530507295852649E-2</v>
      </c>
      <c r="F953" s="5">
        <f t="shared" si="91"/>
        <v>-3.5913833208647945E-2</v>
      </c>
      <c r="G953" s="5">
        <f t="shared" si="89"/>
        <v>-2.6408665227555545E-2</v>
      </c>
      <c r="H953">
        <f t="shared" si="92"/>
        <v>0</v>
      </c>
      <c r="I953">
        <f t="shared" si="93"/>
        <v>0</v>
      </c>
      <c r="J953">
        <f t="shared" si="94"/>
        <v>0</v>
      </c>
      <c r="K953">
        <f t="shared" si="95"/>
        <v>0</v>
      </c>
    </row>
    <row r="954" spans="1:11" x14ac:dyDescent="0.2">
      <c r="A954" s="1">
        <v>44442</v>
      </c>
      <c r="B954">
        <v>225.11000100000001</v>
      </c>
      <c r="C954" s="5">
        <f t="shared" si="96"/>
        <v>4.1399067003045232E-3</v>
      </c>
      <c r="D954" s="5">
        <f t="shared" si="90"/>
        <v>-3.3821241450785015E-2</v>
      </c>
      <c r="E954" s="5">
        <f>STDEV($C$5:C954)*_xlfn.NORM.S.INV($S$9)+AVERAGE($C$5:C954)</f>
        <v>-4.1505430412930519E-2</v>
      </c>
      <c r="F954" s="5">
        <f t="shared" si="91"/>
        <v>-3.5913833208647945E-2</v>
      </c>
      <c r="G954" s="5">
        <f t="shared" si="89"/>
        <v>-2.5712598873964338E-2</v>
      </c>
      <c r="H954">
        <f t="shared" si="92"/>
        <v>0</v>
      </c>
      <c r="I954">
        <f t="shared" si="93"/>
        <v>0</v>
      </c>
      <c r="J954">
        <f t="shared" si="94"/>
        <v>0</v>
      </c>
      <c r="K954">
        <f t="shared" si="95"/>
        <v>0</v>
      </c>
    </row>
    <row r="955" spans="1:11" x14ac:dyDescent="0.2">
      <c r="A955" s="1">
        <v>44446</v>
      </c>
      <c r="B955">
        <v>226.270004</v>
      </c>
      <c r="C955" s="5">
        <f t="shared" si="96"/>
        <v>5.1398180728868025E-3</v>
      </c>
      <c r="D955" s="5">
        <f t="shared" si="90"/>
        <v>-3.3816865269893866E-2</v>
      </c>
      <c r="E955" s="5">
        <f>STDEV($C$5:C955)*_xlfn.NORM.S.INV($S$9)+AVERAGE($C$5:C955)</f>
        <v>-4.1479868608086369E-2</v>
      </c>
      <c r="F955" s="5">
        <f t="shared" si="91"/>
        <v>-3.5913833208647945E-2</v>
      </c>
      <c r="G955" s="5">
        <f t="shared" si="89"/>
        <v>-2.5100750435618369E-2</v>
      </c>
      <c r="H955">
        <f t="shared" si="92"/>
        <v>0</v>
      </c>
      <c r="I955">
        <f t="shared" si="93"/>
        <v>0</v>
      </c>
      <c r="J955">
        <f t="shared" si="94"/>
        <v>0</v>
      </c>
      <c r="K955">
        <f t="shared" si="95"/>
        <v>0</v>
      </c>
    </row>
    <row r="956" spans="1:11" x14ac:dyDescent="0.2">
      <c r="A956" s="1">
        <v>44447</v>
      </c>
      <c r="B956">
        <v>229.08999600000001</v>
      </c>
      <c r="C956" s="5">
        <f t="shared" si="96"/>
        <v>1.2385927843638279E-2</v>
      </c>
      <c r="D956" s="5">
        <f t="shared" si="90"/>
        <v>-3.3798678028701387E-2</v>
      </c>
      <c r="E956" s="5">
        <f>STDEV($C$5:C956)*_xlfn.NORM.S.INV($S$9)+AVERAGE($C$5:C956)</f>
        <v>-4.145456707317785E-2</v>
      </c>
      <c r="F956" s="5">
        <f t="shared" si="91"/>
        <v>-3.5913833208647945E-2</v>
      </c>
      <c r="G956" s="5">
        <f t="shared" si="89"/>
        <v>-2.5338893391818652E-2</v>
      </c>
      <c r="H956">
        <f t="shared" si="92"/>
        <v>0</v>
      </c>
      <c r="I956">
        <f t="shared" si="93"/>
        <v>0</v>
      </c>
      <c r="J956">
        <f t="shared" si="94"/>
        <v>0</v>
      </c>
      <c r="K956">
        <f t="shared" si="95"/>
        <v>0</v>
      </c>
    </row>
    <row r="957" spans="1:11" x14ac:dyDescent="0.2">
      <c r="A957" s="1">
        <v>44448</v>
      </c>
      <c r="B957">
        <v>227.490005</v>
      </c>
      <c r="C957" s="5">
        <f t="shared" si="96"/>
        <v>-7.0086186249281044E-3</v>
      </c>
      <c r="D957" s="5">
        <f t="shared" si="90"/>
        <v>-3.341300152689753E-2</v>
      </c>
      <c r="E957" s="5">
        <f>STDEV($C$5:C957)*_xlfn.NORM.S.INV($S$9)+AVERAGE($C$5:C957)</f>
        <v>-4.1444590911204789E-2</v>
      </c>
      <c r="F957" s="5">
        <f t="shared" si="91"/>
        <v>-3.5913833208647945E-2</v>
      </c>
      <c r="G957" s="5">
        <f t="shared" si="89"/>
        <v>-2.4889476976145766E-2</v>
      </c>
      <c r="H957">
        <f t="shared" si="92"/>
        <v>0</v>
      </c>
      <c r="I957">
        <f t="shared" si="93"/>
        <v>0</v>
      </c>
      <c r="J957">
        <f t="shared" si="94"/>
        <v>0</v>
      </c>
      <c r="K957">
        <f t="shared" si="95"/>
        <v>0</v>
      </c>
    </row>
    <row r="958" spans="1:11" x14ac:dyDescent="0.2">
      <c r="A958" s="1">
        <v>44449</v>
      </c>
      <c r="B958">
        <v>224.91000399999999</v>
      </c>
      <c r="C958" s="5">
        <f t="shared" si="96"/>
        <v>-1.1405963391969802E-2</v>
      </c>
      <c r="D958" s="5">
        <f t="shared" si="90"/>
        <v>-3.331438445422534E-2</v>
      </c>
      <c r="E958" s="5">
        <f>STDEV($C$5:C958)*_xlfn.NORM.S.INV($S$9)+AVERAGE($C$5:C958)</f>
        <v>-4.1445114909512554E-2</v>
      </c>
      <c r="F958" s="5">
        <f t="shared" si="91"/>
        <v>-3.5913833208647945E-2</v>
      </c>
      <c r="G958" s="5">
        <f t="shared" si="89"/>
        <v>-2.4991215055342426E-2</v>
      </c>
      <c r="H958">
        <f t="shared" si="92"/>
        <v>0</v>
      </c>
      <c r="I958">
        <f t="shared" si="93"/>
        <v>0</v>
      </c>
      <c r="J958">
        <f t="shared" si="94"/>
        <v>0</v>
      </c>
      <c r="K958">
        <f t="shared" si="95"/>
        <v>0</v>
      </c>
    </row>
    <row r="959" spans="1:11" x14ac:dyDescent="0.2">
      <c r="A959" s="1">
        <v>44452</v>
      </c>
      <c r="B959">
        <v>224.63000500000001</v>
      </c>
      <c r="C959" s="5">
        <f t="shared" si="96"/>
        <v>-1.2457135320677187E-3</v>
      </c>
      <c r="D959" s="5">
        <f t="shared" si="90"/>
        <v>-3.3147962590942145E-2</v>
      </c>
      <c r="E959" s="5">
        <f>STDEV($C$5:C959)*_xlfn.NORM.S.INV($S$9)+AVERAGE($C$5:C959)</f>
        <v>-4.1425336808492801E-2</v>
      </c>
      <c r="F959" s="5">
        <f t="shared" si="91"/>
        <v>-3.5913833208647945E-2</v>
      </c>
      <c r="G959" s="5">
        <f t="shared" si="89"/>
        <v>-2.4240277402977493E-2</v>
      </c>
      <c r="H959">
        <f t="shared" si="92"/>
        <v>0</v>
      </c>
      <c r="I959">
        <f t="shared" si="93"/>
        <v>0</v>
      </c>
      <c r="J959">
        <f t="shared" si="94"/>
        <v>0</v>
      </c>
      <c r="K959">
        <f t="shared" si="95"/>
        <v>0</v>
      </c>
    </row>
    <row r="960" spans="1:11" x14ac:dyDescent="0.2">
      <c r="A960" s="1">
        <v>44453</v>
      </c>
      <c r="B960">
        <v>223.029999</v>
      </c>
      <c r="C960" s="5">
        <f t="shared" si="96"/>
        <v>-7.1483393597394935E-3</v>
      </c>
      <c r="D960" s="5">
        <f t="shared" si="90"/>
        <v>-3.3048933700766392E-2</v>
      </c>
      <c r="E960" s="5">
        <f>STDEV($C$5:C960)*_xlfn.NORM.S.INV($S$9)+AVERAGE($C$5:C960)</f>
        <v>-4.1415669176714888E-2</v>
      </c>
      <c r="F960" s="5">
        <f t="shared" si="91"/>
        <v>-3.5913833208647945E-2</v>
      </c>
      <c r="G960" s="5">
        <f t="shared" si="89"/>
        <v>-2.3852212320287475E-2</v>
      </c>
      <c r="H960">
        <f t="shared" si="92"/>
        <v>0</v>
      </c>
      <c r="I960">
        <f t="shared" si="93"/>
        <v>0</v>
      </c>
      <c r="J960">
        <f t="shared" si="94"/>
        <v>0</v>
      </c>
      <c r="K960">
        <f t="shared" si="95"/>
        <v>0</v>
      </c>
    </row>
    <row r="961" spans="1:11" x14ac:dyDescent="0.2">
      <c r="A961" s="1">
        <v>44454</v>
      </c>
      <c r="B961">
        <v>223.80999800000001</v>
      </c>
      <c r="C961" s="5">
        <f t="shared" si="96"/>
        <v>3.4911816197219715E-3</v>
      </c>
      <c r="D961" s="5">
        <f t="shared" si="90"/>
        <v>-3.2999153132799934E-2</v>
      </c>
      <c r="E961" s="5">
        <f>STDEV($C$5:C961)*_xlfn.NORM.S.INV($S$9)+AVERAGE($C$5:C961)</f>
        <v>-4.1391245937938678E-2</v>
      </c>
      <c r="F961" s="5">
        <f t="shared" si="91"/>
        <v>-3.5913833208647945E-2</v>
      </c>
      <c r="G961" s="5">
        <f t="shared" si="89"/>
        <v>-2.321099022213528E-2</v>
      </c>
      <c r="H961">
        <f t="shared" si="92"/>
        <v>0</v>
      </c>
      <c r="I961">
        <f t="shared" si="93"/>
        <v>0</v>
      </c>
      <c r="J961">
        <f t="shared" si="94"/>
        <v>0</v>
      </c>
      <c r="K961">
        <f t="shared" si="95"/>
        <v>0</v>
      </c>
    </row>
    <row r="962" spans="1:11" x14ac:dyDescent="0.2">
      <c r="A962" s="1">
        <v>44455</v>
      </c>
      <c r="B962">
        <v>224.33000200000001</v>
      </c>
      <c r="C962" s="5">
        <f t="shared" si="96"/>
        <v>2.3207222447642751E-3</v>
      </c>
      <c r="D962" s="5">
        <f t="shared" si="90"/>
        <v>-3.299318192260596E-2</v>
      </c>
      <c r="E962" s="5">
        <f>STDEV($C$5:C962)*_xlfn.NORM.S.INV($S$9)+AVERAGE($C$5:C962)</f>
        <v>-4.1367740661005049E-2</v>
      </c>
      <c r="F962" s="5">
        <f t="shared" si="91"/>
        <v>-3.5913833208647945E-2</v>
      </c>
      <c r="G962" s="5">
        <f t="shared" ref="G962:G1007" si="97">SQRT(SUMPRODUCT(C708:C962,C708:C962,$N$4:$N$258))*_xlfn.NORM.S.INV($S$9)*SQRT(1)</f>
        <v>-2.2542712556887813E-2</v>
      </c>
      <c r="H962">
        <f t="shared" si="92"/>
        <v>0</v>
      </c>
      <c r="I962">
        <f t="shared" si="93"/>
        <v>0</v>
      </c>
      <c r="J962">
        <f t="shared" si="94"/>
        <v>0</v>
      </c>
      <c r="K962">
        <f t="shared" si="95"/>
        <v>0</v>
      </c>
    </row>
    <row r="963" spans="1:11" x14ac:dyDescent="0.2">
      <c r="A963" s="1">
        <v>44456</v>
      </c>
      <c r="B963">
        <v>221.75</v>
      </c>
      <c r="C963" s="5">
        <f t="shared" si="96"/>
        <v>-1.1567569750962224E-2</v>
      </c>
      <c r="D963" s="5">
        <f t="shared" ref="D963:D1026" si="98">STDEV(C709:C963)*_xlfn.NORM.S.INV($S$9)*SQRT(1)</f>
        <v>-3.289900592496077E-2</v>
      </c>
      <c r="E963" s="5">
        <f>STDEV($C$5:C963)*_xlfn.NORM.S.INV($S$9)+AVERAGE($C$5:C963)</f>
        <v>-4.1368718002149737E-2</v>
      </c>
      <c r="F963" s="5">
        <f t="shared" ref="F963:F1026" si="99">_xlfn.PERCENTILE.INC(C709:C963,$S$9)</f>
        <v>-3.5913833208647945E-2</v>
      </c>
      <c r="G963" s="5">
        <f t="shared" si="97"/>
        <v>-2.2828336323440675E-2</v>
      </c>
      <c r="H963">
        <f t="shared" ref="H963:H1026" si="100">IF($C963&lt;D963,1,0)</f>
        <v>0</v>
      </c>
      <c r="I963">
        <f t="shared" ref="I963:I1026" si="101">IF($C963&lt;E963,1,0)</f>
        <v>0</v>
      </c>
      <c r="J963">
        <f t="shared" ref="J963:J1026" si="102">IF($C963&lt;F963,1,0)</f>
        <v>0</v>
      </c>
      <c r="K963">
        <f t="shared" ref="K963:K1026" si="103">IF($C963&lt;G963,1,0)</f>
        <v>0</v>
      </c>
    </row>
    <row r="964" spans="1:11" x14ac:dyDescent="0.2">
      <c r="A964" s="1">
        <v>44459</v>
      </c>
      <c r="B964">
        <v>220.050003</v>
      </c>
      <c r="C964" s="5">
        <f t="shared" si="96"/>
        <v>-7.6958142993233782E-3</v>
      </c>
      <c r="D964" s="5">
        <f t="shared" si="98"/>
        <v>-3.2918702225801878E-2</v>
      </c>
      <c r="E964" s="5">
        <f>STDEV($C$5:C964)*_xlfn.NORM.S.INV($S$9)+AVERAGE($C$5:C964)</f>
        <v>-4.1360268669403948E-2</v>
      </c>
      <c r="F964" s="5">
        <f t="shared" si="99"/>
        <v>-3.5913833208647945E-2</v>
      </c>
      <c r="G964" s="5">
        <f t="shared" si="97"/>
        <v>-2.256316269319128E-2</v>
      </c>
      <c r="H964">
        <f t="shared" si="100"/>
        <v>0</v>
      </c>
      <c r="I964">
        <f t="shared" si="101"/>
        <v>0</v>
      </c>
      <c r="J964">
        <f t="shared" si="102"/>
        <v>0</v>
      </c>
      <c r="K964">
        <f t="shared" si="103"/>
        <v>0</v>
      </c>
    </row>
    <row r="965" spans="1:11" x14ac:dyDescent="0.2">
      <c r="A965" s="1">
        <v>44460</v>
      </c>
      <c r="B965">
        <v>220.16999799999999</v>
      </c>
      <c r="C965" s="5">
        <f t="shared" si="96"/>
        <v>5.4515925082586792E-4</v>
      </c>
      <c r="D965" s="5">
        <f t="shared" si="98"/>
        <v>-3.2917957938572245E-2</v>
      </c>
      <c r="E965" s="5">
        <f>STDEV($C$5:C965)*_xlfn.NORM.S.INV($S$9)+AVERAGE($C$5:C965)</f>
        <v>-4.1338521342773986E-2</v>
      </c>
      <c r="F965" s="5">
        <f t="shared" si="99"/>
        <v>-3.5913833208647945E-2</v>
      </c>
      <c r="G965" s="5">
        <f t="shared" si="97"/>
        <v>-2.1878003484157534E-2</v>
      </c>
      <c r="H965">
        <f t="shared" si="100"/>
        <v>0</v>
      </c>
      <c r="I965">
        <f t="shared" si="101"/>
        <v>0</v>
      </c>
      <c r="J965">
        <f t="shared" si="102"/>
        <v>0</v>
      </c>
      <c r="K965">
        <f t="shared" si="103"/>
        <v>0</v>
      </c>
    </row>
    <row r="966" spans="1:11" x14ac:dyDescent="0.2">
      <c r="A966" s="1">
        <v>44461</v>
      </c>
      <c r="B966">
        <v>222.75</v>
      </c>
      <c r="C966" s="5">
        <f t="shared" ref="C966:C1029" si="104">LN(B966/B965)</f>
        <v>1.1650100209727425E-2</v>
      </c>
      <c r="D966" s="5">
        <f t="shared" si="98"/>
        <v>-3.2959583511628587E-2</v>
      </c>
      <c r="E966" s="5">
        <f>STDEV($C$5:C966)*_xlfn.NORM.S.INV($S$9)+AVERAGE($C$5:C966)</f>
        <v>-4.1313282965318901E-2</v>
      </c>
      <c r="F966" s="5">
        <f t="shared" si="99"/>
        <v>-3.5913833208647945E-2</v>
      </c>
      <c r="G966" s="5">
        <f t="shared" si="97"/>
        <v>-2.2226109037175146E-2</v>
      </c>
      <c r="H966">
        <f t="shared" si="100"/>
        <v>0</v>
      </c>
      <c r="I966">
        <f t="shared" si="101"/>
        <v>0</v>
      </c>
      <c r="J966">
        <f t="shared" si="102"/>
        <v>0</v>
      </c>
      <c r="K966">
        <f t="shared" si="103"/>
        <v>0</v>
      </c>
    </row>
    <row r="967" spans="1:11" x14ac:dyDescent="0.2">
      <c r="A967" s="1">
        <v>44462</v>
      </c>
      <c r="B967">
        <v>228.30999800000001</v>
      </c>
      <c r="C967" s="5">
        <f t="shared" si="104"/>
        <v>2.4654279480424385E-2</v>
      </c>
      <c r="D967" s="5">
        <f t="shared" si="98"/>
        <v>-3.3091186910164438E-2</v>
      </c>
      <c r="E967" s="5">
        <f>STDEV($C$5:C967)*_xlfn.NORM.S.INV($S$9)+AVERAGE($C$5:C967)</f>
        <v>-4.130489190815255E-2</v>
      </c>
      <c r="F967" s="5">
        <f t="shared" si="99"/>
        <v>-3.5913833208647945E-2</v>
      </c>
      <c r="G967" s="5">
        <f t="shared" si="97"/>
        <v>-2.5724147463886803E-2</v>
      </c>
      <c r="H967">
        <f t="shared" si="100"/>
        <v>0</v>
      </c>
      <c r="I967">
        <f t="shared" si="101"/>
        <v>0</v>
      </c>
      <c r="J967">
        <f t="shared" si="102"/>
        <v>0</v>
      </c>
      <c r="K967">
        <f t="shared" si="103"/>
        <v>0</v>
      </c>
    </row>
    <row r="968" spans="1:11" x14ac:dyDescent="0.2">
      <c r="A968" s="1">
        <v>44463</v>
      </c>
      <c r="B968">
        <v>231.58999600000001</v>
      </c>
      <c r="C968" s="5">
        <f t="shared" si="104"/>
        <v>1.4264203770483271E-2</v>
      </c>
      <c r="D968" s="5">
        <f t="shared" si="98"/>
        <v>-3.2927926625544175E-2</v>
      </c>
      <c r="E968" s="5">
        <f>STDEV($C$5:C968)*_xlfn.NORM.S.INV($S$9)+AVERAGE($C$5:C968)</f>
        <v>-4.1281242663471829E-2</v>
      </c>
      <c r="F968" s="5">
        <f t="shared" si="99"/>
        <v>-3.5913833208647945E-2</v>
      </c>
      <c r="G968" s="5">
        <f t="shared" si="97"/>
        <v>-2.6231593688152186E-2</v>
      </c>
      <c r="H968">
        <f t="shared" si="100"/>
        <v>0</v>
      </c>
      <c r="I968">
        <f t="shared" si="101"/>
        <v>0</v>
      </c>
      <c r="J968">
        <f t="shared" si="102"/>
        <v>0</v>
      </c>
      <c r="K968">
        <f t="shared" si="103"/>
        <v>0</v>
      </c>
    </row>
    <row r="969" spans="1:11" x14ac:dyDescent="0.2">
      <c r="A969" s="1">
        <v>44466</v>
      </c>
      <c r="B969">
        <v>229.60000600000001</v>
      </c>
      <c r="C969" s="5">
        <f t="shared" si="104"/>
        <v>-8.6298590240110329E-3</v>
      </c>
      <c r="D969" s="5">
        <f t="shared" si="98"/>
        <v>-3.2882041083312261E-2</v>
      </c>
      <c r="E969" s="5">
        <f>STDEV($C$5:C969)*_xlfn.NORM.S.INV($S$9)+AVERAGE($C$5:C969)</f>
        <v>-4.1275035239503446E-2</v>
      </c>
      <c r="F969" s="5">
        <f t="shared" si="99"/>
        <v>-3.5913833208647945E-2</v>
      </c>
      <c r="G969" s="5">
        <f t="shared" si="97"/>
        <v>-2.5903543830021483E-2</v>
      </c>
      <c r="H969">
        <f t="shared" si="100"/>
        <v>0</v>
      </c>
      <c r="I969">
        <f t="shared" si="101"/>
        <v>0</v>
      </c>
      <c r="J969">
        <f t="shared" si="102"/>
        <v>0</v>
      </c>
      <c r="K969">
        <f t="shared" si="103"/>
        <v>0</v>
      </c>
    </row>
    <row r="970" spans="1:11" x14ac:dyDescent="0.2">
      <c r="A970" s="1">
        <v>44467</v>
      </c>
      <c r="B970">
        <v>225.55999800000001</v>
      </c>
      <c r="C970" s="5">
        <f t="shared" si="104"/>
        <v>-1.7752500505654176E-2</v>
      </c>
      <c r="D970" s="5">
        <f t="shared" si="98"/>
        <v>-3.2758205017577369E-2</v>
      </c>
      <c r="E970" s="5">
        <f>STDEV($C$5:C970)*_xlfn.NORM.S.INV($S$9)+AVERAGE($C$5:C970)</f>
        <v>-4.1295218967916471E-2</v>
      </c>
      <c r="F970" s="5">
        <f t="shared" si="99"/>
        <v>-3.5913833208647945E-2</v>
      </c>
      <c r="G970" s="5">
        <f t="shared" si="97"/>
        <v>-2.7075225985562845E-2</v>
      </c>
      <c r="H970">
        <f t="shared" si="100"/>
        <v>0</v>
      </c>
      <c r="I970">
        <f t="shared" si="101"/>
        <v>0</v>
      </c>
      <c r="J970">
        <f t="shared" si="102"/>
        <v>0</v>
      </c>
      <c r="K970">
        <f t="shared" si="103"/>
        <v>0</v>
      </c>
    </row>
    <row r="971" spans="1:11" x14ac:dyDescent="0.2">
      <c r="A971" s="1">
        <v>44468</v>
      </c>
      <c r="B971">
        <v>226.679993</v>
      </c>
      <c r="C971" s="5">
        <f t="shared" si="104"/>
        <v>4.9531103487206575E-3</v>
      </c>
      <c r="D971" s="5">
        <f t="shared" si="98"/>
        <v>-3.276443495123809E-2</v>
      </c>
      <c r="E971" s="5">
        <f>STDEV($C$5:C971)*_xlfn.NORM.S.INV($S$9)+AVERAGE($C$5:C971)</f>
        <v>-4.1270282434198093E-2</v>
      </c>
      <c r="F971" s="5">
        <f t="shared" si="99"/>
        <v>-3.5913833208647945E-2</v>
      </c>
      <c r="G971" s="5">
        <f t="shared" si="97"/>
        <v>-2.6401706173683717E-2</v>
      </c>
      <c r="H971">
        <f t="shared" si="100"/>
        <v>0</v>
      </c>
      <c r="I971">
        <f t="shared" si="101"/>
        <v>0</v>
      </c>
      <c r="J971">
        <f t="shared" si="102"/>
        <v>0</v>
      </c>
      <c r="K971">
        <f t="shared" si="103"/>
        <v>0</v>
      </c>
    </row>
    <row r="972" spans="1:11" x14ac:dyDescent="0.2">
      <c r="A972" s="1">
        <v>44469</v>
      </c>
      <c r="B972">
        <v>222.75</v>
      </c>
      <c r="C972" s="5">
        <f t="shared" si="104"/>
        <v>-1.7489234069962899E-2</v>
      </c>
      <c r="D972" s="5">
        <f t="shared" si="98"/>
        <v>-3.2847586996478086E-2</v>
      </c>
      <c r="E972" s="5">
        <f>STDEV($C$5:C972)*_xlfn.NORM.S.INV($S$9)+AVERAGE($C$5:C972)</f>
        <v>-4.1289478519255428E-2</v>
      </c>
      <c r="F972" s="5">
        <f t="shared" si="99"/>
        <v>-3.5913833208647945E-2</v>
      </c>
      <c r="G972" s="5">
        <f t="shared" si="97"/>
        <v>-2.7469042998512744E-2</v>
      </c>
      <c r="H972">
        <f t="shared" si="100"/>
        <v>0</v>
      </c>
      <c r="I972">
        <f t="shared" si="101"/>
        <v>0</v>
      </c>
      <c r="J972">
        <f t="shared" si="102"/>
        <v>0</v>
      </c>
      <c r="K972">
        <f t="shared" si="103"/>
        <v>0</v>
      </c>
    </row>
    <row r="973" spans="1:11" x14ac:dyDescent="0.2">
      <c r="A973" s="1">
        <v>44470</v>
      </c>
      <c r="B973">
        <v>230.46000699999999</v>
      </c>
      <c r="C973" s="5">
        <f t="shared" si="104"/>
        <v>3.4027275608983741E-2</v>
      </c>
      <c r="D973" s="5">
        <f t="shared" si="98"/>
        <v>-3.3138278399785226E-2</v>
      </c>
      <c r="E973" s="5">
        <f>STDEV($C$5:C973)*_xlfn.NORM.S.INV($S$9)+AVERAGE($C$5:C973)</f>
        <v>-4.1307171796865466E-2</v>
      </c>
      <c r="F973" s="5">
        <f t="shared" si="99"/>
        <v>-3.5913833208647945E-2</v>
      </c>
      <c r="G973" s="5">
        <f t="shared" si="97"/>
        <v>-3.2943085954007245E-2</v>
      </c>
      <c r="H973">
        <f t="shared" si="100"/>
        <v>0</v>
      </c>
      <c r="I973">
        <f t="shared" si="101"/>
        <v>0</v>
      </c>
      <c r="J973">
        <f t="shared" si="102"/>
        <v>0</v>
      </c>
      <c r="K973">
        <f t="shared" si="103"/>
        <v>0</v>
      </c>
    </row>
    <row r="974" spans="1:11" x14ac:dyDescent="0.2">
      <c r="A974" s="1">
        <v>44473</v>
      </c>
      <c r="B974">
        <v>224.729996</v>
      </c>
      <c r="C974" s="5">
        <f t="shared" si="104"/>
        <v>-2.5177678131138179E-2</v>
      </c>
      <c r="D974" s="5">
        <f t="shared" si="98"/>
        <v>-3.3342010513934137E-2</v>
      </c>
      <c r="E974" s="5">
        <f>STDEV($C$5:C974)*_xlfn.NORM.S.INV($S$9)+AVERAGE($C$5:C974)</f>
        <v>-4.1356768891366129E-2</v>
      </c>
      <c r="F974" s="5">
        <f t="shared" si="99"/>
        <v>-3.5913833208647945E-2</v>
      </c>
      <c r="G974" s="5">
        <f t="shared" si="97"/>
        <v>-3.5013898878051009E-2</v>
      </c>
      <c r="H974">
        <f t="shared" si="100"/>
        <v>0</v>
      </c>
      <c r="I974">
        <f t="shared" si="101"/>
        <v>0</v>
      </c>
      <c r="J974">
        <f t="shared" si="102"/>
        <v>0</v>
      </c>
      <c r="K974">
        <f t="shared" si="103"/>
        <v>0</v>
      </c>
    </row>
    <row r="975" spans="1:11" x14ac:dyDescent="0.2">
      <c r="A975" s="1">
        <v>44474</v>
      </c>
      <c r="B975">
        <v>224.279999</v>
      </c>
      <c r="C975" s="5">
        <f t="shared" si="104"/>
        <v>-2.0043970320048972E-3</v>
      </c>
      <c r="D975" s="5">
        <f t="shared" si="98"/>
        <v>-3.3342410269036796E-2</v>
      </c>
      <c r="E975" s="5">
        <f>STDEV($C$5:C975)*_xlfn.NORM.S.INV($S$9)+AVERAGE($C$5:C975)</f>
        <v>-4.1338370300868128E-2</v>
      </c>
      <c r="F975" s="5">
        <f t="shared" si="99"/>
        <v>-3.5913833208647945E-2</v>
      </c>
      <c r="G975" s="5">
        <f t="shared" si="97"/>
        <v>-3.3966443727442543E-2</v>
      </c>
      <c r="H975">
        <f t="shared" si="100"/>
        <v>0</v>
      </c>
      <c r="I975">
        <f t="shared" si="101"/>
        <v>0</v>
      </c>
      <c r="J975">
        <f t="shared" si="102"/>
        <v>0</v>
      </c>
      <c r="K975">
        <f t="shared" si="103"/>
        <v>0</v>
      </c>
    </row>
    <row r="976" spans="1:11" x14ac:dyDescent="0.2">
      <c r="A976" s="1">
        <v>44475</v>
      </c>
      <c r="B976">
        <v>226.509995</v>
      </c>
      <c r="C976" s="5">
        <f t="shared" si="104"/>
        <v>9.8938051880363333E-3</v>
      </c>
      <c r="D976" s="5">
        <f t="shared" si="98"/>
        <v>-3.3285789452979532E-2</v>
      </c>
      <c r="E976" s="5">
        <f>STDEV($C$5:C976)*_xlfn.NORM.S.INV($S$9)+AVERAGE($C$5:C976)</f>
        <v>-4.131284630446222E-2</v>
      </c>
      <c r="F976" s="5">
        <f t="shared" si="99"/>
        <v>-3.5913833208647945E-2</v>
      </c>
      <c r="G976" s="5">
        <f t="shared" si="97"/>
        <v>-3.3410799138354902E-2</v>
      </c>
      <c r="H976">
        <f t="shared" si="100"/>
        <v>0</v>
      </c>
      <c r="I976">
        <f t="shared" si="101"/>
        <v>0</v>
      </c>
      <c r="J976">
        <f t="shared" si="102"/>
        <v>0</v>
      </c>
      <c r="K976">
        <f t="shared" si="103"/>
        <v>0</v>
      </c>
    </row>
    <row r="977" spans="1:11" x14ac:dyDescent="0.2">
      <c r="A977" s="1">
        <v>44476</v>
      </c>
      <c r="B977">
        <v>230.550003</v>
      </c>
      <c r="C977" s="5">
        <f t="shared" si="104"/>
        <v>1.7678699680280623E-2</v>
      </c>
      <c r="D977" s="5">
        <f t="shared" si="98"/>
        <v>-3.3349619566151366E-2</v>
      </c>
      <c r="E977" s="5">
        <f>STDEV($C$5:C977)*_xlfn.NORM.S.INV($S$9)+AVERAGE($C$5:C977)</f>
        <v>-4.1292812925294561E-2</v>
      </c>
      <c r="F977" s="5">
        <f t="shared" si="99"/>
        <v>-3.5913833208647945E-2</v>
      </c>
      <c r="G977" s="5">
        <f t="shared" si="97"/>
        <v>-3.3923287761815947E-2</v>
      </c>
      <c r="H977">
        <f t="shared" si="100"/>
        <v>0</v>
      </c>
      <c r="I977">
        <f t="shared" si="101"/>
        <v>0</v>
      </c>
      <c r="J977">
        <f t="shared" si="102"/>
        <v>0</v>
      </c>
      <c r="K977">
        <f t="shared" si="103"/>
        <v>0</v>
      </c>
    </row>
    <row r="978" spans="1:11" x14ac:dyDescent="0.2">
      <c r="A978" s="1">
        <v>44477</v>
      </c>
      <c r="B978">
        <v>230.270004</v>
      </c>
      <c r="C978" s="5">
        <f t="shared" si="104"/>
        <v>-1.21522082463601E-3</v>
      </c>
      <c r="D978" s="5">
        <f t="shared" si="98"/>
        <v>-3.3320091296818739E-2</v>
      </c>
      <c r="E978" s="5">
        <f>STDEV($C$5:C978)*_xlfn.NORM.S.INV($S$9)+AVERAGE($C$5:C978)</f>
        <v>-4.1273469739470617E-2</v>
      </c>
      <c r="F978" s="5">
        <f t="shared" si="99"/>
        <v>-3.5913833208647945E-2</v>
      </c>
      <c r="G978" s="5">
        <f t="shared" si="97"/>
        <v>-3.2897136733976172E-2</v>
      </c>
      <c r="H978">
        <f t="shared" si="100"/>
        <v>0</v>
      </c>
      <c r="I978">
        <f t="shared" si="101"/>
        <v>0</v>
      </c>
      <c r="J978">
        <f t="shared" si="102"/>
        <v>0</v>
      </c>
      <c r="K978">
        <f t="shared" si="103"/>
        <v>0</v>
      </c>
    </row>
    <row r="979" spans="1:11" x14ac:dyDescent="0.2">
      <c r="A979" s="1">
        <v>44480</v>
      </c>
      <c r="B979">
        <v>225.11000100000001</v>
      </c>
      <c r="C979" s="5">
        <f t="shared" si="104"/>
        <v>-2.2663374772095495E-2</v>
      </c>
      <c r="D979" s="5">
        <f t="shared" si="98"/>
        <v>-3.3411575449844487E-2</v>
      </c>
      <c r="E979" s="5">
        <f>STDEV($C$5:C979)*_xlfn.NORM.S.INV($S$9)+AVERAGE($C$5:C979)</f>
        <v>-4.1312085120557424E-2</v>
      </c>
      <c r="F979" s="5">
        <f t="shared" si="99"/>
        <v>-3.5913833208647945E-2</v>
      </c>
      <c r="G979" s="5">
        <f t="shared" si="97"/>
        <v>-3.4410325625196483E-2</v>
      </c>
      <c r="H979">
        <f t="shared" si="100"/>
        <v>0</v>
      </c>
      <c r="I979">
        <f t="shared" si="101"/>
        <v>0</v>
      </c>
      <c r="J979">
        <f t="shared" si="102"/>
        <v>0</v>
      </c>
      <c r="K979">
        <f t="shared" si="103"/>
        <v>0</v>
      </c>
    </row>
    <row r="980" spans="1:11" x14ac:dyDescent="0.2">
      <c r="A980" s="1">
        <v>44481</v>
      </c>
      <c r="B980">
        <v>224.050003</v>
      </c>
      <c r="C980" s="5">
        <f t="shared" si="104"/>
        <v>-4.7199214463244741E-3</v>
      </c>
      <c r="D980" s="5">
        <f t="shared" si="98"/>
        <v>-3.3390622077653191E-2</v>
      </c>
      <c r="E980" s="5">
        <f>STDEV($C$5:C980)*_xlfn.NORM.S.INV($S$9)+AVERAGE($C$5:C980)</f>
        <v>-4.1298046876223869E-2</v>
      </c>
      <c r="F980" s="5">
        <f t="shared" si="99"/>
        <v>-3.5913833208647945E-2</v>
      </c>
      <c r="G980" s="5">
        <f t="shared" si="97"/>
        <v>-3.3470287339867906E-2</v>
      </c>
      <c r="H980">
        <f t="shared" si="100"/>
        <v>0</v>
      </c>
      <c r="I980">
        <f t="shared" si="101"/>
        <v>0</v>
      </c>
      <c r="J980">
        <f t="shared" si="102"/>
        <v>0</v>
      </c>
      <c r="K980">
        <f t="shared" si="103"/>
        <v>0</v>
      </c>
    </row>
    <row r="981" spans="1:11" x14ac:dyDescent="0.2">
      <c r="A981" s="1">
        <v>44482</v>
      </c>
      <c r="B981">
        <v>222.46000699999999</v>
      </c>
      <c r="C981" s="5">
        <f t="shared" si="104"/>
        <v>-7.1219129918066336E-3</v>
      </c>
      <c r="D981" s="5">
        <f t="shared" si="98"/>
        <v>-3.340710791796507E-2</v>
      </c>
      <c r="E981" s="5">
        <f>STDEV($C$5:C981)*_xlfn.NORM.S.INV($S$9)+AVERAGE($C$5:C981)</f>
        <v>-4.1288584174194704E-2</v>
      </c>
      <c r="F981" s="5">
        <f t="shared" si="99"/>
        <v>-3.5913833208647945E-2</v>
      </c>
      <c r="G981" s="5">
        <f t="shared" si="97"/>
        <v>-3.2703433113741007E-2</v>
      </c>
      <c r="H981">
        <f t="shared" si="100"/>
        <v>0</v>
      </c>
      <c r="I981">
        <f t="shared" si="101"/>
        <v>0</v>
      </c>
      <c r="J981">
        <f t="shared" si="102"/>
        <v>0</v>
      </c>
      <c r="K981">
        <f t="shared" si="103"/>
        <v>0</v>
      </c>
    </row>
    <row r="982" spans="1:11" x14ac:dyDescent="0.2">
      <c r="A982" s="1">
        <v>44483</v>
      </c>
      <c r="B982">
        <v>225.179993</v>
      </c>
      <c r="C982" s="5">
        <f t="shared" si="104"/>
        <v>1.2152709658528039E-2</v>
      </c>
      <c r="D982" s="5">
        <f t="shared" si="98"/>
        <v>-3.3353588896239142E-2</v>
      </c>
      <c r="E982" s="5">
        <f>STDEV($C$5:C982)*_xlfn.NORM.S.INV($S$9)+AVERAGE($C$5:C982)</f>
        <v>-4.126402314132354E-2</v>
      </c>
      <c r="F982" s="5">
        <f t="shared" si="99"/>
        <v>-3.5913833208647945E-2</v>
      </c>
      <c r="G982" s="5">
        <f t="shared" si="97"/>
        <v>-3.2454584834958826E-2</v>
      </c>
      <c r="H982">
        <f t="shared" si="100"/>
        <v>0</v>
      </c>
      <c r="I982">
        <f t="shared" si="101"/>
        <v>0</v>
      </c>
      <c r="J982">
        <f t="shared" si="102"/>
        <v>0</v>
      </c>
      <c r="K982">
        <f t="shared" si="103"/>
        <v>0</v>
      </c>
    </row>
    <row r="983" spans="1:11" x14ac:dyDescent="0.2">
      <c r="A983" s="1">
        <v>44484</v>
      </c>
      <c r="B983">
        <v>230.990005</v>
      </c>
      <c r="C983" s="5">
        <f t="shared" si="104"/>
        <v>2.5474389898679037E-2</v>
      </c>
      <c r="D983" s="5">
        <f t="shared" si="98"/>
        <v>-3.3553214750173081E-2</v>
      </c>
      <c r="E983" s="5">
        <f>STDEV($C$5:C983)*_xlfn.NORM.S.INV($S$9)+AVERAGE($C$5:C983)</f>
        <v>-4.1257632077719104E-2</v>
      </c>
      <c r="F983" s="5">
        <f t="shared" si="99"/>
        <v>-3.5913833208647945E-2</v>
      </c>
      <c r="G983" s="5">
        <f t="shared" si="97"/>
        <v>-3.4652896457514626E-2</v>
      </c>
      <c r="H983">
        <f t="shared" si="100"/>
        <v>0</v>
      </c>
      <c r="I983">
        <f t="shared" si="101"/>
        <v>0</v>
      </c>
      <c r="J983">
        <f t="shared" si="102"/>
        <v>0</v>
      </c>
      <c r="K983">
        <f t="shared" si="103"/>
        <v>0</v>
      </c>
    </row>
    <row r="984" spans="1:11" x14ac:dyDescent="0.2">
      <c r="A984" s="1">
        <v>44487</v>
      </c>
      <c r="B984">
        <v>230.64999399999999</v>
      </c>
      <c r="C984" s="5">
        <f t="shared" si="104"/>
        <v>-1.4730571970321485E-3</v>
      </c>
      <c r="D984" s="5">
        <f t="shared" si="98"/>
        <v>-3.3518794346870752E-2</v>
      </c>
      <c r="E984" s="5">
        <f>STDEV($C$5:C984)*_xlfn.NORM.S.INV($S$9)+AVERAGE($C$5:C984)</f>
        <v>-4.1238757474255115E-2</v>
      </c>
      <c r="F984" s="5">
        <f t="shared" si="99"/>
        <v>-3.5913833208647945E-2</v>
      </c>
      <c r="G984" s="5">
        <f t="shared" si="97"/>
        <v>-3.3607713840956815E-2</v>
      </c>
      <c r="H984">
        <f t="shared" si="100"/>
        <v>0</v>
      </c>
      <c r="I984">
        <f t="shared" si="101"/>
        <v>0</v>
      </c>
      <c r="J984">
        <f t="shared" si="102"/>
        <v>0</v>
      </c>
      <c r="K984">
        <f t="shared" si="103"/>
        <v>0</v>
      </c>
    </row>
    <row r="985" spans="1:11" x14ac:dyDescent="0.2">
      <c r="A985" s="1">
        <v>44488</v>
      </c>
      <c r="B985">
        <v>233.520004</v>
      </c>
      <c r="C985" s="5">
        <f t="shared" si="104"/>
        <v>1.2366359684624191E-2</v>
      </c>
      <c r="D985" s="5">
        <f t="shared" si="98"/>
        <v>-3.3525286576010484E-2</v>
      </c>
      <c r="E985" s="5">
        <f>STDEV($C$5:C985)*_xlfn.NORM.S.INV($S$9)+AVERAGE($C$5:C985)</f>
        <v>-4.1214371456031566E-2</v>
      </c>
      <c r="F985" s="5">
        <f t="shared" si="99"/>
        <v>-3.5913833208647945E-2</v>
      </c>
      <c r="G985" s="5">
        <f t="shared" si="97"/>
        <v>-3.3337173808668602E-2</v>
      </c>
      <c r="H985">
        <f t="shared" si="100"/>
        <v>0</v>
      </c>
      <c r="I985">
        <f t="shared" si="101"/>
        <v>0</v>
      </c>
      <c r="J985">
        <f t="shared" si="102"/>
        <v>0</v>
      </c>
      <c r="K985">
        <f t="shared" si="103"/>
        <v>0</v>
      </c>
    </row>
    <row r="986" spans="1:11" x14ac:dyDescent="0.2">
      <c r="A986" s="1">
        <v>44489</v>
      </c>
      <c r="B986">
        <v>231.41999799999999</v>
      </c>
      <c r="C986" s="5">
        <f t="shared" si="104"/>
        <v>-9.033510869117049E-3</v>
      </c>
      <c r="D986" s="5">
        <f t="shared" si="98"/>
        <v>-3.3494384562448951E-2</v>
      </c>
      <c r="E986" s="5">
        <f>STDEV($C$5:C986)*_xlfn.NORM.S.INV($S$9)+AVERAGE($C$5:C986)</f>
        <v>-4.1209226978758895E-2</v>
      </c>
      <c r="F986" s="5">
        <f t="shared" si="99"/>
        <v>-3.5913833208647945E-2</v>
      </c>
      <c r="G986" s="5">
        <f t="shared" si="97"/>
        <v>-3.2728934562674158E-2</v>
      </c>
      <c r="H986">
        <f t="shared" si="100"/>
        <v>0</v>
      </c>
      <c r="I986">
        <f t="shared" si="101"/>
        <v>0</v>
      </c>
      <c r="J986">
        <f t="shared" si="102"/>
        <v>0</v>
      </c>
      <c r="K986">
        <f t="shared" si="103"/>
        <v>0</v>
      </c>
    </row>
    <row r="987" spans="1:11" x14ac:dyDescent="0.2">
      <c r="A987" s="1">
        <v>44490</v>
      </c>
      <c r="B987">
        <v>230.240005</v>
      </c>
      <c r="C987" s="5">
        <f t="shared" si="104"/>
        <v>-5.1119679503688099E-3</v>
      </c>
      <c r="D987" s="5">
        <f t="shared" si="98"/>
        <v>-3.3501791994708444E-2</v>
      </c>
      <c r="E987" s="5">
        <f>STDEV($C$5:C987)*_xlfn.NORM.S.INV($S$9)+AVERAGE($C$5:C987)</f>
        <v>-4.1196063096131996E-2</v>
      </c>
      <c r="F987" s="5">
        <f t="shared" si="99"/>
        <v>-3.5913833208647945E-2</v>
      </c>
      <c r="G987" s="5">
        <f t="shared" si="97"/>
        <v>-3.1865304883778582E-2</v>
      </c>
      <c r="H987">
        <f t="shared" si="100"/>
        <v>0</v>
      </c>
      <c r="I987">
        <f t="shared" si="101"/>
        <v>0</v>
      </c>
      <c r="J987">
        <f t="shared" si="102"/>
        <v>0</v>
      </c>
      <c r="K987">
        <f t="shared" si="103"/>
        <v>0</v>
      </c>
    </row>
    <row r="988" spans="1:11" x14ac:dyDescent="0.2">
      <c r="A988" s="1">
        <v>44491</v>
      </c>
      <c r="B988">
        <v>231.229996</v>
      </c>
      <c r="C988" s="5">
        <f t="shared" si="104"/>
        <v>4.2906040115554041E-3</v>
      </c>
      <c r="D988" s="5">
        <f t="shared" si="98"/>
        <v>-3.341247043896374E-2</v>
      </c>
      <c r="E988" s="5">
        <f>STDEV($C$5:C988)*_xlfn.NORM.S.INV($S$9)+AVERAGE($C$5:C988)</f>
        <v>-4.1171945636090786E-2</v>
      </c>
      <c r="F988" s="5">
        <f t="shared" si="99"/>
        <v>-3.5913833208647945E-2</v>
      </c>
      <c r="G988" s="5">
        <f t="shared" si="97"/>
        <v>-3.0991152434170777E-2</v>
      </c>
      <c r="H988">
        <f t="shared" si="100"/>
        <v>0</v>
      </c>
      <c r="I988">
        <f t="shared" si="101"/>
        <v>0</v>
      </c>
      <c r="J988">
        <f t="shared" si="102"/>
        <v>0</v>
      </c>
      <c r="K988">
        <f t="shared" si="103"/>
        <v>0</v>
      </c>
    </row>
    <row r="989" spans="1:11" x14ac:dyDescent="0.2">
      <c r="A989" s="1">
        <v>44494</v>
      </c>
      <c r="B989">
        <v>233.88000500000001</v>
      </c>
      <c r="C989" s="5">
        <f t="shared" si="104"/>
        <v>1.1395315818871573E-2</v>
      </c>
      <c r="D989" s="5">
        <f t="shared" si="98"/>
        <v>-3.3446332498672661E-2</v>
      </c>
      <c r="E989" s="5">
        <f>STDEV($C$5:C989)*_xlfn.NORM.S.INV($S$9)+AVERAGE($C$5:C989)</f>
        <v>-4.1147274077244507E-2</v>
      </c>
      <c r="F989" s="5">
        <f t="shared" si="99"/>
        <v>-3.5913833208647945E-2</v>
      </c>
      <c r="G989" s="5">
        <f t="shared" si="97"/>
        <v>-3.0740682373043598E-2</v>
      </c>
      <c r="H989">
        <f t="shared" si="100"/>
        <v>0</v>
      </c>
      <c r="I989">
        <f t="shared" si="101"/>
        <v>0</v>
      </c>
      <c r="J989">
        <f t="shared" si="102"/>
        <v>0</v>
      </c>
      <c r="K989">
        <f t="shared" si="103"/>
        <v>0</v>
      </c>
    </row>
    <row r="990" spans="1:11" x14ac:dyDescent="0.2">
      <c r="A990" s="1">
        <v>44495</v>
      </c>
      <c r="B990">
        <v>231.820007</v>
      </c>
      <c r="C990" s="5">
        <f t="shared" si="104"/>
        <v>-8.8469460295141304E-3</v>
      </c>
      <c r="D990" s="5">
        <f t="shared" si="98"/>
        <v>-3.3471991481626044E-2</v>
      </c>
      <c r="E990" s="5">
        <f>STDEV($C$5:C990)*_xlfn.NORM.S.INV($S$9)+AVERAGE($C$5:C990)</f>
        <v>-4.1141766144913251E-2</v>
      </c>
      <c r="F990" s="5">
        <f t="shared" si="99"/>
        <v>-3.5913833208647945E-2</v>
      </c>
      <c r="G990" s="5">
        <f t="shared" si="97"/>
        <v>-3.0227553913786197E-2</v>
      </c>
      <c r="H990">
        <f t="shared" si="100"/>
        <v>0</v>
      </c>
      <c r="I990">
        <f t="shared" si="101"/>
        <v>0</v>
      </c>
      <c r="J990">
        <f t="shared" si="102"/>
        <v>0</v>
      </c>
      <c r="K990">
        <f t="shared" si="103"/>
        <v>0</v>
      </c>
    </row>
    <row r="991" spans="1:11" x14ac:dyDescent="0.2">
      <c r="A991" s="1">
        <v>44496</v>
      </c>
      <c r="B991">
        <v>215.779999</v>
      </c>
      <c r="C991" s="5">
        <f t="shared" si="104"/>
        <v>-7.1701873167595839E-2</v>
      </c>
      <c r="D991" s="5">
        <f t="shared" si="98"/>
        <v>-3.5088639870351129E-2</v>
      </c>
      <c r="E991" s="5">
        <f>STDEV($C$5:C991)*_xlfn.NORM.S.INV($S$9)+AVERAGE($C$5:C991)</f>
        <v>-4.1536213435536588E-2</v>
      </c>
      <c r="F991" s="5">
        <f t="shared" si="99"/>
        <v>-4.2472081672812183E-2</v>
      </c>
      <c r="G991" s="5">
        <f t="shared" si="97"/>
        <v>-5.0282076084341459E-2</v>
      </c>
      <c r="H991">
        <f t="shared" si="100"/>
        <v>1</v>
      </c>
      <c r="I991">
        <f t="shared" si="101"/>
        <v>1</v>
      </c>
      <c r="J991">
        <f t="shared" si="102"/>
        <v>1</v>
      </c>
      <c r="K991">
        <f t="shared" si="103"/>
        <v>1</v>
      </c>
    </row>
    <row r="992" spans="1:11" x14ac:dyDescent="0.2">
      <c r="A992" s="1">
        <v>44497</v>
      </c>
      <c r="B992">
        <v>209.83999600000001</v>
      </c>
      <c r="C992" s="5">
        <f t="shared" si="104"/>
        <v>-2.7914048992368674E-2</v>
      </c>
      <c r="D992" s="5">
        <f t="shared" si="98"/>
        <v>-3.5329190561506692E-2</v>
      </c>
      <c r="E992" s="5">
        <f>STDEV($C$5:C992)*_xlfn.NORM.S.INV($S$9)+AVERAGE($C$5:C992)</f>
        <v>-4.1596755219160772E-2</v>
      </c>
      <c r="F992" s="5">
        <f t="shared" si="99"/>
        <v>-4.2472081672812183E-2</v>
      </c>
      <c r="G992" s="5">
        <f t="shared" si="97"/>
        <v>-5.1279673629755787E-2</v>
      </c>
      <c r="H992">
        <f t="shared" si="100"/>
        <v>0</v>
      </c>
      <c r="I992">
        <f t="shared" si="101"/>
        <v>0</v>
      </c>
      <c r="J992">
        <f t="shared" si="102"/>
        <v>0</v>
      </c>
      <c r="K992">
        <f t="shared" si="103"/>
        <v>0</v>
      </c>
    </row>
    <row r="993" spans="1:15" x14ac:dyDescent="0.2">
      <c r="A993" s="1">
        <v>44498</v>
      </c>
      <c r="B993">
        <v>211.770004</v>
      </c>
      <c r="C993" s="5">
        <f t="shared" si="104"/>
        <v>9.1554824674314507E-3</v>
      </c>
      <c r="D993" s="5">
        <f t="shared" si="98"/>
        <v>-3.5155437933017564E-2</v>
      </c>
      <c r="E993" s="5">
        <f>STDEV($C$5:C993)*_xlfn.NORM.S.INV($S$9)+AVERAGE($C$5:C993)</f>
        <v>-4.1571467207759089E-2</v>
      </c>
      <c r="F993" s="5">
        <f t="shared" si="99"/>
        <v>-4.2472081672812183E-2</v>
      </c>
      <c r="G993" s="5">
        <f t="shared" si="97"/>
        <v>-4.9990469398692554E-2</v>
      </c>
      <c r="H993">
        <f t="shared" si="100"/>
        <v>0</v>
      </c>
      <c r="I993">
        <f t="shared" si="101"/>
        <v>0</v>
      </c>
      <c r="J993">
        <f t="shared" si="102"/>
        <v>0</v>
      </c>
      <c r="K993">
        <f t="shared" si="103"/>
        <v>0</v>
      </c>
    </row>
    <row r="994" spans="1:15" x14ac:dyDescent="0.2">
      <c r="A994" s="1">
        <v>44501</v>
      </c>
      <c r="B994">
        <v>212.46000699999999</v>
      </c>
      <c r="C994" s="5">
        <f t="shared" si="104"/>
        <v>3.2529693353381775E-3</v>
      </c>
      <c r="D994" s="5">
        <f t="shared" si="98"/>
        <v>-3.5079147631681677E-2</v>
      </c>
      <c r="E994" s="5">
        <f>STDEV($C$5:C994)*_xlfn.NORM.S.INV($S$9)+AVERAGE($C$5:C994)</f>
        <v>-4.1547924970390414E-2</v>
      </c>
      <c r="F994" s="5">
        <f t="shared" si="99"/>
        <v>-4.2472081672812183E-2</v>
      </c>
      <c r="G994" s="5">
        <f t="shared" si="97"/>
        <v>-4.8502992235020054E-2</v>
      </c>
      <c r="H994">
        <f t="shared" si="100"/>
        <v>0</v>
      </c>
      <c r="I994">
        <f t="shared" si="101"/>
        <v>0</v>
      </c>
      <c r="J994">
        <f t="shared" si="102"/>
        <v>0</v>
      </c>
      <c r="K994">
        <f t="shared" si="103"/>
        <v>0</v>
      </c>
    </row>
    <row r="995" spans="1:15" x14ac:dyDescent="0.2">
      <c r="A995" s="1">
        <v>44502</v>
      </c>
      <c r="B995">
        <v>209.13999899999999</v>
      </c>
      <c r="C995" s="5">
        <f t="shared" si="104"/>
        <v>-1.5749888910288584E-2</v>
      </c>
      <c r="D995" s="5">
        <f t="shared" si="98"/>
        <v>-3.4391435588740395E-2</v>
      </c>
      <c r="E995" s="5">
        <f>STDEV($C$5:C995)*_xlfn.NORM.S.INV($S$9)+AVERAGE($C$5:C995)</f>
        <v>-4.1560558367538823E-2</v>
      </c>
      <c r="F995" s="5">
        <f t="shared" si="99"/>
        <v>-3.5913833208647945E-2</v>
      </c>
      <c r="G995" s="5">
        <f t="shared" si="97"/>
        <v>-4.7874167103195767E-2</v>
      </c>
      <c r="H995">
        <f t="shared" si="100"/>
        <v>0</v>
      </c>
      <c r="I995">
        <f t="shared" si="101"/>
        <v>0</v>
      </c>
      <c r="J995">
        <f t="shared" si="102"/>
        <v>0</v>
      </c>
      <c r="K995">
        <f t="shared" si="103"/>
        <v>0</v>
      </c>
    </row>
    <row r="996" spans="1:15" x14ac:dyDescent="0.2">
      <c r="A996" s="1">
        <v>44503</v>
      </c>
      <c r="B996">
        <v>208.10000600000001</v>
      </c>
      <c r="C996" s="5">
        <f t="shared" si="104"/>
        <v>-4.9851171570760395E-3</v>
      </c>
      <c r="D996" s="5">
        <f t="shared" si="98"/>
        <v>-3.4259260849358479E-2</v>
      </c>
      <c r="E996" s="5">
        <f>STDEV($C$5:C996)*_xlfn.NORM.S.INV($S$9)+AVERAGE($C$5:C996)</f>
        <v>-4.1546966538930578E-2</v>
      </c>
      <c r="F996" s="5">
        <f t="shared" si="99"/>
        <v>-3.5913833208647945E-2</v>
      </c>
      <c r="G996" s="5">
        <f t="shared" si="97"/>
        <v>-4.6502572922310276E-2</v>
      </c>
      <c r="H996">
        <f t="shared" si="100"/>
        <v>0</v>
      </c>
      <c r="I996">
        <f t="shared" si="101"/>
        <v>0</v>
      </c>
      <c r="J996">
        <f t="shared" si="102"/>
        <v>0</v>
      </c>
      <c r="K996">
        <f t="shared" si="103"/>
        <v>0</v>
      </c>
    </row>
    <row r="997" spans="1:15" x14ac:dyDescent="0.2">
      <c r="A997" s="1">
        <v>44504</v>
      </c>
      <c r="B997">
        <v>208.779999</v>
      </c>
      <c r="C997" s="5">
        <f t="shared" si="104"/>
        <v>3.2622989585409335E-3</v>
      </c>
      <c r="D997" s="5">
        <f t="shared" si="98"/>
        <v>-3.4163573074334076E-2</v>
      </c>
      <c r="E997" s="5">
        <f>STDEV($C$5:C997)*_xlfn.NORM.S.INV($S$9)+AVERAGE($C$5:C997)</f>
        <v>-4.1523498882593039E-2</v>
      </c>
      <c r="F997" s="5">
        <f t="shared" si="99"/>
        <v>-3.5913833208647945E-2</v>
      </c>
      <c r="G997" s="5">
        <f t="shared" si="97"/>
        <v>-4.5124225349640425E-2</v>
      </c>
      <c r="H997">
        <f t="shared" si="100"/>
        <v>0</v>
      </c>
      <c r="I997">
        <f t="shared" si="101"/>
        <v>0</v>
      </c>
      <c r="J997">
        <f t="shared" si="102"/>
        <v>0</v>
      </c>
      <c r="K997">
        <f t="shared" si="103"/>
        <v>0</v>
      </c>
    </row>
    <row r="998" spans="1:15" x14ac:dyDescent="0.2">
      <c r="A998" s="1">
        <v>44505</v>
      </c>
      <c r="B998">
        <v>216.66999799999999</v>
      </c>
      <c r="C998" s="5">
        <f t="shared" si="104"/>
        <v>3.709438829756681E-2</v>
      </c>
      <c r="D998" s="5">
        <f t="shared" si="98"/>
        <v>-3.4498233691747489E-2</v>
      </c>
      <c r="E998" s="5">
        <f>STDEV($C$5:C998)*_xlfn.NORM.S.INV($S$9)+AVERAGE($C$5:C998)</f>
        <v>-4.1551424663441083E-2</v>
      </c>
      <c r="F998" s="5">
        <f t="shared" si="99"/>
        <v>-3.5913833208647945E-2</v>
      </c>
      <c r="G998" s="5">
        <f t="shared" si="97"/>
        <v>-4.8588351466214402E-2</v>
      </c>
      <c r="H998">
        <f t="shared" si="100"/>
        <v>0</v>
      </c>
      <c r="I998">
        <f t="shared" si="101"/>
        <v>0</v>
      </c>
      <c r="J998">
        <f t="shared" si="102"/>
        <v>0</v>
      </c>
      <c r="K998">
        <f t="shared" si="103"/>
        <v>0</v>
      </c>
    </row>
    <row r="999" spans="1:15" x14ac:dyDescent="0.2">
      <c r="A999" s="1">
        <v>44508</v>
      </c>
      <c r="B999">
        <v>220.490005</v>
      </c>
      <c r="C999" s="5">
        <f t="shared" si="104"/>
        <v>1.7476915573345346E-2</v>
      </c>
      <c r="D999" s="5">
        <f t="shared" si="98"/>
        <v>-3.4478230409149616E-2</v>
      </c>
      <c r="E999" s="5">
        <f>STDEV($C$5:C999)*_xlfn.NORM.S.INV($S$9)+AVERAGE($C$5:C999)</f>
        <v>-4.1531501808690086E-2</v>
      </c>
      <c r="F999" s="5">
        <f t="shared" si="99"/>
        <v>-3.5913833208647945E-2</v>
      </c>
      <c r="G999" s="5">
        <f t="shared" si="97"/>
        <v>-4.81493466884204E-2</v>
      </c>
      <c r="H999">
        <f t="shared" si="100"/>
        <v>0</v>
      </c>
      <c r="I999">
        <f t="shared" si="101"/>
        <v>0</v>
      </c>
      <c r="J999">
        <f t="shared" si="102"/>
        <v>0</v>
      </c>
      <c r="K999">
        <f t="shared" si="103"/>
        <v>0</v>
      </c>
    </row>
    <row r="1000" spans="1:15" x14ac:dyDescent="0.2">
      <c r="A1000" s="1">
        <v>44509</v>
      </c>
      <c r="B1000">
        <v>213.38999899999999</v>
      </c>
      <c r="C1000" s="5">
        <f t="shared" si="104"/>
        <v>-3.2730892334055468E-2</v>
      </c>
      <c r="D1000" s="5">
        <f t="shared" si="98"/>
        <v>-3.4560149260478817E-2</v>
      </c>
      <c r="E1000" s="5">
        <f>STDEV($C$5:C1000)*_xlfn.NORM.S.INV($S$9)+AVERAGE($C$5:C1000)</f>
        <v>-4.1615654371337019E-2</v>
      </c>
      <c r="F1000" s="5">
        <f t="shared" si="99"/>
        <v>-3.5913833208647945E-2</v>
      </c>
      <c r="G1000" s="5">
        <f t="shared" si="97"/>
        <v>-5.0270542024886219E-2</v>
      </c>
      <c r="H1000">
        <f t="shared" si="100"/>
        <v>0</v>
      </c>
      <c r="I1000">
        <f t="shared" si="101"/>
        <v>0</v>
      </c>
      <c r="J1000">
        <f t="shared" si="102"/>
        <v>0</v>
      </c>
      <c r="K1000">
        <f t="shared" si="103"/>
        <v>0</v>
      </c>
    </row>
    <row r="1001" spans="1:15" x14ac:dyDescent="0.2">
      <c r="A1001" s="1">
        <v>44510</v>
      </c>
      <c r="B1001">
        <v>215.55999800000001</v>
      </c>
      <c r="C1001" s="5">
        <f t="shared" si="104"/>
        <v>1.0117811059858418E-2</v>
      </c>
      <c r="D1001" s="5">
        <f t="shared" si="98"/>
        <v>-3.4485226322364698E-2</v>
      </c>
      <c r="E1001" s="5">
        <f>STDEV($C$5:C1001)*_xlfn.NORM.S.INV($S$9)+AVERAGE($C$5:C1001)</f>
        <v>-4.159069588908313E-2</v>
      </c>
      <c r="F1001" s="5">
        <f t="shared" si="99"/>
        <v>-3.5913833208647945E-2</v>
      </c>
      <c r="G1001" s="5">
        <f t="shared" si="97"/>
        <v>-4.9078923239781191E-2</v>
      </c>
      <c r="H1001">
        <f t="shared" si="100"/>
        <v>0</v>
      </c>
      <c r="I1001">
        <f t="shared" si="101"/>
        <v>0</v>
      </c>
      <c r="J1001">
        <f t="shared" si="102"/>
        <v>0</v>
      </c>
      <c r="K1001">
        <f t="shared" si="103"/>
        <v>0</v>
      </c>
    </row>
    <row r="1002" spans="1:15" x14ac:dyDescent="0.2">
      <c r="A1002" s="1">
        <v>44511</v>
      </c>
      <c r="B1002">
        <v>210.41999799999999</v>
      </c>
      <c r="C1002" s="5">
        <f t="shared" si="104"/>
        <v>-2.413375991179495E-2</v>
      </c>
      <c r="D1002" s="5">
        <f t="shared" si="98"/>
        <v>-3.4664250163827952E-2</v>
      </c>
      <c r="E1002" s="5">
        <f>STDEV($C$5:C1002)*_xlfn.NORM.S.INV($S$9)+AVERAGE($C$5:C1002)</f>
        <v>-4.1633787510738214E-2</v>
      </c>
      <c r="F1002" s="5">
        <f t="shared" si="99"/>
        <v>-3.5913833208647945E-2</v>
      </c>
      <c r="G1002" s="5">
        <f t="shared" si="97"/>
        <v>-4.9531222078972988E-2</v>
      </c>
      <c r="H1002">
        <f t="shared" si="100"/>
        <v>0</v>
      </c>
      <c r="I1002">
        <f t="shared" si="101"/>
        <v>0</v>
      </c>
      <c r="J1002">
        <f t="shared" si="102"/>
        <v>0</v>
      </c>
      <c r="K1002">
        <f t="shared" si="103"/>
        <v>0</v>
      </c>
    </row>
    <row r="1003" spans="1:15" x14ac:dyDescent="0.2">
      <c r="A1003" s="1">
        <v>44512</v>
      </c>
      <c r="B1003">
        <v>212.08999600000001</v>
      </c>
      <c r="C1003" s="5">
        <f t="shared" si="104"/>
        <v>7.905170151995107E-3</v>
      </c>
      <c r="D1003" s="5">
        <f t="shared" si="98"/>
        <v>-3.3186474332507494E-2</v>
      </c>
      <c r="E1003" s="5">
        <f>STDEV($C$5:C1003)*_xlfn.NORM.S.INV($S$9)+AVERAGE($C$5:C1003)</f>
        <v>-4.1608718100034504E-2</v>
      </c>
      <c r="F1003" s="5">
        <f t="shared" si="99"/>
        <v>-3.5913833208647945E-2</v>
      </c>
      <c r="G1003" s="5">
        <f t="shared" si="97"/>
        <v>-4.8233112472496689E-2</v>
      </c>
      <c r="H1003">
        <f t="shared" si="100"/>
        <v>0</v>
      </c>
      <c r="I1003">
        <f t="shared" si="101"/>
        <v>0</v>
      </c>
      <c r="J1003">
        <f t="shared" si="102"/>
        <v>0</v>
      </c>
      <c r="K1003">
        <f t="shared" si="103"/>
        <v>0</v>
      </c>
    </row>
    <row r="1004" spans="1:15" x14ac:dyDescent="0.2">
      <c r="A1004" s="1">
        <v>44515</v>
      </c>
      <c r="B1004">
        <v>212.300003</v>
      </c>
      <c r="C1004" s="5">
        <f t="shared" si="104"/>
        <v>9.8968881282013939E-4</v>
      </c>
      <c r="D1004" s="5">
        <f t="shared" si="98"/>
        <v>-3.3183961524379045E-2</v>
      </c>
      <c r="E1004" s="5">
        <f>STDEV($C$5:C1004)*_xlfn.NORM.S.INV($S$9)+AVERAGE($C$5:C1004)</f>
        <v>-4.1587225184298415E-2</v>
      </c>
      <c r="F1004" s="5">
        <f t="shared" si="99"/>
        <v>-3.5913833208647945E-2</v>
      </c>
      <c r="G1004" s="5">
        <f t="shared" si="97"/>
        <v>-4.6767138055275541E-2</v>
      </c>
      <c r="H1004">
        <f t="shared" si="100"/>
        <v>0</v>
      </c>
      <c r="I1004">
        <f t="shared" si="101"/>
        <v>0</v>
      </c>
      <c r="J1004">
        <f t="shared" si="102"/>
        <v>0</v>
      </c>
      <c r="K1004">
        <f t="shared" si="103"/>
        <v>0</v>
      </c>
    </row>
    <row r="1005" spans="1:15" x14ac:dyDescent="0.2">
      <c r="A1005" s="1">
        <v>44516</v>
      </c>
      <c r="B1005">
        <v>215.179993</v>
      </c>
      <c r="C1005" s="5">
        <f t="shared" si="104"/>
        <v>1.3474471794701161E-2</v>
      </c>
      <c r="D1005" s="5">
        <f t="shared" si="98"/>
        <v>-3.3239429646360633E-2</v>
      </c>
      <c r="E1005" s="5">
        <f>STDEV($C$5:C1005)*_xlfn.NORM.S.INV($S$9)+AVERAGE($C$5:C1005)</f>
        <v>-4.1563833971625129E-2</v>
      </c>
      <c r="F1005" s="5">
        <f t="shared" si="99"/>
        <v>-3.5913833208647945E-2</v>
      </c>
      <c r="G1005" s="5">
        <f t="shared" si="97"/>
        <v>-4.5987941397368871E-2</v>
      </c>
      <c r="H1005">
        <f t="shared" si="100"/>
        <v>0</v>
      </c>
      <c r="I1005">
        <f t="shared" si="101"/>
        <v>0</v>
      </c>
      <c r="J1005">
        <f t="shared" si="102"/>
        <v>0</v>
      </c>
      <c r="K1005">
        <f t="shared" si="103"/>
        <v>0</v>
      </c>
    </row>
    <row r="1006" spans="1:15" x14ac:dyDescent="0.2">
      <c r="A1006" s="1">
        <v>44517</v>
      </c>
      <c r="B1006">
        <v>205.05999800000001</v>
      </c>
      <c r="C1006" s="5">
        <f t="shared" si="104"/>
        <v>-4.8172245146155999E-2</v>
      </c>
      <c r="D1006" s="5">
        <f t="shared" si="98"/>
        <v>-3.3835078822424293E-2</v>
      </c>
      <c r="E1006" s="5">
        <f>STDEV($C$5:C1006)*_xlfn.NORM.S.INV($S$9)+AVERAGE($C$5:C1006)</f>
        <v>-4.174376399035467E-2</v>
      </c>
      <c r="F1006" s="5">
        <f t="shared" si="99"/>
        <v>-4.1833122081981984E-2</v>
      </c>
      <c r="G1006" s="5">
        <f t="shared" si="97"/>
        <v>-5.2359493142919773E-2</v>
      </c>
      <c r="H1006">
        <f t="shared" si="100"/>
        <v>1</v>
      </c>
      <c r="I1006">
        <f t="shared" si="101"/>
        <v>1</v>
      </c>
      <c r="J1006">
        <f t="shared" si="102"/>
        <v>1</v>
      </c>
      <c r="K1006">
        <f t="shared" si="103"/>
        <v>0</v>
      </c>
    </row>
    <row r="1007" spans="1:15" x14ac:dyDescent="0.2">
      <c r="A1007" s="1">
        <v>44518</v>
      </c>
      <c r="B1007">
        <v>203.33000200000001</v>
      </c>
      <c r="C1007" s="5">
        <f t="shared" si="104"/>
        <v>-8.472324730225092E-3</v>
      </c>
      <c r="D1007" s="5">
        <f t="shared" si="98"/>
        <v>-3.3821097920725504E-2</v>
      </c>
      <c r="E1007" s="5">
        <f>STDEV($C$5:C1007)*_xlfn.NORM.S.INV($S$9)+AVERAGE($C$5:C1007)</f>
        <v>-4.1736926531341312E-2</v>
      </c>
      <c r="F1007" s="5">
        <f t="shared" si="99"/>
        <v>-4.1833122081981984E-2</v>
      </c>
      <c r="G1007" s="5">
        <f t="shared" si="97"/>
        <v>-5.0993465911196176E-2</v>
      </c>
      <c r="H1007">
        <f t="shared" si="100"/>
        <v>0</v>
      </c>
      <c r="I1007">
        <f t="shared" si="101"/>
        <v>0</v>
      </c>
      <c r="J1007">
        <f t="shared" si="102"/>
        <v>0</v>
      </c>
      <c r="K1007">
        <f t="shared" si="103"/>
        <v>0</v>
      </c>
    </row>
    <row r="1008" spans="1:15" x14ac:dyDescent="0.2">
      <c r="A1008" s="7">
        <v>44519</v>
      </c>
      <c r="B1008">
        <v>200.86000100000001</v>
      </c>
      <c r="C1008" s="5">
        <f t="shared" si="104"/>
        <v>-1.2222131814692096E-2</v>
      </c>
      <c r="D1008" s="5">
        <f t="shared" si="98"/>
        <v>-3.3830897855565513E-2</v>
      </c>
      <c r="E1008" s="5">
        <f>STDEV($C$5:C1008)*_xlfn.NORM.S.INV($S$9)+AVERAGE($C$5:C1008)</f>
        <v>-4.1739047476092202E-2</v>
      </c>
      <c r="F1008" s="5">
        <f t="shared" si="99"/>
        <v>-4.1833122081981984E-2</v>
      </c>
      <c r="G1008" s="5">
        <f t="shared" ref="G1008:G1071" si="105">SQRT(SUMPRODUCT(C754:C1008,C754:C1008,$N$4:$N$258))*_xlfn.NORM.S.INV($S$9)*SQRT(1)</f>
        <v>-4.9928142749551221E-2</v>
      </c>
      <c r="H1008">
        <f t="shared" si="100"/>
        <v>0</v>
      </c>
      <c r="I1008">
        <f t="shared" si="101"/>
        <v>0</v>
      </c>
      <c r="J1008">
        <f t="shared" si="102"/>
        <v>0</v>
      </c>
      <c r="K1008">
        <f t="shared" si="103"/>
        <v>0</v>
      </c>
      <c r="L1008" s="5"/>
      <c r="M1008" s="5"/>
      <c r="N1008" s="5"/>
      <c r="O1008" s="5"/>
    </row>
    <row r="1009" spans="1:15" x14ac:dyDescent="0.2">
      <c r="A1009" s="1">
        <v>44522</v>
      </c>
      <c r="B1009">
        <v>195.58000200000001</v>
      </c>
      <c r="C1009" s="5">
        <f t="shared" si="104"/>
        <v>-2.6638639833661576E-2</v>
      </c>
      <c r="D1009" s="5">
        <f t="shared" si="98"/>
        <v>-3.4023180142506285E-2</v>
      </c>
      <c r="E1009" s="5">
        <f>STDEV($C$5:C1009)*_xlfn.NORM.S.INV($S$9)+AVERAGE($C$5:C1009)</f>
        <v>-4.1792189015912383E-2</v>
      </c>
      <c r="F1009" s="5">
        <f t="shared" si="99"/>
        <v>-4.1833122081981984E-2</v>
      </c>
      <c r="G1009" s="5">
        <f t="shared" si="105"/>
        <v>-5.0731377355991147E-2</v>
      </c>
      <c r="H1009">
        <f t="shared" si="100"/>
        <v>0</v>
      </c>
      <c r="I1009">
        <f t="shared" si="101"/>
        <v>0</v>
      </c>
      <c r="J1009">
        <f t="shared" si="102"/>
        <v>0</v>
      </c>
      <c r="K1009">
        <f t="shared" si="103"/>
        <v>0</v>
      </c>
      <c r="L1009" s="5"/>
      <c r="M1009" s="5"/>
      <c r="N1009" s="5"/>
      <c r="O1009" s="5"/>
    </row>
    <row r="1010" spans="1:15" x14ac:dyDescent="0.2">
      <c r="A1010" s="1">
        <v>44523</v>
      </c>
      <c r="B1010">
        <v>198.490005</v>
      </c>
      <c r="C1010" s="5">
        <f t="shared" si="104"/>
        <v>1.4769233104548418E-2</v>
      </c>
      <c r="D1010" s="5">
        <f t="shared" si="98"/>
        <v>-3.4036394224450636E-2</v>
      </c>
      <c r="E1010" s="5">
        <f>STDEV($C$5:C1010)*_xlfn.NORM.S.INV($S$9)+AVERAGE($C$5:C1010)</f>
        <v>-4.1769824019813245E-2</v>
      </c>
      <c r="F1010" s="5">
        <f t="shared" si="99"/>
        <v>-4.1833122081981984E-2</v>
      </c>
      <c r="G1010" s="5">
        <f t="shared" si="105"/>
        <v>-4.9900722969370183E-2</v>
      </c>
      <c r="H1010">
        <f t="shared" si="100"/>
        <v>0</v>
      </c>
      <c r="I1010">
        <f t="shared" si="101"/>
        <v>0</v>
      </c>
      <c r="J1010">
        <f t="shared" si="102"/>
        <v>0</v>
      </c>
      <c r="K1010">
        <f t="shared" si="103"/>
        <v>0</v>
      </c>
      <c r="L1010" s="5"/>
      <c r="M1010" s="5"/>
      <c r="N1010" s="5"/>
      <c r="O1010" s="5"/>
    </row>
    <row r="1011" spans="1:15" x14ac:dyDescent="0.2">
      <c r="A1011" s="1">
        <v>44524</v>
      </c>
      <c r="B1011">
        <v>203.25</v>
      </c>
      <c r="C1011" s="5">
        <f t="shared" si="104"/>
        <v>2.3698002213248231E-2</v>
      </c>
      <c r="D1011" s="5">
        <f t="shared" si="98"/>
        <v>-3.4213274828526083E-2</v>
      </c>
      <c r="E1011" s="5">
        <f>STDEV($C$5:C1011)*_xlfn.NORM.S.INV($S$9)+AVERAGE($C$5:C1011)</f>
        <v>-4.1759762333067142E-2</v>
      </c>
      <c r="F1011" s="5">
        <f t="shared" si="99"/>
        <v>-4.1833122081981984E-2</v>
      </c>
      <c r="G1011" s="5">
        <f t="shared" si="105"/>
        <v>-5.0229820775179408E-2</v>
      </c>
      <c r="H1011">
        <f t="shared" si="100"/>
        <v>0</v>
      </c>
      <c r="I1011">
        <f t="shared" si="101"/>
        <v>0</v>
      </c>
      <c r="J1011">
        <f t="shared" si="102"/>
        <v>0</v>
      </c>
      <c r="K1011">
        <f t="shared" si="103"/>
        <v>0</v>
      </c>
      <c r="L1011" s="5"/>
      <c r="M1011" s="5"/>
      <c r="N1011" s="5"/>
      <c r="O1011" s="5"/>
    </row>
    <row r="1012" spans="1:15" x14ac:dyDescent="0.2">
      <c r="A1012" s="1">
        <v>44526</v>
      </c>
      <c r="B1012">
        <v>197.64999399999999</v>
      </c>
      <c r="C1012" s="5">
        <f t="shared" si="104"/>
        <v>-2.7938989041917116E-2</v>
      </c>
      <c r="D1012" s="5">
        <f t="shared" si="98"/>
        <v>-3.4355220997183349E-2</v>
      </c>
      <c r="E1012" s="5">
        <f>STDEV($C$5:C1012)*_xlfn.NORM.S.INV($S$9)+AVERAGE($C$5:C1012)</f>
        <v>-4.1818623943998483E-2</v>
      </c>
      <c r="F1012" s="5">
        <f t="shared" si="99"/>
        <v>-4.1833122081981984E-2</v>
      </c>
      <c r="G1012" s="5">
        <f t="shared" si="105"/>
        <v>-5.1235925758307745E-2</v>
      </c>
      <c r="H1012">
        <f t="shared" si="100"/>
        <v>0</v>
      </c>
      <c r="I1012">
        <f t="shared" si="101"/>
        <v>0</v>
      </c>
      <c r="J1012">
        <f t="shared" si="102"/>
        <v>0</v>
      </c>
      <c r="K1012">
        <f t="shared" si="103"/>
        <v>0</v>
      </c>
      <c r="L1012" s="5"/>
      <c r="M1012" s="5"/>
      <c r="N1012" s="5"/>
      <c r="O1012" s="5"/>
    </row>
    <row r="1013" spans="1:15" x14ac:dyDescent="0.2">
      <c r="A1013" s="1">
        <v>44529</v>
      </c>
      <c r="B1013">
        <v>196.28999300000001</v>
      </c>
      <c r="C1013" s="5">
        <f t="shared" si="104"/>
        <v>-6.9046374977676508E-3</v>
      </c>
      <c r="D1013" s="5">
        <f t="shared" si="98"/>
        <v>-3.4232923711087826E-2</v>
      </c>
      <c r="E1013" s="5">
        <f>STDEV($C$5:C1013)*_xlfn.NORM.S.INV($S$9)+AVERAGE($C$5:C1013)</f>
        <v>-4.1808528474813957E-2</v>
      </c>
      <c r="F1013" s="5">
        <f t="shared" si="99"/>
        <v>-4.1833122081981984E-2</v>
      </c>
      <c r="G1013" s="5">
        <f t="shared" si="105"/>
        <v>-4.9830645879740544E-2</v>
      </c>
      <c r="H1013">
        <f t="shared" si="100"/>
        <v>0</v>
      </c>
      <c r="I1013">
        <f t="shared" si="101"/>
        <v>0</v>
      </c>
      <c r="J1013">
        <f t="shared" si="102"/>
        <v>0</v>
      </c>
      <c r="K1013">
        <f t="shared" si="103"/>
        <v>0</v>
      </c>
      <c r="L1013" s="5"/>
      <c r="M1013" s="5"/>
      <c r="N1013" s="5"/>
      <c r="O1013" s="5"/>
    </row>
    <row r="1014" spans="1:15" x14ac:dyDescent="0.2">
      <c r="A1014" s="1">
        <v>44530</v>
      </c>
      <c r="B1014">
        <v>193.770004</v>
      </c>
      <c r="C1014" s="5">
        <f t="shared" si="104"/>
        <v>-1.2921212532714088E-2</v>
      </c>
      <c r="D1014" s="5">
        <f t="shared" si="98"/>
        <v>-3.4265001242017909E-2</v>
      </c>
      <c r="E1014" s="5">
        <f>STDEV($C$5:C1014)*_xlfn.NORM.S.INV($S$9)+AVERAGE($C$5:C1014)</f>
        <v>-4.1812365254603544E-2</v>
      </c>
      <c r="F1014" s="5">
        <f t="shared" si="99"/>
        <v>-4.1833122081981984E-2</v>
      </c>
      <c r="G1014" s="5">
        <f t="shared" si="105"/>
        <v>-4.8870452503319346E-2</v>
      </c>
      <c r="H1014">
        <f t="shared" si="100"/>
        <v>0</v>
      </c>
      <c r="I1014">
        <f t="shared" si="101"/>
        <v>0</v>
      </c>
      <c r="J1014">
        <f t="shared" si="102"/>
        <v>0</v>
      </c>
      <c r="K1014">
        <f t="shared" si="103"/>
        <v>0</v>
      </c>
      <c r="L1014" s="5"/>
      <c r="M1014" s="5"/>
      <c r="N1014" s="5"/>
      <c r="O1014" s="5"/>
    </row>
    <row r="1015" spans="1:15" x14ac:dyDescent="0.2">
      <c r="A1015" s="1">
        <v>44531</v>
      </c>
      <c r="B1015">
        <v>190.16000399999999</v>
      </c>
      <c r="C1015" s="5">
        <f t="shared" si="104"/>
        <v>-1.8806065268665028E-2</v>
      </c>
      <c r="D1015" s="5">
        <f t="shared" si="98"/>
        <v>-3.4359075373639456E-2</v>
      </c>
      <c r="E1015" s="5">
        <f>STDEV($C$5:C1015)*_xlfn.NORM.S.INV($S$9)+AVERAGE($C$5:C1015)</f>
        <v>-4.1834193825458152E-2</v>
      </c>
      <c r="F1015" s="5">
        <f t="shared" si="99"/>
        <v>-4.1833122081981984E-2</v>
      </c>
      <c r="G1015" s="5">
        <f t="shared" si="105"/>
        <v>-4.857841826354229E-2</v>
      </c>
      <c r="H1015">
        <f t="shared" si="100"/>
        <v>0</v>
      </c>
      <c r="I1015">
        <f t="shared" si="101"/>
        <v>0</v>
      </c>
      <c r="J1015">
        <f t="shared" si="102"/>
        <v>0</v>
      </c>
      <c r="K1015">
        <f t="shared" si="103"/>
        <v>0</v>
      </c>
      <c r="L1015" s="5"/>
      <c r="M1015" s="5"/>
      <c r="N1015" s="5"/>
      <c r="O1015" s="5"/>
    </row>
    <row r="1016" spans="1:15" x14ac:dyDescent="0.2">
      <c r="A1016" s="1">
        <v>44532</v>
      </c>
      <c r="B1016">
        <v>198.28999300000001</v>
      </c>
      <c r="C1016" s="5">
        <f t="shared" si="104"/>
        <v>4.1864726222026645E-2</v>
      </c>
      <c r="D1016" s="5">
        <f t="shared" si="98"/>
        <v>-3.4906382932690092E-2</v>
      </c>
      <c r="E1016" s="5">
        <f>STDEV($C$5:C1016)*_xlfn.NORM.S.INV($S$9)+AVERAGE($C$5:C1016)</f>
        <v>-4.1880190673872268E-2</v>
      </c>
      <c r="F1016" s="5">
        <f t="shared" si="99"/>
        <v>-4.1833122081981984E-2</v>
      </c>
      <c r="G1016" s="5">
        <f t="shared" si="105"/>
        <v>-5.2795663512336902E-2</v>
      </c>
      <c r="H1016">
        <f t="shared" si="100"/>
        <v>0</v>
      </c>
      <c r="I1016">
        <f t="shared" si="101"/>
        <v>0</v>
      </c>
      <c r="J1016">
        <f t="shared" si="102"/>
        <v>0</v>
      </c>
      <c r="K1016">
        <f t="shared" si="103"/>
        <v>0</v>
      </c>
      <c r="L1016" s="5"/>
      <c r="M1016" s="5"/>
      <c r="N1016" s="5"/>
      <c r="O1016" s="5"/>
    </row>
    <row r="1017" spans="1:15" x14ac:dyDescent="0.2">
      <c r="A1017" s="1">
        <v>44533</v>
      </c>
      <c r="B1017">
        <v>196.320007</v>
      </c>
      <c r="C1017" s="5">
        <f t="shared" si="104"/>
        <v>-9.9845536902103977E-3</v>
      </c>
      <c r="D1017" s="5">
        <f t="shared" si="98"/>
        <v>-3.4932810272234598E-2</v>
      </c>
      <c r="E1017" s="5">
        <f>STDEV($C$5:C1017)*_xlfn.NORM.S.INV($S$9)+AVERAGE($C$5:C1017)</f>
        <v>-4.1876635196922467E-2</v>
      </c>
      <c r="F1017" s="5">
        <f t="shared" si="99"/>
        <v>-4.1833122081981984E-2</v>
      </c>
      <c r="G1017" s="5">
        <f t="shared" si="105"/>
        <v>-5.1502527041233349E-2</v>
      </c>
      <c r="H1017">
        <f t="shared" si="100"/>
        <v>0</v>
      </c>
      <c r="I1017">
        <f t="shared" si="101"/>
        <v>0</v>
      </c>
      <c r="J1017">
        <f t="shared" si="102"/>
        <v>0</v>
      </c>
      <c r="K1017">
        <f t="shared" si="103"/>
        <v>0</v>
      </c>
      <c r="L1017" s="5"/>
      <c r="M1017" s="5"/>
      <c r="N1017" s="5"/>
      <c r="O1017" s="5"/>
    </row>
    <row r="1018" spans="1:15" x14ac:dyDescent="0.2">
      <c r="A1018" s="1">
        <v>44536</v>
      </c>
      <c r="B1018">
        <v>202.679993</v>
      </c>
      <c r="C1018" s="5">
        <f t="shared" si="104"/>
        <v>3.188232945183448E-2</v>
      </c>
      <c r="D1018" s="5">
        <f t="shared" si="98"/>
        <v>-3.5240162337186139E-2</v>
      </c>
      <c r="E1018" s="5">
        <f>STDEV($C$5:C1018)*_xlfn.NORM.S.INV($S$9)+AVERAGE($C$5:C1018)</f>
        <v>-4.1886502417151653E-2</v>
      </c>
      <c r="F1018" s="5">
        <f t="shared" si="99"/>
        <v>-4.1833122081981984E-2</v>
      </c>
      <c r="G1018" s="5">
        <f t="shared" si="105"/>
        <v>-5.313591602950888E-2</v>
      </c>
      <c r="H1018">
        <f t="shared" si="100"/>
        <v>0</v>
      </c>
      <c r="I1018">
        <f t="shared" si="101"/>
        <v>0</v>
      </c>
      <c r="J1018">
        <f t="shared" si="102"/>
        <v>0</v>
      </c>
      <c r="K1018">
        <f t="shared" si="103"/>
        <v>0</v>
      </c>
      <c r="L1018" s="5"/>
      <c r="M1018" s="5"/>
      <c r="N1018" s="5"/>
      <c r="O1018" s="5"/>
    </row>
    <row r="1019" spans="1:15" x14ac:dyDescent="0.2">
      <c r="A1019" s="1">
        <v>44537</v>
      </c>
      <c r="B1019">
        <v>207.36999499999999</v>
      </c>
      <c r="C1019" s="5">
        <f t="shared" si="104"/>
        <v>2.2876267127750354E-2</v>
      </c>
      <c r="D1019" s="5">
        <f t="shared" si="98"/>
        <v>-3.5392746139973404E-2</v>
      </c>
      <c r="E1019" s="5">
        <f>STDEV($C$5:C1019)*_xlfn.NORM.S.INV($S$9)+AVERAGE($C$5:C1019)</f>
        <v>-4.1874786867700568E-2</v>
      </c>
      <c r="F1019" s="5">
        <f t="shared" si="99"/>
        <v>-4.1833122081981984E-2</v>
      </c>
      <c r="G1019" s="5">
        <f t="shared" si="105"/>
        <v>-5.3140853970652289E-2</v>
      </c>
      <c r="H1019">
        <f t="shared" si="100"/>
        <v>0</v>
      </c>
      <c r="I1019">
        <f t="shared" si="101"/>
        <v>0</v>
      </c>
      <c r="J1019">
        <f t="shared" si="102"/>
        <v>0</v>
      </c>
      <c r="K1019">
        <f t="shared" si="103"/>
        <v>0</v>
      </c>
      <c r="L1019" s="5"/>
      <c r="M1019" s="5"/>
      <c r="N1019" s="5"/>
      <c r="O1019" s="5"/>
    </row>
    <row r="1020" spans="1:15" x14ac:dyDescent="0.2">
      <c r="A1020" s="1">
        <v>44538</v>
      </c>
      <c r="B1020">
        <v>208.990005</v>
      </c>
      <c r="C1020" s="5">
        <f t="shared" si="104"/>
        <v>7.7818146564921104E-3</v>
      </c>
      <c r="D1020" s="5">
        <f t="shared" si="98"/>
        <v>-3.5379932030886185E-2</v>
      </c>
      <c r="E1020" s="5">
        <f>STDEV($C$5:C1020)*_xlfn.NORM.S.INV($S$9)+AVERAGE($C$5:C1020)</f>
        <v>-4.1850021620629056E-2</v>
      </c>
      <c r="F1020" s="5">
        <f t="shared" si="99"/>
        <v>-4.1833122081981984E-2</v>
      </c>
      <c r="G1020" s="5">
        <f t="shared" si="105"/>
        <v>-5.1712444369889088E-2</v>
      </c>
      <c r="H1020">
        <f t="shared" si="100"/>
        <v>0</v>
      </c>
      <c r="I1020">
        <f t="shared" si="101"/>
        <v>0</v>
      </c>
      <c r="J1020">
        <f t="shared" si="102"/>
        <v>0</v>
      </c>
      <c r="K1020">
        <f t="shared" si="103"/>
        <v>0</v>
      </c>
      <c r="L1020" s="5"/>
      <c r="M1020" s="5"/>
      <c r="N1020" s="5"/>
      <c r="O1020" s="5"/>
    </row>
    <row r="1021" spans="1:15" x14ac:dyDescent="0.2">
      <c r="A1021" s="1">
        <v>44539</v>
      </c>
      <c r="B1021">
        <v>211.38999899999999</v>
      </c>
      <c r="C1021" s="5">
        <f t="shared" si="104"/>
        <v>1.1418336042252571E-2</v>
      </c>
      <c r="D1021" s="5">
        <f t="shared" si="98"/>
        <v>-3.5273136046032709E-2</v>
      </c>
      <c r="E1021" s="5">
        <f>STDEV($C$5:C1021)*_xlfn.NORM.S.INV($S$9)+AVERAGE($C$5:C1021)</f>
        <v>-4.1825812141318815E-2</v>
      </c>
      <c r="F1021" s="5">
        <f t="shared" si="99"/>
        <v>-4.1833122081981984E-2</v>
      </c>
      <c r="G1021" s="5">
        <f t="shared" si="105"/>
        <v>-5.0557510955384966E-2</v>
      </c>
      <c r="H1021">
        <f t="shared" si="100"/>
        <v>0</v>
      </c>
      <c r="I1021">
        <f t="shared" si="101"/>
        <v>0</v>
      </c>
      <c r="J1021">
        <f t="shared" si="102"/>
        <v>0</v>
      </c>
      <c r="K1021">
        <f t="shared" si="103"/>
        <v>0</v>
      </c>
      <c r="L1021" s="5"/>
      <c r="M1021" s="5"/>
      <c r="N1021" s="5"/>
      <c r="O1021" s="5"/>
    </row>
    <row r="1022" spans="1:15" x14ac:dyDescent="0.2">
      <c r="A1022" s="1">
        <v>44540</v>
      </c>
      <c r="B1022">
        <v>213.39999399999999</v>
      </c>
      <c r="C1022" s="5">
        <f t="shared" si="104"/>
        <v>9.4635468544370018E-3</v>
      </c>
      <c r="D1022" s="5">
        <f t="shared" si="98"/>
        <v>-3.5300197700672109E-2</v>
      </c>
      <c r="E1022" s="5">
        <f>STDEV($C$5:C1022)*_xlfn.NORM.S.INV($S$9)+AVERAGE($C$5:C1022)</f>
        <v>-4.1801147928609818E-2</v>
      </c>
      <c r="F1022" s="5">
        <f t="shared" si="99"/>
        <v>-4.1833122081981984E-2</v>
      </c>
      <c r="G1022" s="5">
        <f t="shared" si="105"/>
        <v>-4.9313072700255769E-2</v>
      </c>
      <c r="H1022">
        <f t="shared" si="100"/>
        <v>0</v>
      </c>
      <c r="I1022">
        <f t="shared" si="101"/>
        <v>0</v>
      </c>
      <c r="J1022">
        <f t="shared" si="102"/>
        <v>0</v>
      </c>
      <c r="K1022">
        <f t="shared" si="103"/>
        <v>0</v>
      </c>
      <c r="L1022" s="5"/>
      <c r="M1022" s="5"/>
      <c r="N1022" s="5"/>
      <c r="O1022" s="5"/>
    </row>
    <row r="1023" spans="1:15" x14ac:dyDescent="0.2">
      <c r="A1023" s="1">
        <v>44543</v>
      </c>
      <c r="B1023">
        <v>211.020004</v>
      </c>
      <c r="C1023" s="5">
        <f t="shared" si="104"/>
        <v>-1.1215376081943767E-2</v>
      </c>
      <c r="D1023" s="5">
        <f t="shared" si="98"/>
        <v>-3.5337976234030753E-2</v>
      </c>
      <c r="E1023" s="5">
        <f>STDEV($C$5:C1023)*_xlfn.NORM.S.INV($S$9)+AVERAGE($C$5:C1023)</f>
        <v>-4.1800717805239439E-2</v>
      </c>
      <c r="F1023" s="5">
        <f t="shared" si="99"/>
        <v>-4.1833122081981984E-2</v>
      </c>
      <c r="G1023" s="5">
        <f t="shared" si="105"/>
        <v>-4.8236048646731422E-2</v>
      </c>
      <c r="H1023">
        <f t="shared" si="100"/>
        <v>0</v>
      </c>
      <c r="I1023">
        <f t="shared" si="101"/>
        <v>0</v>
      </c>
      <c r="J1023">
        <f t="shared" si="102"/>
        <v>0</v>
      </c>
      <c r="K1023">
        <f t="shared" si="103"/>
        <v>0</v>
      </c>
      <c r="L1023" s="5"/>
      <c r="M1023" s="5"/>
      <c r="N1023" s="5"/>
      <c r="O1023" s="5"/>
    </row>
    <row r="1024" spans="1:15" x14ac:dyDescent="0.2">
      <c r="A1024" s="1">
        <v>44544</v>
      </c>
      <c r="B1024">
        <v>209.979996</v>
      </c>
      <c r="C1024" s="5">
        <f t="shared" si="104"/>
        <v>-4.9406656321334041E-3</v>
      </c>
      <c r="D1024" s="5">
        <f t="shared" si="98"/>
        <v>-3.5276563069694795E-2</v>
      </c>
      <c r="E1024" s="5">
        <f>STDEV($C$5:C1024)*_xlfn.NORM.S.INV($S$9)+AVERAGE($C$5:C1024)</f>
        <v>-4.1787286255431808E-2</v>
      </c>
      <c r="F1024" s="5">
        <f t="shared" si="99"/>
        <v>-4.1833122081981984E-2</v>
      </c>
      <c r="G1024" s="5">
        <f t="shared" si="105"/>
        <v>-4.6851250925877289E-2</v>
      </c>
      <c r="H1024">
        <f t="shared" si="100"/>
        <v>0</v>
      </c>
      <c r="I1024">
        <f t="shared" si="101"/>
        <v>0</v>
      </c>
      <c r="J1024">
        <f t="shared" si="102"/>
        <v>0</v>
      </c>
      <c r="K1024">
        <f t="shared" si="103"/>
        <v>0</v>
      </c>
      <c r="L1024" s="5"/>
      <c r="M1024" s="5"/>
      <c r="N1024" s="5"/>
      <c r="O1024" s="5"/>
    </row>
    <row r="1025" spans="1:15" x14ac:dyDescent="0.2">
      <c r="A1025" s="1">
        <v>44545</v>
      </c>
      <c r="B1025">
        <v>212.30999800000001</v>
      </c>
      <c r="C1025" s="5">
        <f t="shared" si="104"/>
        <v>1.1035192298253815E-2</v>
      </c>
      <c r="D1025" s="5">
        <f t="shared" si="98"/>
        <v>-3.5285812352035227E-2</v>
      </c>
      <c r="E1025" s="5">
        <f>STDEV($C$5:C1025)*_xlfn.NORM.S.INV($S$9)+AVERAGE($C$5:C1025)</f>
        <v>-4.1763077881104692E-2</v>
      </c>
      <c r="F1025" s="5">
        <f t="shared" si="99"/>
        <v>-4.1833122081981984E-2</v>
      </c>
      <c r="G1025" s="5">
        <f t="shared" si="105"/>
        <v>-4.5857163948747968E-2</v>
      </c>
      <c r="H1025">
        <f t="shared" si="100"/>
        <v>0</v>
      </c>
      <c r="I1025">
        <f t="shared" si="101"/>
        <v>0</v>
      </c>
      <c r="J1025">
        <f t="shared" si="102"/>
        <v>0</v>
      </c>
      <c r="K1025">
        <f t="shared" si="103"/>
        <v>0</v>
      </c>
      <c r="L1025" s="5"/>
      <c r="M1025" s="5"/>
      <c r="N1025" s="5"/>
      <c r="O1025" s="5"/>
    </row>
    <row r="1026" spans="1:15" x14ac:dyDescent="0.2">
      <c r="A1026" s="1">
        <v>44546</v>
      </c>
      <c r="B1026">
        <v>214.36999499999999</v>
      </c>
      <c r="C1026" s="5">
        <f t="shared" si="104"/>
        <v>9.6560093732691154E-3</v>
      </c>
      <c r="D1026" s="5">
        <f t="shared" si="98"/>
        <v>-3.5299549024851613E-2</v>
      </c>
      <c r="E1026" s="5">
        <f>STDEV($C$5:C1026)*_xlfn.NORM.S.INV($S$9)+AVERAGE($C$5:C1026)</f>
        <v>-4.1738573454017984E-2</v>
      </c>
      <c r="F1026" s="5">
        <f t="shared" si="99"/>
        <v>-4.1833122081981984E-2</v>
      </c>
      <c r="G1026" s="5">
        <f t="shared" si="105"/>
        <v>-4.4799358644490146E-2</v>
      </c>
      <c r="H1026">
        <f t="shared" si="100"/>
        <v>0</v>
      </c>
      <c r="I1026">
        <f t="shared" si="101"/>
        <v>0</v>
      </c>
      <c r="J1026">
        <f t="shared" si="102"/>
        <v>0</v>
      </c>
      <c r="K1026">
        <f t="shared" si="103"/>
        <v>0</v>
      </c>
      <c r="L1026" s="5"/>
      <c r="M1026" s="5"/>
      <c r="N1026" s="5"/>
      <c r="O1026" s="5"/>
    </row>
    <row r="1027" spans="1:15" x14ac:dyDescent="0.2">
      <c r="A1027" s="1">
        <v>44547</v>
      </c>
      <c r="B1027">
        <v>211.88000500000001</v>
      </c>
      <c r="C1027" s="5">
        <f t="shared" si="104"/>
        <v>-1.1683370434295961E-2</v>
      </c>
      <c r="D1027" s="5">
        <f t="shared" ref="D1027:D1090" si="106">STDEV(C773:C1027)*_xlfn.NORM.S.INV($S$9)*SQRT(1)</f>
        <v>-3.5334716139737307E-2</v>
      </c>
      <c r="E1027" s="5">
        <f>STDEV($C$5:C1027)*_xlfn.NORM.S.INV($S$9)+AVERAGE($C$5:C1027)</f>
        <v>-4.173935584399472E-2</v>
      </c>
      <c r="F1027" s="5">
        <f t="shared" ref="F1027:F1090" si="107">_xlfn.PERCENTILE.INC(C773:C1027,$S$9)</f>
        <v>-4.1833122081981984E-2</v>
      </c>
      <c r="G1027" s="5">
        <f t="shared" si="105"/>
        <v>-4.3941863511499688E-2</v>
      </c>
      <c r="H1027">
        <f t="shared" ref="H1027:H1090" si="108">IF($C1027&lt;D1027,1,0)</f>
        <v>0</v>
      </c>
      <c r="I1027">
        <f t="shared" ref="I1027:I1090" si="109">IF($C1027&lt;E1027,1,0)</f>
        <v>0</v>
      </c>
      <c r="J1027">
        <f t="shared" ref="J1027:J1090" si="110">IF($C1027&lt;F1027,1,0)</f>
        <v>0</v>
      </c>
      <c r="K1027">
        <f t="shared" ref="K1027:K1090" si="111">IF($C1027&lt;G1027,1,0)</f>
        <v>0</v>
      </c>
      <c r="L1027" s="5"/>
      <c r="M1027" s="5"/>
      <c r="N1027" s="5"/>
      <c r="O1027" s="5"/>
    </row>
    <row r="1028" spans="1:15" x14ac:dyDescent="0.2">
      <c r="A1028" s="1">
        <v>44550</v>
      </c>
      <c r="B1028">
        <v>208.740005</v>
      </c>
      <c r="C1028" s="5">
        <f t="shared" si="104"/>
        <v>-1.4930617929440225E-2</v>
      </c>
      <c r="D1028" s="5">
        <f t="shared" si="106"/>
        <v>-3.539384836019728E-2</v>
      </c>
      <c r="E1028" s="5">
        <f>STDEV($C$5:C1028)*_xlfn.NORM.S.INV($S$9)+AVERAGE($C$5:C1028)</f>
        <v>-4.1748930967437176E-2</v>
      </c>
      <c r="F1028" s="5">
        <f t="shared" si="107"/>
        <v>-4.1833122081981984E-2</v>
      </c>
      <c r="G1028" s="5">
        <f t="shared" si="105"/>
        <v>-4.3444451707725006E-2</v>
      </c>
      <c r="H1028">
        <f t="shared" si="108"/>
        <v>0</v>
      </c>
      <c r="I1028">
        <f t="shared" si="109"/>
        <v>0</v>
      </c>
      <c r="J1028">
        <f t="shared" si="110"/>
        <v>0</v>
      </c>
      <c r="K1028">
        <f t="shared" si="111"/>
        <v>0</v>
      </c>
      <c r="L1028" s="5"/>
      <c r="M1028" s="5"/>
      <c r="N1028" s="5"/>
      <c r="O1028" s="5"/>
    </row>
    <row r="1029" spans="1:15" x14ac:dyDescent="0.2">
      <c r="A1029" s="1">
        <v>44551</v>
      </c>
      <c r="B1029">
        <v>215.38000500000001</v>
      </c>
      <c r="C1029" s="5">
        <f t="shared" si="104"/>
        <v>3.1314450770369109E-2</v>
      </c>
      <c r="D1029" s="5">
        <f t="shared" si="106"/>
        <v>-3.5686410005424954E-2</v>
      </c>
      <c r="E1029" s="5">
        <f>STDEV($C$5:C1029)*_xlfn.NORM.S.INV($S$9)+AVERAGE($C$5:C1029)</f>
        <v>-4.1757039576542636E-2</v>
      </c>
      <c r="F1029" s="5">
        <f t="shared" si="107"/>
        <v>-4.1833122081981984E-2</v>
      </c>
      <c r="G1029" s="5">
        <f t="shared" si="105"/>
        <v>-4.5744810658075293E-2</v>
      </c>
      <c r="H1029">
        <f t="shared" si="108"/>
        <v>0</v>
      </c>
      <c r="I1029">
        <f t="shared" si="109"/>
        <v>0</v>
      </c>
      <c r="J1029">
        <f t="shared" si="110"/>
        <v>0</v>
      </c>
      <c r="K1029">
        <f t="shared" si="111"/>
        <v>0</v>
      </c>
      <c r="L1029" s="5"/>
      <c r="M1029" s="5"/>
      <c r="N1029" s="5"/>
      <c r="O1029" s="5"/>
    </row>
    <row r="1030" spans="1:15" x14ac:dyDescent="0.2">
      <c r="A1030" s="1">
        <v>44552</v>
      </c>
      <c r="B1030">
        <v>217.96000699999999</v>
      </c>
      <c r="C1030" s="5">
        <f t="shared" ref="C1030:C1093" si="112">LN(B1030/B1029)</f>
        <v>1.190765871536381E-2</v>
      </c>
      <c r="D1030" s="5">
        <f t="shared" si="106"/>
        <v>-3.5671410741438078E-2</v>
      </c>
      <c r="E1030" s="5">
        <f>STDEV($C$5:C1030)*_xlfn.NORM.S.INV($S$9)+AVERAGE($C$5:C1030)</f>
        <v>-4.1733273764318228E-2</v>
      </c>
      <c r="F1030" s="5">
        <f t="shared" si="107"/>
        <v>-4.1833122081981984E-2</v>
      </c>
      <c r="G1030" s="5">
        <f t="shared" si="105"/>
        <v>-4.4867297004308304E-2</v>
      </c>
      <c r="H1030">
        <f t="shared" si="108"/>
        <v>0</v>
      </c>
      <c r="I1030">
        <f t="shared" si="109"/>
        <v>0</v>
      </c>
      <c r="J1030">
        <f t="shared" si="110"/>
        <v>0</v>
      </c>
      <c r="K1030">
        <f t="shared" si="111"/>
        <v>0</v>
      </c>
      <c r="L1030" s="5"/>
      <c r="M1030" s="5"/>
      <c r="N1030" s="5"/>
      <c r="O1030" s="5"/>
    </row>
    <row r="1031" spans="1:15" x14ac:dyDescent="0.2">
      <c r="A1031" s="1">
        <v>44553</v>
      </c>
      <c r="B1031">
        <v>216.61999499999999</v>
      </c>
      <c r="C1031" s="5">
        <f t="shared" si="112"/>
        <v>-6.1669485051854501E-3</v>
      </c>
      <c r="D1031" s="5">
        <f t="shared" si="106"/>
        <v>-3.5683101980091954E-2</v>
      </c>
      <c r="E1031" s="5">
        <f>STDEV($C$5:C1031)*_xlfn.NORM.S.INV($S$9)+AVERAGE($C$5:C1031)</f>
        <v>-4.1722141053879711E-2</v>
      </c>
      <c r="F1031" s="5">
        <f t="shared" si="107"/>
        <v>-4.1833122081981984E-2</v>
      </c>
      <c r="G1031" s="5">
        <f t="shared" si="105"/>
        <v>-4.3642171667863258E-2</v>
      </c>
      <c r="H1031">
        <f t="shared" si="108"/>
        <v>0</v>
      </c>
      <c r="I1031">
        <f t="shared" si="109"/>
        <v>0</v>
      </c>
      <c r="J1031">
        <f t="shared" si="110"/>
        <v>0</v>
      </c>
      <c r="K1031">
        <f t="shared" si="111"/>
        <v>0</v>
      </c>
      <c r="L1031" s="5"/>
      <c r="M1031" s="5"/>
      <c r="N1031" s="5"/>
      <c r="O1031" s="5"/>
    </row>
    <row r="1032" spans="1:15" x14ac:dyDescent="0.2">
      <c r="A1032" s="1">
        <v>44557</v>
      </c>
      <c r="B1032">
        <v>217.63000500000001</v>
      </c>
      <c r="C1032" s="5">
        <f t="shared" si="112"/>
        <v>4.6517527750529787E-3</v>
      </c>
      <c r="D1032" s="5">
        <f t="shared" si="106"/>
        <v>-3.5652598917637279E-2</v>
      </c>
      <c r="E1032" s="5">
        <f>STDEV($C$5:C1032)*_xlfn.NORM.S.INV($S$9)+AVERAGE($C$5:C1032)</f>
        <v>-4.1698609751304523E-2</v>
      </c>
      <c r="F1032" s="5">
        <f t="shared" si="107"/>
        <v>-4.1833122081981984E-2</v>
      </c>
      <c r="G1032" s="5">
        <f t="shared" si="105"/>
        <v>-4.2395603650418529E-2</v>
      </c>
      <c r="H1032">
        <f t="shared" si="108"/>
        <v>0</v>
      </c>
      <c r="I1032">
        <f t="shared" si="109"/>
        <v>0</v>
      </c>
      <c r="J1032">
        <f t="shared" si="110"/>
        <v>0</v>
      </c>
      <c r="K1032">
        <f t="shared" si="111"/>
        <v>0</v>
      </c>
      <c r="L1032" s="5"/>
      <c r="M1032" s="5"/>
      <c r="N1032" s="5"/>
      <c r="O1032" s="5"/>
    </row>
    <row r="1033" spans="1:15" x14ac:dyDescent="0.2">
      <c r="A1033" s="1">
        <v>44558</v>
      </c>
      <c r="B1033">
        <v>218.050003</v>
      </c>
      <c r="C1033" s="5">
        <f t="shared" si="112"/>
        <v>1.9280119463385458E-3</v>
      </c>
      <c r="D1033" s="5">
        <f t="shared" si="106"/>
        <v>-3.5581869979968046E-2</v>
      </c>
      <c r="E1033" s="5">
        <f>STDEV($C$5:C1033)*_xlfn.NORM.S.INV($S$9)+AVERAGE($C$5:C1033)</f>
        <v>-4.1676865499439886E-2</v>
      </c>
      <c r="F1033" s="5">
        <f t="shared" si="107"/>
        <v>-4.1833122081981984E-2</v>
      </c>
      <c r="G1033" s="5">
        <f t="shared" si="105"/>
        <v>-4.111874269840491E-2</v>
      </c>
      <c r="H1033">
        <f t="shared" si="108"/>
        <v>0</v>
      </c>
      <c r="I1033">
        <f t="shared" si="109"/>
        <v>0</v>
      </c>
      <c r="J1033">
        <f t="shared" si="110"/>
        <v>0</v>
      </c>
      <c r="K1033">
        <f t="shared" si="111"/>
        <v>0</v>
      </c>
      <c r="L1033" s="5"/>
      <c r="M1033" s="5"/>
      <c r="N1033" s="5"/>
      <c r="O1033" s="5"/>
    </row>
    <row r="1034" spans="1:15" x14ac:dyDescent="0.2">
      <c r="A1034" s="1">
        <v>44559</v>
      </c>
      <c r="B1034">
        <v>218.16999799999999</v>
      </c>
      <c r="C1034" s="5">
        <f t="shared" si="112"/>
        <v>5.5015818968192026E-4</v>
      </c>
      <c r="D1034" s="5">
        <f t="shared" si="106"/>
        <v>-3.5579452840991573E-2</v>
      </c>
      <c r="E1034" s="5">
        <f>STDEV($C$5:C1034)*_xlfn.NORM.S.INV($S$9)+AVERAGE($C$5:C1034)</f>
        <v>-4.1656389924525618E-2</v>
      </c>
      <c r="F1034" s="5">
        <f t="shared" si="107"/>
        <v>-4.1833122081981984E-2</v>
      </c>
      <c r="G1034" s="5">
        <f t="shared" si="105"/>
        <v>-3.986733278151499E-2</v>
      </c>
      <c r="H1034">
        <f t="shared" si="108"/>
        <v>0</v>
      </c>
      <c r="I1034">
        <f t="shared" si="109"/>
        <v>0</v>
      </c>
      <c r="J1034">
        <f t="shared" si="110"/>
        <v>0</v>
      </c>
      <c r="K1034">
        <f t="shared" si="111"/>
        <v>0</v>
      </c>
      <c r="L1034" s="5"/>
      <c r="M1034" s="5"/>
      <c r="N1034" s="5"/>
      <c r="O1034" s="5"/>
    </row>
    <row r="1035" spans="1:15" x14ac:dyDescent="0.2">
      <c r="A1035" s="1">
        <v>44560</v>
      </c>
      <c r="B1035">
        <v>217.86999499999999</v>
      </c>
      <c r="C1035" s="5">
        <f t="shared" si="112"/>
        <v>-1.3760345479926787E-3</v>
      </c>
      <c r="D1035" s="5">
        <f t="shared" si="106"/>
        <v>-3.5501320486515428E-2</v>
      </c>
      <c r="E1035" s="5">
        <f>STDEV($C$5:C1035)*_xlfn.NORM.S.INV($S$9)+AVERAGE($C$5:C1035)</f>
        <v>-4.1638066006242168E-2</v>
      </c>
      <c r="F1035" s="5">
        <f t="shared" si="107"/>
        <v>-4.1833122081981984E-2</v>
      </c>
      <c r="G1035" s="5">
        <f t="shared" si="105"/>
        <v>-3.8660765555708201E-2</v>
      </c>
      <c r="H1035">
        <f t="shared" si="108"/>
        <v>0</v>
      </c>
      <c r="I1035">
        <f t="shared" si="109"/>
        <v>0</v>
      </c>
      <c r="J1035">
        <f t="shared" si="110"/>
        <v>0</v>
      </c>
      <c r="K1035">
        <f t="shared" si="111"/>
        <v>0</v>
      </c>
      <c r="L1035" s="5"/>
      <c r="M1035" s="5"/>
      <c r="N1035" s="5"/>
      <c r="O1035" s="5"/>
    </row>
    <row r="1036" spans="1:15" x14ac:dyDescent="0.2">
      <c r="A1036" s="1">
        <v>44561</v>
      </c>
      <c r="B1036">
        <v>216.71000699999999</v>
      </c>
      <c r="C1036" s="5">
        <f t="shared" si="112"/>
        <v>-5.3384451633059753E-3</v>
      </c>
      <c r="D1036" s="5">
        <f t="shared" si="106"/>
        <v>-3.5407057893453546E-2</v>
      </c>
      <c r="E1036" s="5">
        <f>STDEV($C$5:C1036)*_xlfn.NORM.S.INV($S$9)+AVERAGE($C$5:C1036)</f>
        <v>-4.1625574993283981E-2</v>
      </c>
      <c r="F1036" s="5">
        <f t="shared" si="107"/>
        <v>-4.1833122081981984E-2</v>
      </c>
      <c r="G1036" s="5">
        <f t="shared" si="105"/>
        <v>-3.7606242880517948E-2</v>
      </c>
      <c r="H1036">
        <f t="shared" si="108"/>
        <v>0</v>
      </c>
      <c r="I1036">
        <f t="shared" si="109"/>
        <v>0</v>
      </c>
      <c r="J1036">
        <f t="shared" si="110"/>
        <v>0</v>
      </c>
      <c r="K1036">
        <f t="shared" si="111"/>
        <v>0</v>
      </c>
      <c r="L1036" s="5"/>
      <c r="M1036" s="5"/>
      <c r="N1036" s="5"/>
      <c r="O1036" s="5"/>
    </row>
    <row r="1037" spans="1:15" x14ac:dyDescent="0.2">
      <c r="A1037" s="1">
        <v>44564</v>
      </c>
      <c r="B1037">
        <v>221.429993</v>
      </c>
      <c r="C1037" s="5">
        <f t="shared" si="112"/>
        <v>2.1546394311900047E-2</v>
      </c>
      <c r="D1037" s="5">
        <f t="shared" si="106"/>
        <v>-3.5525745066999799E-2</v>
      </c>
      <c r="E1037" s="5">
        <f>STDEV($C$5:C1037)*_xlfn.NORM.S.INV($S$9)+AVERAGE($C$5:C1037)</f>
        <v>-4.1611947693056039E-2</v>
      </c>
      <c r="F1037" s="5">
        <f t="shared" si="107"/>
        <v>-4.1833122081981984E-2</v>
      </c>
      <c r="G1037" s="5">
        <f t="shared" si="105"/>
        <v>-3.8472368143875106E-2</v>
      </c>
      <c r="H1037">
        <f t="shared" si="108"/>
        <v>0</v>
      </c>
      <c r="I1037">
        <f t="shared" si="109"/>
        <v>0</v>
      </c>
      <c r="J1037">
        <f t="shared" si="110"/>
        <v>0</v>
      </c>
      <c r="K1037">
        <f t="shared" si="111"/>
        <v>0</v>
      </c>
      <c r="L1037" s="5"/>
      <c r="M1037" s="5"/>
      <c r="N1037" s="5"/>
      <c r="O1037" s="5"/>
    </row>
    <row r="1038" spans="1:15" x14ac:dyDescent="0.2">
      <c r="A1038" s="1">
        <v>44565</v>
      </c>
      <c r="B1038">
        <v>222.46000699999999</v>
      </c>
      <c r="C1038" s="5">
        <f t="shared" si="112"/>
        <v>4.6408607928427421E-3</v>
      </c>
      <c r="D1038" s="5">
        <f t="shared" si="106"/>
        <v>-3.5430919021915044E-2</v>
      </c>
      <c r="E1038" s="5">
        <f>STDEV($C$5:C1038)*_xlfn.NORM.S.INV($S$9)+AVERAGE($C$5:C1038)</f>
        <v>-4.1588613540182388E-2</v>
      </c>
      <c r="F1038" s="5">
        <f t="shared" si="107"/>
        <v>-4.1833122081981984E-2</v>
      </c>
      <c r="G1038" s="5">
        <f t="shared" si="105"/>
        <v>-3.7393973550478736E-2</v>
      </c>
      <c r="H1038">
        <f t="shared" si="108"/>
        <v>0</v>
      </c>
      <c r="I1038">
        <f t="shared" si="109"/>
        <v>0</v>
      </c>
      <c r="J1038">
        <f t="shared" si="110"/>
        <v>0</v>
      </c>
      <c r="K1038">
        <f t="shared" si="111"/>
        <v>0</v>
      </c>
      <c r="L1038" s="5"/>
      <c r="M1038" s="5"/>
      <c r="N1038" s="5"/>
      <c r="O1038" s="5"/>
    </row>
    <row r="1039" spans="1:15" x14ac:dyDescent="0.2">
      <c r="A1039" s="1">
        <v>44566</v>
      </c>
      <c r="B1039">
        <v>220</v>
      </c>
      <c r="C1039" s="5">
        <f t="shared" si="112"/>
        <v>-1.1119795277852148E-2</v>
      </c>
      <c r="D1039" s="5">
        <f t="shared" si="106"/>
        <v>-3.546758566556657E-2</v>
      </c>
      <c r="E1039" s="5">
        <f>STDEV($C$5:C1039)*_xlfn.NORM.S.INV($S$9)+AVERAGE($C$5:C1039)</f>
        <v>-4.1588157488556328E-2</v>
      </c>
      <c r="F1039" s="5">
        <f t="shared" si="107"/>
        <v>-4.1833122081981984E-2</v>
      </c>
      <c r="G1039" s="5">
        <f t="shared" si="105"/>
        <v>-3.680436791196473E-2</v>
      </c>
      <c r="H1039">
        <f t="shared" si="108"/>
        <v>0</v>
      </c>
      <c r="I1039">
        <f t="shared" si="109"/>
        <v>0</v>
      </c>
      <c r="J1039">
        <f t="shared" si="110"/>
        <v>0</v>
      </c>
      <c r="K1039">
        <f t="shared" si="111"/>
        <v>0</v>
      </c>
      <c r="L1039" s="5"/>
      <c r="M1039" s="5"/>
      <c r="N1039" s="5"/>
      <c r="O1039" s="5"/>
    </row>
    <row r="1040" spans="1:15" x14ac:dyDescent="0.2">
      <c r="A1040" s="1">
        <v>44567</v>
      </c>
      <c r="B1040">
        <v>219.75</v>
      </c>
      <c r="C1040" s="5">
        <f t="shared" si="112"/>
        <v>-1.1370097870751247E-3</v>
      </c>
      <c r="D1040" s="5">
        <f t="shared" si="106"/>
        <v>-3.5461982035147194E-2</v>
      </c>
      <c r="E1040" s="5">
        <f>STDEV($C$5:C1040)*_xlfn.NORM.S.INV($S$9)+AVERAGE($C$5:C1040)</f>
        <v>-4.1569671918144355E-2</v>
      </c>
      <c r="F1040" s="5">
        <f t="shared" si="107"/>
        <v>-4.1833122081981984E-2</v>
      </c>
      <c r="G1040" s="5">
        <f t="shared" si="105"/>
        <v>-3.5689040245460928E-2</v>
      </c>
      <c r="H1040">
        <f t="shared" si="108"/>
        <v>0</v>
      </c>
      <c r="I1040">
        <f t="shared" si="109"/>
        <v>0</v>
      </c>
      <c r="J1040">
        <f t="shared" si="110"/>
        <v>0</v>
      </c>
      <c r="K1040">
        <f t="shared" si="111"/>
        <v>0</v>
      </c>
      <c r="L1040" s="5"/>
      <c r="M1040" s="5"/>
      <c r="N1040" s="5"/>
      <c r="O1040" s="5"/>
    </row>
    <row r="1041" spans="1:15" x14ac:dyDescent="0.2">
      <c r="A1041" s="1">
        <v>44568</v>
      </c>
      <c r="B1041">
        <v>216.96000699999999</v>
      </c>
      <c r="C1041" s="5">
        <f t="shared" si="112"/>
        <v>-1.277749954924438E-2</v>
      </c>
      <c r="D1041" s="5">
        <f t="shared" si="106"/>
        <v>-3.5443040695846389E-2</v>
      </c>
      <c r="E1041" s="5">
        <f>STDEV($C$5:C1041)*_xlfn.NORM.S.INV($S$9)+AVERAGE($C$5:C1041)</f>
        <v>-4.1573387941164504E-2</v>
      </c>
      <c r="F1041" s="5">
        <f t="shared" si="107"/>
        <v>-4.1833122081981984E-2</v>
      </c>
      <c r="G1041" s="5">
        <f t="shared" si="105"/>
        <v>-3.5359572117020663E-2</v>
      </c>
      <c r="H1041">
        <f t="shared" si="108"/>
        <v>0</v>
      </c>
      <c r="I1041">
        <f t="shared" si="109"/>
        <v>0</v>
      </c>
      <c r="J1041">
        <f t="shared" si="110"/>
        <v>0</v>
      </c>
      <c r="K1041">
        <f t="shared" si="111"/>
        <v>0</v>
      </c>
      <c r="L1041" s="5"/>
      <c r="M1041" s="5"/>
      <c r="N1041" s="5"/>
      <c r="O1041" s="5"/>
    </row>
    <row r="1042" spans="1:15" x14ac:dyDescent="0.2">
      <c r="A1042" s="1">
        <v>44571</v>
      </c>
      <c r="B1042">
        <v>211.970001</v>
      </c>
      <c r="C1042" s="5">
        <f t="shared" si="112"/>
        <v>-2.3268277073747765E-2</v>
      </c>
      <c r="D1042" s="5">
        <f t="shared" si="106"/>
        <v>-3.5582103715658522E-2</v>
      </c>
      <c r="E1042" s="5">
        <f>STDEV($C$5:C1042)*_xlfn.NORM.S.INV($S$9)+AVERAGE($C$5:C1042)</f>
        <v>-4.1611358683766787E-2</v>
      </c>
      <c r="F1042" s="5">
        <f t="shared" si="107"/>
        <v>-4.1833122081981984E-2</v>
      </c>
      <c r="G1042" s="5">
        <f t="shared" si="105"/>
        <v>-3.6757114749512917E-2</v>
      </c>
      <c r="H1042">
        <f t="shared" si="108"/>
        <v>0</v>
      </c>
      <c r="I1042">
        <f t="shared" si="109"/>
        <v>0</v>
      </c>
      <c r="J1042">
        <f t="shared" si="110"/>
        <v>0</v>
      </c>
      <c r="K1042">
        <f t="shared" si="111"/>
        <v>0</v>
      </c>
      <c r="L1042" s="5"/>
      <c r="M1042" s="5"/>
      <c r="N1042" s="5"/>
      <c r="O1042" s="5"/>
    </row>
    <row r="1043" spans="1:15" x14ac:dyDescent="0.2">
      <c r="A1043" s="1">
        <v>44572</v>
      </c>
      <c r="B1043">
        <v>214.38000500000001</v>
      </c>
      <c r="C1043" s="5">
        <f t="shared" si="112"/>
        <v>1.1305404644150223E-2</v>
      </c>
      <c r="D1043" s="5">
        <f t="shared" si="106"/>
        <v>-3.5611035334684349E-2</v>
      </c>
      <c r="E1043" s="5">
        <f>STDEV($C$5:C1043)*_xlfn.NORM.S.INV($S$9)+AVERAGE($C$5:C1043)</f>
        <v>-4.1587776054363909E-2</v>
      </c>
      <c r="F1043" s="5">
        <f t="shared" si="107"/>
        <v>-4.1833122081981984E-2</v>
      </c>
      <c r="G1043" s="5">
        <f t="shared" si="105"/>
        <v>-3.6214951523113437E-2</v>
      </c>
      <c r="H1043">
        <f t="shared" si="108"/>
        <v>0</v>
      </c>
      <c r="I1043">
        <f t="shared" si="109"/>
        <v>0</v>
      </c>
      <c r="J1043">
        <f t="shared" si="110"/>
        <v>0</v>
      </c>
      <c r="K1043">
        <f t="shared" si="111"/>
        <v>0</v>
      </c>
      <c r="L1043" s="5"/>
      <c r="M1043" s="5"/>
      <c r="N1043" s="5"/>
      <c r="O1043" s="5"/>
    </row>
    <row r="1044" spans="1:15" x14ac:dyDescent="0.2">
      <c r="A1044" s="1">
        <v>44573</v>
      </c>
      <c r="B1044">
        <v>215.71000699999999</v>
      </c>
      <c r="C1044" s="5">
        <f t="shared" si="112"/>
        <v>6.1847808711564386E-3</v>
      </c>
      <c r="D1044" s="5">
        <f t="shared" si="106"/>
        <v>-3.5605017964323492E-2</v>
      </c>
      <c r="E1044" s="5">
        <f>STDEV($C$5:C1044)*_xlfn.NORM.S.INV($S$9)+AVERAGE($C$5:C1044)</f>
        <v>-4.156401719786517E-2</v>
      </c>
      <c r="F1044" s="5">
        <f t="shared" si="107"/>
        <v>-4.1833122081981984E-2</v>
      </c>
      <c r="G1044" s="5">
        <f t="shared" si="105"/>
        <v>-3.5288130267873613E-2</v>
      </c>
      <c r="H1044">
        <f t="shared" si="108"/>
        <v>0</v>
      </c>
      <c r="I1044">
        <f t="shared" si="109"/>
        <v>0</v>
      </c>
      <c r="J1044">
        <f t="shared" si="110"/>
        <v>0</v>
      </c>
      <c r="K1044">
        <f t="shared" si="111"/>
        <v>0</v>
      </c>
      <c r="L1044" s="5"/>
      <c r="M1044" s="5"/>
      <c r="N1044" s="5"/>
      <c r="O1044" s="5"/>
    </row>
    <row r="1045" spans="1:15" x14ac:dyDescent="0.2">
      <c r="A1045" s="1">
        <v>44574</v>
      </c>
      <c r="B1045">
        <v>215</v>
      </c>
      <c r="C1045" s="5">
        <f t="shared" si="112"/>
        <v>-3.2969173299379649E-3</v>
      </c>
      <c r="D1045" s="5">
        <f t="shared" si="106"/>
        <v>-3.5565384737406398E-2</v>
      </c>
      <c r="E1045" s="5">
        <f>STDEV($C$5:C1045)*_xlfn.NORM.S.INV($S$9)+AVERAGE($C$5:C1045)</f>
        <v>-4.1548449886148732E-2</v>
      </c>
      <c r="F1045" s="5">
        <f t="shared" si="107"/>
        <v>-4.1833122081981984E-2</v>
      </c>
      <c r="G1045" s="5">
        <f t="shared" si="105"/>
        <v>-3.4264654258027702E-2</v>
      </c>
      <c r="H1045">
        <f t="shared" si="108"/>
        <v>0</v>
      </c>
      <c r="I1045">
        <f t="shared" si="109"/>
        <v>0</v>
      </c>
      <c r="J1045">
        <f t="shared" si="110"/>
        <v>0</v>
      </c>
      <c r="K1045">
        <f t="shared" si="111"/>
        <v>0</v>
      </c>
      <c r="L1045" s="5"/>
      <c r="M1045" s="5"/>
      <c r="N1045" s="5"/>
      <c r="O1045" s="5"/>
    </row>
    <row r="1046" spans="1:15" x14ac:dyDescent="0.2">
      <c r="A1046" s="1">
        <v>44575</v>
      </c>
      <c r="B1046">
        <v>214.66999799999999</v>
      </c>
      <c r="C1046" s="5">
        <f t="shared" si="112"/>
        <v>-1.5360721782912592E-3</v>
      </c>
      <c r="D1046" s="5">
        <f t="shared" si="106"/>
        <v>-3.5455745722482966E-2</v>
      </c>
      <c r="E1046" s="5">
        <f>STDEV($C$5:C1046)*_xlfn.NORM.S.INV($S$9)+AVERAGE($C$5:C1046)</f>
        <v>-4.1530551741804853E-2</v>
      </c>
      <c r="F1046" s="5">
        <f t="shared" si="107"/>
        <v>-4.1833122081981984E-2</v>
      </c>
      <c r="G1046" s="5">
        <f t="shared" si="105"/>
        <v>-3.3232344042067333E-2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L1046" s="5"/>
      <c r="M1046" s="5"/>
      <c r="N1046" s="5"/>
      <c r="O1046" s="5"/>
    </row>
    <row r="1047" spans="1:15" x14ac:dyDescent="0.2">
      <c r="A1047" s="1">
        <v>44579</v>
      </c>
      <c r="B1047">
        <v>215.71000699999999</v>
      </c>
      <c r="C1047" s="5">
        <f t="shared" si="112"/>
        <v>4.8329895082291846E-3</v>
      </c>
      <c r="D1047" s="5">
        <f t="shared" si="106"/>
        <v>-3.5460945383496832E-2</v>
      </c>
      <c r="E1047" s="5">
        <f>STDEV($C$5:C1047)*_xlfn.NORM.S.INV($S$9)+AVERAGE($C$5:C1047)</f>
        <v>-4.1507374478269916E-2</v>
      </c>
      <c r="F1047" s="5">
        <f t="shared" si="107"/>
        <v>-4.1833122081981984E-2</v>
      </c>
      <c r="G1047" s="5">
        <f t="shared" si="105"/>
        <v>-3.2337439009323905E-2</v>
      </c>
      <c r="H1047">
        <f t="shared" si="108"/>
        <v>0</v>
      </c>
      <c r="I1047">
        <f t="shared" si="109"/>
        <v>0</v>
      </c>
      <c r="J1047">
        <f t="shared" si="110"/>
        <v>0</v>
      </c>
      <c r="K1047">
        <f t="shared" si="111"/>
        <v>0</v>
      </c>
      <c r="L1047" s="5"/>
      <c r="M1047" s="5"/>
      <c r="N1047" s="5"/>
      <c r="O1047" s="5"/>
    </row>
    <row r="1048" spans="1:15" x14ac:dyDescent="0.2">
      <c r="A1048" s="1">
        <v>44580</v>
      </c>
      <c r="B1048">
        <v>214.679993</v>
      </c>
      <c r="C1048" s="5">
        <f t="shared" si="112"/>
        <v>-4.7864307556435602E-3</v>
      </c>
      <c r="D1048" s="5">
        <f t="shared" si="106"/>
        <v>-3.5063413004006359E-2</v>
      </c>
      <c r="E1048" s="5">
        <f>STDEV($C$5:C1048)*_xlfn.NORM.S.INV($S$9)+AVERAGE($C$5:C1048)</f>
        <v>-4.1494161651673848E-2</v>
      </c>
      <c r="F1048" s="5">
        <f t="shared" si="107"/>
        <v>-4.1313826929981368E-2</v>
      </c>
      <c r="G1048" s="5">
        <f t="shared" si="105"/>
        <v>-3.1470723972279284E-2</v>
      </c>
      <c r="H1048">
        <f t="shared" si="108"/>
        <v>0</v>
      </c>
      <c r="I1048">
        <f t="shared" si="109"/>
        <v>0</v>
      </c>
      <c r="J1048">
        <f t="shared" si="110"/>
        <v>0</v>
      </c>
      <c r="K1048">
        <f t="shared" si="111"/>
        <v>0</v>
      </c>
      <c r="L1048" s="5"/>
      <c r="M1048" s="5"/>
      <c r="N1048" s="5"/>
      <c r="O1048" s="5"/>
    </row>
    <row r="1049" spans="1:15" x14ac:dyDescent="0.2">
      <c r="A1049" s="1">
        <v>44581</v>
      </c>
      <c r="B1049">
        <v>214.35000600000001</v>
      </c>
      <c r="C1049" s="5">
        <f t="shared" si="112"/>
        <v>-1.5382936663688369E-3</v>
      </c>
      <c r="D1049" s="5">
        <f t="shared" si="106"/>
        <v>-3.5063616921227253E-2</v>
      </c>
      <c r="E1049" s="5">
        <f>STDEV($C$5:C1049)*_xlfn.NORM.S.INV($S$9)+AVERAGE($C$5:C1049)</f>
        <v>-4.147634167326858E-2</v>
      </c>
      <c r="F1049" s="5">
        <f t="shared" si="107"/>
        <v>-4.1313826929981368E-2</v>
      </c>
      <c r="G1049" s="5">
        <f t="shared" si="105"/>
        <v>-3.0524587868758633E-2</v>
      </c>
      <c r="H1049">
        <f t="shared" si="108"/>
        <v>0</v>
      </c>
      <c r="I1049">
        <f t="shared" si="109"/>
        <v>0</v>
      </c>
      <c r="J1049">
        <f t="shared" si="110"/>
        <v>0</v>
      </c>
      <c r="K1049">
        <f t="shared" si="111"/>
        <v>0</v>
      </c>
      <c r="L1049" s="5"/>
      <c r="M1049" s="5"/>
      <c r="N1049" s="5"/>
      <c r="O1049" s="5"/>
    </row>
    <row r="1050" spans="1:15" x14ac:dyDescent="0.2">
      <c r="A1050" s="1">
        <v>44582</v>
      </c>
      <c r="B1050">
        <v>205.929993</v>
      </c>
      <c r="C1050" s="5">
        <f t="shared" si="112"/>
        <v>-4.0073949810465442E-2</v>
      </c>
      <c r="D1050" s="5">
        <f t="shared" si="106"/>
        <v>-3.5552068248682282E-2</v>
      </c>
      <c r="E1050" s="5">
        <f>STDEV($C$5:C1050)*_xlfn.NORM.S.INV($S$9)+AVERAGE($C$5:C1050)</f>
        <v>-4.1596795644661823E-2</v>
      </c>
      <c r="F1050" s="5">
        <f t="shared" si="107"/>
        <v>-4.3799165664883101E-2</v>
      </c>
      <c r="G1050" s="5">
        <f t="shared" si="105"/>
        <v>-3.7380611002288108E-2</v>
      </c>
      <c r="H1050">
        <f t="shared" si="108"/>
        <v>1</v>
      </c>
      <c r="I1050">
        <f t="shared" si="109"/>
        <v>0</v>
      </c>
      <c r="J1050">
        <f t="shared" si="110"/>
        <v>0</v>
      </c>
      <c r="K1050">
        <f t="shared" si="111"/>
        <v>1</v>
      </c>
      <c r="L1050" s="5"/>
      <c r="M1050" s="5"/>
      <c r="N1050" s="5"/>
      <c r="O1050" s="5"/>
    </row>
    <row r="1051" spans="1:15" x14ac:dyDescent="0.2">
      <c r="A1051" s="1">
        <v>44585</v>
      </c>
      <c r="B1051">
        <v>201.85000600000001</v>
      </c>
      <c r="C1051" s="5">
        <f t="shared" si="112"/>
        <v>-2.0011394201130052E-2</v>
      </c>
      <c r="D1051" s="5">
        <f t="shared" si="106"/>
        <v>-3.5535608497240086E-2</v>
      </c>
      <c r="E1051" s="5">
        <f>STDEV($C$5:C1051)*_xlfn.NORM.S.INV($S$9)+AVERAGE($C$5:C1051)</f>
        <v>-4.1622289158146961E-2</v>
      </c>
      <c r="F1051" s="5">
        <f t="shared" si="107"/>
        <v>-4.3799165664883101E-2</v>
      </c>
      <c r="G1051" s="5">
        <f t="shared" si="105"/>
        <v>-3.79934857049119E-2</v>
      </c>
      <c r="H1051">
        <f t="shared" si="108"/>
        <v>0</v>
      </c>
      <c r="I1051">
        <f t="shared" si="109"/>
        <v>0</v>
      </c>
      <c r="J1051">
        <f t="shared" si="110"/>
        <v>0</v>
      </c>
      <c r="K1051">
        <f t="shared" si="111"/>
        <v>0</v>
      </c>
      <c r="L1051" s="5"/>
      <c r="M1051" s="5"/>
      <c r="N1051" s="5"/>
      <c r="O1051" s="5"/>
    </row>
    <row r="1052" spans="1:15" x14ac:dyDescent="0.2">
      <c r="A1052" s="1">
        <v>44586</v>
      </c>
      <c r="B1052">
        <v>202</v>
      </c>
      <c r="C1052" s="5">
        <f t="shared" si="112"/>
        <v>7.4282037721194142E-4</v>
      </c>
      <c r="D1052" s="5">
        <f t="shared" si="106"/>
        <v>-3.5530613803255812E-2</v>
      </c>
      <c r="E1052" s="5">
        <f>STDEV($C$5:C1052)*_xlfn.NORM.S.INV($S$9)+AVERAGE($C$5:C1052)</f>
        <v>-4.1601968876362673E-2</v>
      </c>
      <c r="F1052" s="5">
        <f t="shared" si="107"/>
        <v>-4.3799165664883101E-2</v>
      </c>
      <c r="G1052" s="5">
        <f t="shared" si="105"/>
        <v>-3.6838482990270288E-2</v>
      </c>
      <c r="H1052">
        <f t="shared" si="108"/>
        <v>0</v>
      </c>
      <c r="I1052">
        <f t="shared" si="109"/>
        <v>0</v>
      </c>
      <c r="J1052">
        <f t="shared" si="110"/>
        <v>0</v>
      </c>
      <c r="K1052">
        <f t="shared" si="111"/>
        <v>0</v>
      </c>
      <c r="L1052" s="5"/>
      <c r="M1052" s="5"/>
      <c r="N1052" s="5"/>
      <c r="O1052" s="5"/>
    </row>
    <row r="1053" spans="1:15" x14ac:dyDescent="0.2">
      <c r="A1053" s="1">
        <v>44587</v>
      </c>
      <c r="B1053">
        <v>205.86999499999999</v>
      </c>
      <c r="C1053" s="5">
        <f t="shared" si="112"/>
        <v>1.8977179932840368E-2</v>
      </c>
      <c r="D1053" s="5">
        <f t="shared" si="106"/>
        <v>-3.5568008848217196E-2</v>
      </c>
      <c r="E1053" s="5">
        <f>STDEV($C$5:C1053)*_xlfn.NORM.S.INV($S$9)+AVERAGE($C$5:C1053)</f>
        <v>-4.1585042143216955E-2</v>
      </c>
      <c r="F1053" s="5">
        <f t="shared" si="107"/>
        <v>-4.3799165664883101E-2</v>
      </c>
      <c r="G1053" s="5">
        <f t="shared" si="105"/>
        <v>-3.7317416999447968E-2</v>
      </c>
      <c r="H1053">
        <f t="shared" si="108"/>
        <v>0</v>
      </c>
      <c r="I1053">
        <f t="shared" si="109"/>
        <v>0</v>
      </c>
      <c r="J1053">
        <f t="shared" si="110"/>
        <v>0</v>
      </c>
      <c r="K1053">
        <f t="shared" si="111"/>
        <v>0</v>
      </c>
      <c r="L1053" s="5"/>
      <c r="M1053" s="5"/>
      <c r="N1053" s="5"/>
      <c r="O1053" s="5"/>
    </row>
    <row r="1054" spans="1:15" x14ac:dyDescent="0.2">
      <c r="A1054" s="1">
        <v>44588</v>
      </c>
      <c r="B1054">
        <v>206.14999399999999</v>
      </c>
      <c r="C1054" s="5">
        <f t="shared" si="112"/>
        <v>1.3591527138428507E-3</v>
      </c>
      <c r="D1054" s="5">
        <f t="shared" si="106"/>
        <v>-3.5560243140321732E-2</v>
      </c>
      <c r="E1054" s="5">
        <f>STDEV($C$5:C1054)*_xlfn.NORM.S.INV($S$9)+AVERAGE($C$5:C1054)</f>
        <v>-4.1564234905493491E-2</v>
      </c>
      <c r="F1054" s="5">
        <f t="shared" si="107"/>
        <v>-4.3799165664883101E-2</v>
      </c>
      <c r="G1054" s="5">
        <f t="shared" si="105"/>
        <v>-3.6188866739555681E-2</v>
      </c>
      <c r="H1054">
        <f t="shared" si="108"/>
        <v>0</v>
      </c>
      <c r="I1054">
        <f t="shared" si="109"/>
        <v>0</v>
      </c>
      <c r="J1054">
        <f t="shared" si="110"/>
        <v>0</v>
      </c>
      <c r="K1054">
        <f t="shared" si="111"/>
        <v>0</v>
      </c>
      <c r="L1054" s="5"/>
      <c r="M1054" s="5"/>
      <c r="N1054" s="5"/>
      <c r="O1054" s="5"/>
    </row>
    <row r="1055" spans="1:15" x14ac:dyDescent="0.2">
      <c r="A1055" s="1">
        <v>44589</v>
      </c>
      <c r="B1055">
        <v>228</v>
      </c>
      <c r="C1055" s="5">
        <f t="shared" si="112"/>
        <v>0.10074159890655282</v>
      </c>
      <c r="D1055" s="5">
        <f t="shared" si="106"/>
        <v>-3.8458324928669983E-2</v>
      </c>
      <c r="E1055" s="5">
        <f>STDEV($C$5:C1055)*_xlfn.NORM.S.INV($S$9)+AVERAGE($C$5:C1055)</f>
        <v>-4.2057607150428673E-2</v>
      </c>
      <c r="F1055" s="5">
        <f t="shared" si="107"/>
        <v>-4.3799165664883101E-2</v>
      </c>
      <c r="G1055" s="5">
        <f t="shared" si="105"/>
        <v>-6.7279511971474817E-2</v>
      </c>
      <c r="H1055">
        <f t="shared" si="108"/>
        <v>0</v>
      </c>
      <c r="I1055">
        <f t="shared" si="109"/>
        <v>0</v>
      </c>
      <c r="J1055">
        <f t="shared" si="110"/>
        <v>0</v>
      </c>
      <c r="K1055">
        <f t="shared" si="111"/>
        <v>0</v>
      </c>
      <c r="L1055" s="5"/>
      <c r="M1055" s="5"/>
      <c r="N1055" s="5"/>
      <c r="O1055" s="5"/>
    </row>
    <row r="1056" spans="1:15" x14ac:dyDescent="0.2">
      <c r="A1056" s="1">
        <v>44592</v>
      </c>
      <c r="B1056">
        <v>226.16999799999999</v>
      </c>
      <c r="C1056" s="5">
        <f t="shared" si="112"/>
        <v>-8.0587089056263946E-3</v>
      </c>
      <c r="D1056" s="5">
        <f t="shared" si="106"/>
        <v>-3.8118245796653245E-2</v>
      </c>
      <c r="E1056" s="5">
        <f>STDEV($C$5:C1056)*_xlfn.NORM.S.INV($S$9)+AVERAGE($C$5:C1056)</f>
        <v>-4.2050170401052966E-2</v>
      </c>
      <c r="F1056" s="5">
        <f t="shared" si="107"/>
        <v>-4.3799165664883101E-2</v>
      </c>
      <c r="G1056" s="5">
        <f t="shared" si="105"/>
        <v>-6.5391348976910652E-2</v>
      </c>
      <c r="H1056">
        <f t="shared" si="108"/>
        <v>0</v>
      </c>
      <c r="I1056">
        <f t="shared" si="109"/>
        <v>0</v>
      </c>
      <c r="J1056">
        <f t="shared" si="110"/>
        <v>0</v>
      </c>
      <c r="K1056">
        <f t="shared" si="111"/>
        <v>0</v>
      </c>
      <c r="L1056" s="5"/>
      <c r="M1056" s="5"/>
      <c r="N1056" s="5"/>
      <c r="O1056" s="5"/>
    </row>
    <row r="1057" spans="1:15" x14ac:dyDescent="0.2">
      <c r="A1057" s="1">
        <v>44593</v>
      </c>
      <c r="B1057">
        <v>232.36000100000001</v>
      </c>
      <c r="C1057" s="5">
        <f t="shared" si="112"/>
        <v>2.7000977379184089E-2</v>
      </c>
      <c r="D1057" s="5">
        <f t="shared" si="106"/>
        <v>-3.8241892651623928E-2</v>
      </c>
      <c r="E1057" s="5">
        <f>STDEV($C$5:C1057)*_xlfn.NORM.S.INV($S$9)+AVERAGE($C$5:C1057)</f>
        <v>-4.2046566688397298E-2</v>
      </c>
      <c r="F1057" s="5">
        <f t="shared" si="107"/>
        <v>-4.3799165664883101E-2</v>
      </c>
      <c r="G1057" s="5">
        <f t="shared" si="105"/>
        <v>-6.5239560068330524E-2</v>
      </c>
      <c r="H1057">
        <f t="shared" si="108"/>
        <v>0</v>
      </c>
      <c r="I1057">
        <f t="shared" si="109"/>
        <v>0</v>
      </c>
      <c r="J1057">
        <f t="shared" si="110"/>
        <v>0</v>
      </c>
      <c r="K1057">
        <f t="shared" si="111"/>
        <v>0</v>
      </c>
      <c r="L1057" s="5"/>
      <c r="M1057" s="5"/>
      <c r="N1057" s="5"/>
      <c r="O1057" s="5"/>
    </row>
    <row r="1058" spans="1:15" x14ac:dyDescent="0.2">
      <c r="A1058" s="1">
        <v>44594</v>
      </c>
      <c r="B1058">
        <v>235.41999799999999</v>
      </c>
      <c r="C1058" s="5">
        <f t="shared" si="112"/>
        <v>1.3083247060881072E-2</v>
      </c>
      <c r="D1058" s="5">
        <f t="shared" si="106"/>
        <v>-3.8094691542408285E-2</v>
      </c>
      <c r="E1058" s="5">
        <f>STDEV($C$5:C1058)*_xlfn.NORM.S.INV($S$9)+AVERAGE($C$5:C1058)</f>
        <v>-4.2023736874334881E-2</v>
      </c>
      <c r="F1058" s="5">
        <f t="shared" si="107"/>
        <v>-4.3799165664883101E-2</v>
      </c>
      <c r="G1058" s="5">
        <f t="shared" si="105"/>
        <v>-6.3689950811404245E-2</v>
      </c>
      <c r="H1058">
        <f t="shared" si="108"/>
        <v>0</v>
      </c>
      <c r="I1058">
        <f t="shared" si="109"/>
        <v>0</v>
      </c>
      <c r="J1058">
        <f t="shared" si="110"/>
        <v>0</v>
      </c>
      <c r="K1058">
        <f t="shared" si="111"/>
        <v>0</v>
      </c>
      <c r="L1058" s="5"/>
      <c r="M1058" s="5"/>
      <c r="N1058" s="5"/>
      <c r="O1058" s="5"/>
    </row>
    <row r="1059" spans="1:15" x14ac:dyDescent="0.2">
      <c r="A1059" s="1">
        <v>44595</v>
      </c>
      <c r="B1059">
        <v>231.53999300000001</v>
      </c>
      <c r="C1059" s="5">
        <f t="shared" si="112"/>
        <v>-1.6618529943654876E-2</v>
      </c>
      <c r="D1059" s="5">
        <f t="shared" si="106"/>
        <v>-3.7997808068899248E-2</v>
      </c>
      <c r="E1059" s="5">
        <f>STDEV($C$5:C1059)*_xlfn.NORM.S.INV($S$9)+AVERAGE($C$5:C1059)</f>
        <v>-4.2037901956107522E-2</v>
      </c>
      <c r="F1059" s="5">
        <f t="shared" si="107"/>
        <v>-4.3799165664883101E-2</v>
      </c>
      <c r="G1059" s="5">
        <f t="shared" si="105"/>
        <v>-6.2471619031578447E-2</v>
      </c>
      <c r="H1059">
        <f t="shared" si="108"/>
        <v>0</v>
      </c>
      <c r="I1059">
        <f t="shared" si="109"/>
        <v>0</v>
      </c>
      <c r="J1059">
        <f t="shared" si="110"/>
        <v>0</v>
      </c>
      <c r="K1059">
        <f t="shared" si="111"/>
        <v>0</v>
      </c>
      <c r="L1059" s="5"/>
      <c r="M1059" s="5"/>
      <c r="N1059" s="5"/>
      <c r="O1059" s="5"/>
    </row>
    <row r="1060" spans="1:15" x14ac:dyDescent="0.2">
      <c r="A1060" s="1">
        <v>44596</v>
      </c>
      <c r="B1060">
        <v>228.38999899999999</v>
      </c>
      <c r="C1060" s="5">
        <f t="shared" si="112"/>
        <v>-1.3697924937469252E-2</v>
      </c>
      <c r="D1060" s="5">
        <f t="shared" si="106"/>
        <v>-3.7934891213867478E-2</v>
      </c>
      <c r="E1060" s="5">
        <f>STDEV($C$5:C1060)*_xlfn.NORM.S.INV($S$9)+AVERAGE($C$5:C1060)</f>
        <v>-4.2043688204609547E-2</v>
      </c>
      <c r="F1060" s="5">
        <f t="shared" si="107"/>
        <v>-4.3799165664883101E-2</v>
      </c>
      <c r="G1060" s="5">
        <f t="shared" si="105"/>
        <v>-6.1069370555569838E-2</v>
      </c>
      <c r="H1060">
        <f t="shared" si="108"/>
        <v>0</v>
      </c>
      <c r="I1060">
        <f t="shared" si="109"/>
        <v>0</v>
      </c>
      <c r="J1060">
        <f t="shared" si="110"/>
        <v>0</v>
      </c>
      <c r="K1060">
        <f t="shared" si="111"/>
        <v>0</v>
      </c>
      <c r="L1060" s="5"/>
      <c r="M1060" s="5"/>
      <c r="N1060" s="5"/>
      <c r="O1060" s="5"/>
    </row>
    <row r="1061" spans="1:15" x14ac:dyDescent="0.2">
      <c r="A1061" s="1">
        <v>44599</v>
      </c>
      <c r="B1061">
        <v>227.16000399999999</v>
      </c>
      <c r="C1061" s="5">
        <f t="shared" si="112"/>
        <v>-5.4000569897898866E-3</v>
      </c>
      <c r="D1061" s="5">
        <f t="shared" si="106"/>
        <v>-3.793211612219486E-2</v>
      </c>
      <c r="E1061" s="5">
        <f>STDEV($C$5:C1061)*_xlfn.NORM.S.INV($S$9)+AVERAGE($C$5:C1061)</f>
        <v>-4.2031416935534839E-2</v>
      </c>
      <c r="F1061" s="5">
        <f t="shared" si="107"/>
        <v>-4.3799165664883101E-2</v>
      </c>
      <c r="G1061" s="5">
        <f t="shared" si="105"/>
        <v>-5.9288858881402541E-2</v>
      </c>
      <c r="H1061">
        <f t="shared" si="108"/>
        <v>0</v>
      </c>
      <c r="I1061">
        <f t="shared" si="109"/>
        <v>0</v>
      </c>
      <c r="J1061">
        <f t="shared" si="110"/>
        <v>0</v>
      </c>
      <c r="K1061">
        <f t="shared" si="111"/>
        <v>0</v>
      </c>
      <c r="L1061" s="5"/>
      <c r="M1061" s="5"/>
      <c r="N1061" s="5"/>
      <c r="O1061" s="5"/>
    </row>
    <row r="1062" spans="1:15" x14ac:dyDescent="0.2">
      <c r="A1062" s="1">
        <v>44600</v>
      </c>
      <c r="B1062">
        <v>227.94000199999999</v>
      </c>
      <c r="C1062" s="5">
        <f t="shared" si="112"/>
        <v>3.4278125838624763E-3</v>
      </c>
      <c r="D1062" s="5">
        <f t="shared" si="106"/>
        <v>-3.7526295293820428E-2</v>
      </c>
      <c r="E1062" s="5">
        <f>STDEV($C$5:C1062)*_xlfn.NORM.S.INV($S$9)+AVERAGE($C$5:C1062)</f>
        <v>-4.2009061834288534E-2</v>
      </c>
      <c r="F1062" s="5">
        <f t="shared" si="107"/>
        <v>-4.3799165664883101E-2</v>
      </c>
      <c r="G1062" s="5">
        <f t="shared" si="105"/>
        <v>-5.7515858210059057E-2</v>
      </c>
      <c r="H1062">
        <f t="shared" si="108"/>
        <v>0</v>
      </c>
      <c r="I1062">
        <f t="shared" si="109"/>
        <v>0</v>
      </c>
      <c r="J1062">
        <f t="shared" si="110"/>
        <v>0</v>
      </c>
      <c r="K1062">
        <f t="shared" si="111"/>
        <v>0</v>
      </c>
      <c r="L1062" s="5"/>
      <c r="M1062" s="5"/>
      <c r="N1062" s="5"/>
      <c r="O1062" s="5"/>
    </row>
    <row r="1063" spans="1:15" x14ac:dyDescent="0.2">
      <c r="A1063" s="1">
        <v>44601</v>
      </c>
      <c r="B1063">
        <v>230.86999499999999</v>
      </c>
      <c r="C1063" s="5">
        <f t="shared" si="112"/>
        <v>1.2772314685194882E-2</v>
      </c>
      <c r="D1063" s="5">
        <f t="shared" si="106"/>
        <v>-3.7567963183186413E-2</v>
      </c>
      <c r="E1063" s="5">
        <f>STDEV($C$5:C1063)*_xlfn.NORM.S.INV($S$9)+AVERAGE($C$5:C1063)</f>
        <v>-4.1986229241078588E-2</v>
      </c>
      <c r="F1063" s="5">
        <f t="shared" si="107"/>
        <v>-4.3799165664883101E-2</v>
      </c>
      <c r="G1063" s="5">
        <f t="shared" si="105"/>
        <v>-5.6236649132746078E-2</v>
      </c>
      <c r="H1063">
        <f t="shared" si="108"/>
        <v>0</v>
      </c>
      <c r="I1063">
        <f t="shared" si="109"/>
        <v>0</v>
      </c>
      <c r="J1063">
        <f t="shared" si="110"/>
        <v>0</v>
      </c>
      <c r="K1063">
        <f t="shared" si="111"/>
        <v>0</v>
      </c>
      <c r="L1063" s="5"/>
      <c r="M1063" s="5"/>
      <c r="N1063" s="5"/>
      <c r="O1063" s="5"/>
    </row>
    <row r="1064" spans="1:15" x14ac:dyDescent="0.2">
      <c r="A1064" s="1">
        <v>44602</v>
      </c>
      <c r="B1064">
        <v>225.58999600000001</v>
      </c>
      <c r="C1064" s="5">
        <f t="shared" si="112"/>
        <v>-2.3135585217973244E-2</v>
      </c>
      <c r="D1064" s="5">
        <f t="shared" si="106"/>
        <v>-3.7699246568865044E-2</v>
      </c>
      <c r="E1064" s="5">
        <f>STDEV($C$5:C1064)*_xlfn.NORM.S.INV($S$9)+AVERAGE($C$5:C1064)</f>
        <v>-4.2022493618501806E-2</v>
      </c>
      <c r="F1064" s="5">
        <f t="shared" si="107"/>
        <v>-4.3799165664883101E-2</v>
      </c>
      <c r="G1064" s="5">
        <f t="shared" si="105"/>
        <v>-5.6094667940356654E-2</v>
      </c>
      <c r="H1064">
        <f t="shared" si="108"/>
        <v>0</v>
      </c>
      <c r="I1064">
        <f t="shared" si="109"/>
        <v>0</v>
      </c>
      <c r="J1064">
        <f t="shared" si="110"/>
        <v>0</v>
      </c>
      <c r="K1064">
        <f t="shared" si="111"/>
        <v>0</v>
      </c>
      <c r="L1064" s="5"/>
      <c r="M1064" s="5"/>
      <c r="N1064" s="5"/>
      <c r="O1064" s="5"/>
    </row>
    <row r="1065" spans="1:15" x14ac:dyDescent="0.2">
      <c r="A1065" s="1">
        <v>44603</v>
      </c>
      <c r="B1065">
        <v>224.69000199999999</v>
      </c>
      <c r="C1065" s="5">
        <f t="shared" si="112"/>
        <v>-3.9974913497578552E-3</v>
      </c>
      <c r="D1065" s="5">
        <f t="shared" si="106"/>
        <v>-3.770327465305514E-2</v>
      </c>
      <c r="E1065" s="5">
        <f>STDEV($C$5:C1065)*_xlfn.NORM.S.INV($S$9)+AVERAGE($C$5:C1065)</f>
        <v>-4.2008042921308372E-2</v>
      </c>
      <c r="F1065" s="5">
        <f t="shared" si="107"/>
        <v>-4.3799165664883101E-2</v>
      </c>
      <c r="G1065" s="5">
        <f t="shared" si="105"/>
        <v>-5.4433482057145731E-2</v>
      </c>
      <c r="H1065">
        <f t="shared" si="108"/>
        <v>0</v>
      </c>
      <c r="I1065">
        <f t="shared" si="109"/>
        <v>0</v>
      </c>
      <c r="J1065">
        <f t="shared" si="110"/>
        <v>0</v>
      </c>
      <c r="K1065">
        <f t="shared" si="111"/>
        <v>0</v>
      </c>
      <c r="L1065" s="5"/>
      <c r="M1065" s="5"/>
      <c r="N1065" s="5"/>
      <c r="O1065" s="5"/>
    </row>
    <row r="1066" spans="1:15" x14ac:dyDescent="0.2">
      <c r="A1066" s="1">
        <v>44606</v>
      </c>
      <c r="B1066">
        <v>225.33999600000001</v>
      </c>
      <c r="C1066" s="5">
        <f t="shared" si="112"/>
        <v>2.8886716657737991E-3</v>
      </c>
      <c r="D1066" s="5">
        <f t="shared" si="106"/>
        <v>-3.770496585772138E-2</v>
      </c>
      <c r="E1066" s="5">
        <f>STDEV($C$5:C1066)*_xlfn.NORM.S.INV($S$9)+AVERAGE($C$5:C1066)</f>
        <v>-4.1986128203067054E-2</v>
      </c>
      <c r="F1066" s="5">
        <f t="shared" si="107"/>
        <v>-4.3799165664883101E-2</v>
      </c>
      <c r="G1066" s="5">
        <f t="shared" si="105"/>
        <v>-5.2800883318662291E-2</v>
      </c>
      <c r="H1066">
        <f t="shared" si="108"/>
        <v>0</v>
      </c>
      <c r="I1066">
        <f t="shared" si="109"/>
        <v>0</v>
      </c>
      <c r="J1066">
        <f t="shared" si="110"/>
        <v>0</v>
      </c>
      <c r="K1066">
        <f t="shared" si="111"/>
        <v>0</v>
      </c>
      <c r="L1066" s="5"/>
      <c r="M1066" s="5"/>
      <c r="N1066" s="5"/>
      <c r="O1066" s="5"/>
    </row>
    <row r="1067" spans="1:15" x14ac:dyDescent="0.2">
      <c r="A1067" s="1">
        <v>44607</v>
      </c>
      <c r="B1067">
        <v>227.820007</v>
      </c>
      <c r="C1067" s="5">
        <f t="shared" si="112"/>
        <v>1.0945519212711542E-2</v>
      </c>
      <c r="D1067" s="5">
        <f t="shared" si="106"/>
        <v>-3.7624741557559203E-2</v>
      </c>
      <c r="E1067" s="5">
        <f>STDEV($C$5:C1067)*_xlfn.NORM.S.INV($S$9)+AVERAGE($C$5:C1067)</f>
        <v>-4.1962687936316072E-2</v>
      </c>
      <c r="F1067" s="5">
        <f t="shared" si="107"/>
        <v>-4.3799165664883101E-2</v>
      </c>
      <c r="G1067" s="5">
        <f t="shared" si="105"/>
        <v>-5.1570916093604847E-2</v>
      </c>
      <c r="H1067">
        <f t="shared" si="108"/>
        <v>0</v>
      </c>
      <c r="I1067">
        <f t="shared" si="109"/>
        <v>0</v>
      </c>
      <c r="J1067">
        <f t="shared" si="110"/>
        <v>0</v>
      </c>
      <c r="K1067">
        <f t="shared" si="111"/>
        <v>0</v>
      </c>
      <c r="L1067" s="5"/>
      <c r="M1067" s="5"/>
      <c r="N1067" s="5"/>
      <c r="O1067" s="5"/>
    </row>
    <row r="1068" spans="1:15" x14ac:dyDescent="0.2">
      <c r="A1068" s="1">
        <v>44608</v>
      </c>
      <c r="B1068">
        <v>228.820007</v>
      </c>
      <c r="C1068" s="5">
        <f t="shared" si="112"/>
        <v>4.3798246667516895E-3</v>
      </c>
      <c r="D1068" s="5">
        <f t="shared" si="106"/>
        <v>-3.7625629825288498E-2</v>
      </c>
      <c r="E1068" s="5">
        <f>STDEV($C$5:C1068)*_xlfn.NORM.S.INV($S$9)+AVERAGE($C$5:C1068)</f>
        <v>-4.1939964899106924E-2</v>
      </c>
      <c r="F1068" s="5">
        <f t="shared" si="107"/>
        <v>-4.3799165664883101E-2</v>
      </c>
      <c r="G1068" s="5">
        <f t="shared" si="105"/>
        <v>-5.0062109036193021E-2</v>
      </c>
      <c r="H1068">
        <f t="shared" si="108"/>
        <v>0</v>
      </c>
      <c r="I1068">
        <f t="shared" si="109"/>
        <v>0</v>
      </c>
      <c r="J1068">
        <f t="shared" si="110"/>
        <v>0</v>
      </c>
      <c r="K1068">
        <f t="shared" si="111"/>
        <v>0</v>
      </c>
      <c r="L1068" s="5"/>
      <c r="M1068" s="5"/>
      <c r="N1068" s="5"/>
      <c r="O1068" s="5"/>
    </row>
    <row r="1069" spans="1:15" x14ac:dyDescent="0.2">
      <c r="A1069" s="1">
        <v>44609</v>
      </c>
      <c r="B1069">
        <v>224.61000100000001</v>
      </c>
      <c r="C1069" s="5">
        <f t="shared" si="112"/>
        <v>-1.8570129501663733E-2</v>
      </c>
      <c r="D1069" s="5">
        <f t="shared" si="106"/>
        <v>-3.769725588044729E-2</v>
      </c>
      <c r="E1069" s="5">
        <f>STDEV($C$5:C1069)*_xlfn.NORM.S.INV($S$9)+AVERAGE($C$5:C1069)</f>
        <v>-4.1960084738901358E-2</v>
      </c>
      <c r="F1069" s="5">
        <f t="shared" si="107"/>
        <v>-4.3799165664883101E-2</v>
      </c>
      <c r="G1069" s="5">
        <f t="shared" si="105"/>
        <v>-4.9677150526770228E-2</v>
      </c>
      <c r="H1069">
        <f t="shared" si="108"/>
        <v>0</v>
      </c>
      <c r="I1069">
        <f t="shared" si="109"/>
        <v>0</v>
      </c>
      <c r="J1069">
        <f t="shared" si="110"/>
        <v>0</v>
      </c>
      <c r="K1069">
        <f t="shared" si="111"/>
        <v>0</v>
      </c>
      <c r="L1069" s="5"/>
      <c r="M1069" s="5"/>
      <c r="N1069" s="5"/>
      <c r="O1069" s="5"/>
    </row>
    <row r="1070" spans="1:15" x14ac:dyDescent="0.2">
      <c r="A1070" s="1">
        <v>44610</v>
      </c>
      <c r="B1070">
        <v>222.69000199999999</v>
      </c>
      <c r="C1070" s="5">
        <f t="shared" si="112"/>
        <v>-8.5848905842050589E-3</v>
      </c>
      <c r="D1070" s="5">
        <f t="shared" si="106"/>
        <v>-3.7718181074257069E-2</v>
      </c>
      <c r="E1070" s="5">
        <f>STDEV($C$5:C1070)*_xlfn.NORM.S.INV($S$9)+AVERAGE($C$5:C1070)</f>
        <v>-4.1953826382387767E-2</v>
      </c>
      <c r="F1070" s="5">
        <f t="shared" si="107"/>
        <v>-4.3799165664883101E-2</v>
      </c>
      <c r="G1070" s="5">
        <f t="shared" si="105"/>
        <v>-4.8411585771046158E-2</v>
      </c>
      <c r="H1070">
        <f t="shared" si="108"/>
        <v>0</v>
      </c>
      <c r="I1070">
        <f t="shared" si="109"/>
        <v>0</v>
      </c>
      <c r="J1070">
        <f t="shared" si="110"/>
        <v>0</v>
      </c>
      <c r="K1070">
        <f t="shared" si="111"/>
        <v>0</v>
      </c>
      <c r="L1070" s="5"/>
      <c r="M1070" s="5"/>
      <c r="N1070" s="5"/>
      <c r="O1070" s="5"/>
    </row>
    <row r="1071" spans="1:15" x14ac:dyDescent="0.2">
      <c r="A1071" s="1">
        <v>44614</v>
      </c>
      <c r="B1071">
        <v>221.320007</v>
      </c>
      <c r="C1071" s="5">
        <f t="shared" si="112"/>
        <v>-6.1710291203401794E-3</v>
      </c>
      <c r="D1071" s="5">
        <f t="shared" si="106"/>
        <v>-3.7709020538163704E-2</v>
      </c>
      <c r="E1071" s="5">
        <f>STDEV($C$5:C1071)*_xlfn.NORM.S.INV($S$9)+AVERAGE($C$5:C1071)</f>
        <v>-4.194299601864912E-2</v>
      </c>
      <c r="F1071" s="5">
        <f t="shared" si="107"/>
        <v>-4.3799165664883101E-2</v>
      </c>
      <c r="G1071" s="5">
        <f t="shared" si="105"/>
        <v>-4.7068315788538186E-2</v>
      </c>
      <c r="H1071">
        <f t="shared" si="108"/>
        <v>0</v>
      </c>
      <c r="I1071">
        <f t="shared" si="109"/>
        <v>0</v>
      </c>
      <c r="J1071">
        <f t="shared" si="110"/>
        <v>0</v>
      </c>
      <c r="K1071">
        <f t="shared" si="111"/>
        <v>0</v>
      </c>
      <c r="L1071" s="5"/>
      <c r="M1071" s="5"/>
      <c r="N1071" s="5"/>
      <c r="O1071" s="5"/>
    </row>
    <row r="1072" spans="1:15" x14ac:dyDescent="0.2">
      <c r="A1072" s="1">
        <v>44615</v>
      </c>
      <c r="B1072">
        <v>215.949997</v>
      </c>
      <c r="C1072" s="5">
        <f t="shared" si="112"/>
        <v>-2.456276414371452E-2</v>
      </c>
      <c r="D1072" s="5">
        <f t="shared" si="106"/>
        <v>-3.7739042092832215E-2</v>
      </c>
      <c r="E1072" s="5">
        <f>STDEV($C$5:C1072)*_xlfn.NORM.S.INV($S$9)+AVERAGE($C$5:C1072)</f>
        <v>-4.1984424930498448E-2</v>
      </c>
      <c r="F1072" s="5">
        <f t="shared" si="107"/>
        <v>-4.3799165664883101E-2</v>
      </c>
      <c r="G1072" s="5">
        <f t="shared" ref="G1072:G1135" si="113">SQRT(SUMPRODUCT(C818:C1072,C818:C1072,$N$4:$N$258))*_xlfn.NORM.S.INV($S$9)*SQRT(1)</f>
        <v>-4.7732693647642842E-2</v>
      </c>
      <c r="H1072">
        <f t="shared" si="108"/>
        <v>0</v>
      </c>
      <c r="I1072">
        <f t="shared" si="109"/>
        <v>0</v>
      </c>
      <c r="J1072">
        <f t="shared" si="110"/>
        <v>0</v>
      </c>
      <c r="K1072">
        <f t="shared" si="111"/>
        <v>0</v>
      </c>
      <c r="L1072" s="5"/>
      <c r="M1072" s="5"/>
      <c r="N1072" s="5"/>
      <c r="O1072" s="5"/>
    </row>
    <row r="1073" spans="1:15" x14ac:dyDescent="0.2">
      <c r="A1073" s="1">
        <v>44616</v>
      </c>
      <c r="B1073">
        <v>217.300003</v>
      </c>
      <c r="C1073" s="5">
        <f t="shared" si="112"/>
        <v>6.2320155535769061E-3</v>
      </c>
      <c r="D1073" s="5">
        <f t="shared" si="106"/>
        <v>-3.7665811529134868E-2</v>
      </c>
      <c r="E1073" s="5">
        <f>STDEV($C$5:C1073)*_xlfn.NORM.S.INV($S$9)+AVERAGE($C$5:C1073)</f>
        <v>-4.196109786378166E-2</v>
      </c>
      <c r="F1073" s="5">
        <f t="shared" si="107"/>
        <v>-4.3799165664883101E-2</v>
      </c>
      <c r="G1073" s="5">
        <f t="shared" si="113"/>
        <v>-4.6414616896603311E-2</v>
      </c>
      <c r="H1073">
        <f t="shared" si="108"/>
        <v>0</v>
      </c>
      <c r="I1073">
        <f t="shared" si="109"/>
        <v>0</v>
      </c>
      <c r="J1073">
        <f t="shared" si="110"/>
        <v>0</v>
      </c>
      <c r="K1073">
        <f t="shared" si="111"/>
        <v>0</v>
      </c>
      <c r="L1073" s="5"/>
      <c r="M1073" s="5"/>
      <c r="N1073" s="5"/>
      <c r="O1073" s="5"/>
    </row>
    <row r="1074" spans="1:15" x14ac:dyDescent="0.2">
      <c r="A1074" s="1">
        <v>44617</v>
      </c>
      <c r="B1074">
        <v>219.270004</v>
      </c>
      <c r="C1074" s="5">
        <f t="shared" si="112"/>
        <v>9.024964334577246E-3</v>
      </c>
      <c r="D1074" s="5">
        <f t="shared" si="106"/>
        <v>-3.7597598568296788E-2</v>
      </c>
      <c r="E1074" s="5">
        <f>STDEV($C$5:C1074)*_xlfn.NORM.S.INV($S$9)+AVERAGE($C$5:C1074)</f>
        <v>-4.1937518937996028E-2</v>
      </c>
      <c r="F1074" s="5">
        <f t="shared" si="107"/>
        <v>-4.3799165664883101E-2</v>
      </c>
      <c r="G1074" s="5">
        <f t="shared" si="113"/>
        <v>-4.5293548868732054E-2</v>
      </c>
      <c r="H1074">
        <f t="shared" si="108"/>
        <v>0</v>
      </c>
      <c r="I1074">
        <f t="shared" si="109"/>
        <v>0</v>
      </c>
      <c r="J1074">
        <f t="shared" si="110"/>
        <v>0</v>
      </c>
      <c r="K1074">
        <f t="shared" si="111"/>
        <v>0</v>
      </c>
      <c r="L1074" s="5"/>
      <c r="M1074" s="5"/>
      <c r="N1074" s="5"/>
      <c r="O1074" s="5"/>
    </row>
    <row r="1075" spans="1:15" x14ac:dyDescent="0.2">
      <c r="A1075" s="1">
        <v>44620</v>
      </c>
      <c r="B1075">
        <v>216.11999499999999</v>
      </c>
      <c r="C1075" s="5">
        <f t="shared" si="112"/>
        <v>-1.4470079562190012E-2</v>
      </c>
      <c r="D1075" s="5">
        <f t="shared" si="106"/>
        <v>-3.7330775882244004E-2</v>
      </c>
      <c r="E1075" s="5">
        <f>STDEV($C$5:C1075)*_xlfn.NORM.S.INV($S$9)+AVERAGE($C$5:C1075)</f>
        <v>-4.1945255964405292E-2</v>
      </c>
      <c r="F1075" s="5">
        <f t="shared" si="107"/>
        <v>-4.3799165664883101E-2</v>
      </c>
      <c r="G1075" s="5">
        <f t="shared" si="113"/>
        <v>-4.4681145573210568E-2</v>
      </c>
      <c r="H1075">
        <f t="shared" si="108"/>
        <v>0</v>
      </c>
      <c r="I1075">
        <f t="shared" si="109"/>
        <v>0</v>
      </c>
      <c r="J1075">
        <f t="shared" si="110"/>
        <v>0</v>
      </c>
      <c r="K1075">
        <f t="shared" si="111"/>
        <v>0</v>
      </c>
      <c r="L1075" s="5"/>
      <c r="M1075" s="5"/>
      <c r="N1075" s="5"/>
      <c r="O1075" s="5"/>
    </row>
    <row r="1076" spans="1:15" x14ac:dyDescent="0.2">
      <c r="A1076" s="1">
        <v>44621</v>
      </c>
      <c r="B1076">
        <v>208.970001</v>
      </c>
      <c r="C1076" s="5">
        <f t="shared" si="112"/>
        <v>-3.3643080063186961E-2</v>
      </c>
      <c r="D1076" s="5">
        <f t="shared" si="106"/>
        <v>-3.745696929257699E-2</v>
      </c>
      <c r="E1076" s="5">
        <f>STDEV($C$5:C1076)*_xlfn.NORM.S.INV($S$9)+AVERAGE($C$5:C1076)</f>
        <v>-4.2026917778426702E-2</v>
      </c>
      <c r="F1076" s="5">
        <f t="shared" si="107"/>
        <v>-4.3799165664883101E-2</v>
      </c>
      <c r="G1076" s="5">
        <f t="shared" si="113"/>
        <v>-4.737245860910106E-2</v>
      </c>
      <c r="H1076">
        <f t="shared" si="108"/>
        <v>0</v>
      </c>
      <c r="I1076">
        <f t="shared" si="109"/>
        <v>0</v>
      </c>
      <c r="J1076">
        <f t="shared" si="110"/>
        <v>0</v>
      </c>
      <c r="K1076">
        <f t="shared" si="111"/>
        <v>0</v>
      </c>
      <c r="L1076" s="5"/>
      <c r="M1076" s="5"/>
      <c r="N1076" s="5"/>
      <c r="O1076" s="5"/>
    </row>
    <row r="1077" spans="1:15" x14ac:dyDescent="0.2">
      <c r="A1077" s="1">
        <v>44622</v>
      </c>
      <c r="B1077">
        <v>208.479996</v>
      </c>
      <c r="C1077" s="5">
        <f t="shared" si="112"/>
        <v>-2.3476115873404717E-3</v>
      </c>
      <c r="D1077" s="5">
        <f t="shared" si="106"/>
        <v>-3.7447133414171829E-2</v>
      </c>
      <c r="E1077" s="5">
        <f>STDEV($C$5:C1077)*_xlfn.NORM.S.INV($S$9)+AVERAGE($C$5:C1077)</f>
        <v>-4.2010278125858572E-2</v>
      </c>
      <c r="F1077" s="5">
        <f t="shared" si="107"/>
        <v>-4.3799165664883101E-2</v>
      </c>
      <c r="G1077" s="5">
        <f t="shared" si="113"/>
        <v>-4.5948780513940864E-2</v>
      </c>
      <c r="H1077">
        <f t="shared" si="108"/>
        <v>0</v>
      </c>
      <c r="I1077">
        <f t="shared" si="109"/>
        <v>0</v>
      </c>
      <c r="J1077">
        <f t="shared" si="110"/>
        <v>0</v>
      </c>
      <c r="K1077">
        <f t="shared" si="111"/>
        <v>0</v>
      </c>
      <c r="L1077" s="5"/>
      <c r="M1077" s="5"/>
      <c r="N1077" s="5"/>
      <c r="O1077" s="5"/>
    </row>
    <row r="1078" spans="1:15" x14ac:dyDescent="0.2">
      <c r="A1078" s="1">
        <v>44623</v>
      </c>
      <c r="B1078">
        <v>207.229996</v>
      </c>
      <c r="C1078" s="5">
        <f t="shared" si="112"/>
        <v>-6.0138259428706127E-3</v>
      </c>
      <c r="D1078" s="5">
        <f t="shared" si="106"/>
        <v>-3.7344314739458762E-2</v>
      </c>
      <c r="E1078" s="5">
        <f>STDEV($C$5:C1078)*_xlfn.NORM.S.INV($S$9)+AVERAGE($C$5:C1078)</f>
        <v>-4.1999139015664148E-2</v>
      </c>
      <c r="F1078" s="5">
        <f t="shared" si="107"/>
        <v>-4.3799165664883101E-2</v>
      </c>
      <c r="G1078" s="5">
        <f t="shared" si="113"/>
        <v>-4.468060669648604E-2</v>
      </c>
      <c r="H1078">
        <f t="shared" si="108"/>
        <v>0</v>
      </c>
      <c r="I1078">
        <f t="shared" si="109"/>
        <v>0</v>
      </c>
      <c r="J1078">
        <f t="shared" si="110"/>
        <v>0</v>
      </c>
      <c r="K1078">
        <f t="shared" si="111"/>
        <v>0</v>
      </c>
      <c r="L1078" s="5"/>
      <c r="M1078" s="5"/>
      <c r="N1078" s="5"/>
      <c r="O1078" s="5"/>
    </row>
    <row r="1079" spans="1:15" x14ac:dyDescent="0.2">
      <c r="A1079" s="1">
        <v>44624</v>
      </c>
      <c r="B1079">
        <v>200.28999300000001</v>
      </c>
      <c r="C1079" s="5">
        <f t="shared" si="112"/>
        <v>-3.4062986883354386E-2</v>
      </c>
      <c r="D1079" s="5">
        <f t="shared" si="106"/>
        <v>-3.7665420550131633E-2</v>
      </c>
      <c r="E1079" s="5">
        <f>STDEV($C$5:C1079)*_xlfn.NORM.S.INV($S$9)+AVERAGE($C$5:C1079)</f>
        <v>-4.2082440713769452E-2</v>
      </c>
      <c r="F1079" s="5">
        <f t="shared" si="107"/>
        <v>-4.3799165664883101E-2</v>
      </c>
      <c r="G1079" s="5">
        <f t="shared" si="113"/>
        <v>-4.7469319427081574E-2</v>
      </c>
      <c r="H1079">
        <f t="shared" si="108"/>
        <v>0</v>
      </c>
      <c r="I1079">
        <f t="shared" si="109"/>
        <v>0</v>
      </c>
      <c r="J1079">
        <f t="shared" si="110"/>
        <v>0</v>
      </c>
      <c r="K1079">
        <f t="shared" si="111"/>
        <v>0</v>
      </c>
      <c r="L1079" s="5"/>
      <c r="M1079" s="5"/>
      <c r="N1079" s="5"/>
      <c r="O1079" s="5"/>
    </row>
    <row r="1080" spans="1:15" x14ac:dyDescent="0.2">
      <c r="A1080" s="1">
        <v>44627</v>
      </c>
      <c r="B1080">
        <v>190.699997</v>
      </c>
      <c r="C1080" s="5">
        <f t="shared" si="112"/>
        <v>-4.9064784488959387E-2</v>
      </c>
      <c r="D1080" s="5">
        <f t="shared" si="106"/>
        <v>-3.8325744411606924E-2</v>
      </c>
      <c r="E1080" s="5">
        <f>STDEV($C$5:C1080)*_xlfn.NORM.S.INV($S$9)+AVERAGE($C$5:C1080)</f>
        <v>-4.2253719451703635E-2</v>
      </c>
      <c r="F1080" s="5">
        <f t="shared" si="107"/>
        <v>-4.8582813243845557E-2</v>
      </c>
      <c r="G1080" s="5">
        <f t="shared" si="113"/>
        <v>-5.3850130468442357E-2</v>
      </c>
      <c r="H1080">
        <f t="shared" si="108"/>
        <v>1</v>
      </c>
      <c r="I1080">
        <f t="shared" si="109"/>
        <v>1</v>
      </c>
      <c r="J1080">
        <f t="shared" si="110"/>
        <v>1</v>
      </c>
      <c r="K1080">
        <f t="shared" si="111"/>
        <v>0</v>
      </c>
      <c r="L1080" s="5"/>
      <c r="M1080" s="5"/>
      <c r="N1080" s="5"/>
      <c r="O1080" s="5"/>
    </row>
    <row r="1081" spans="1:15" x14ac:dyDescent="0.2">
      <c r="A1081" s="1">
        <v>44628</v>
      </c>
      <c r="B1081">
        <v>191.71000699999999</v>
      </c>
      <c r="C1081" s="5">
        <f t="shared" si="112"/>
        <v>5.2823531705834198E-3</v>
      </c>
      <c r="D1081" s="5">
        <f t="shared" si="106"/>
        <v>-3.8269789052706421E-2</v>
      </c>
      <c r="E1081" s="5">
        <f>STDEV($C$5:C1081)*_xlfn.NORM.S.INV($S$9)+AVERAGE($C$5:C1081)</f>
        <v>-4.2230752740936052E-2</v>
      </c>
      <c r="F1081" s="5">
        <f t="shared" si="107"/>
        <v>-4.8582813243845557E-2</v>
      </c>
      <c r="G1081" s="5">
        <f t="shared" si="113"/>
        <v>-5.2296337494528333E-2</v>
      </c>
      <c r="H1081">
        <f t="shared" si="108"/>
        <v>0</v>
      </c>
      <c r="I1081">
        <f t="shared" si="109"/>
        <v>0</v>
      </c>
      <c r="J1081">
        <f t="shared" si="110"/>
        <v>0</v>
      </c>
      <c r="K1081">
        <f t="shared" si="111"/>
        <v>0</v>
      </c>
      <c r="L1081" s="5"/>
      <c r="M1081" s="5"/>
      <c r="N1081" s="5"/>
      <c r="O1081" s="5"/>
    </row>
    <row r="1082" spans="1:15" x14ac:dyDescent="0.2">
      <c r="A1082" s="1">
        <v>44629</v>
      </c>
      <c r="B1082">
        <v>199.759995</v>
      </c>
      <c r="C1082" s="5">
        <f t="shared" si="112"/>
        <v>4.1132770896040186E-2</v>
      </c>
      <c r="D1082" s="5">
        <f t="shared" si="106"/>
        <v>-3.8649800465357896E-2</v>
      </c>
      <c r="E1082" s="5">
        <f>STDEV($C$5:C1082)*_xlfn.NORM.S.INV($S$9)+AVERAGE($C$5:C1082)</f>
        <v>-4.227014403648633E-2</v>
      </c>
      <c r="F1082" s="5">
        <f t="shared" si="107"/>
        <v>-4.8582813243845557E-2</v>
      </c>
      <c r="G1082" s="5">
        <f t="shared" si="113"/>
        <v>-5.585872455147968E-2</v>
      </c>
      <c r="H1082">
        <f t="shared" si="108"/>
        <v>0</v>
      </c>
      <c r="I1082">
        <f t="shared" si="109"/>
        <v>0</v>
      </c>
      <c r="J1082">
        <f t="shared" si="110"/>
        <v>0</v>
      </c>
      <c r="K1082">
        <f t="shared" si="111"/>
        <v>0</v>
      </c>
      <c r="L1082" s="5"/>
      <c r="M1082" s="5"/>
      <c r="N1082" s="5"/>
      <c r="O1082" s="5"/>
    </row>
    <row r="1083" spans="1:15" x14ac:dyDescent="0.2">
      <c r="A1083" s="1">
        <v>44630</v>
      </c>
      <c r="B1083">
        <v>197.970001</v>
      </c>
      <c r="C1083" s="5">
        <f t="shared" si="112"/>
        <v>-9.0011118267711836E-3</v>
      </c>
      <c r="D1083" s="5">
        <f t="shared" si="106"/>
        <v>-3.8528571376477437E-2</v>
      </c>
      <c r="E1083" s="5">
        <f>STDEV($C$5:C1083)*_xlfn.NORM.S.INV($S$9)+AVERAGE($C$5:C1083)</f>
        <v>-4.2264456195424266E-2</v>
      </c>
      <c r="F1083" s="5">
        <f t="shared" si="107"/>
        <v>-4.8582813243845557E-2</v>
      </c>
      <c r="G1083" s="5">
        <f t="shared" si="113"/>
        <v>-5.4399389381626063E-2</v>
      </c>
      <c r="H1083">
        <f t="shared" si="108"/>
        <v>0</v>
      </c>
      <c r="I1083">
        <f t="shared" si="109"/>
        <v>0</v>
      </c>
      <c r="J1083">
        <f t="shared" si="110"/>
        <v>0</v>
      </c>
      <c r="K1083">
        <f t="shared" si="111"/>
        <v>0</v>
      </c>
      <c r="L1083" s="5"/>
      <c r="M1083" s="5"/>
      <c r="N1083" s="5"/>
      <c r="O1083" s="5"/>
    </row>
    <row r="1084" spans="1:15" x14ac:dyDescent="0.2">
      <c r="A1084" s="1">
        <v>44631</v>
      </c>
      <c r="B1084">
        <v>196.71000699999999</v>
      </c>
      <c r="C1084" s="5">
        <f t="shared" si="112"/>
        <v>-6.3849105856938143E-3</v>
      </c>
      <c r="D1084" s="5">
        <f t="shared" si="106"/>
        <v>-3.8538173754591835E-2</v>
      </c>
      <c r="E1084" s="5">
        <f>STDEV($C$5:C1084)*_xlfn.NORM.S.INV($S$9)+AVERAGE($C$5:C1084)</f>
        <v>-4.2253822173919271E-2</v>
      </c>
      <c r="F1084" s="5">
        <f t="shared" si="107"/>
        <v>-4.8582813243845557E-2</v>
      </c>
      <c r="G1084" s="5">
        <f t="shared" si="113"/>
        <v>-5.2867509684198614E-2</v>
      </c>
      <c r="H1084">
        <f t="shared" si="108"/>
        <v>0</v>
      </c>
      <c r="I1084">
        <f t="shared" si="109"/>
        <v>0</v>
      </c>
      <c r="J1084">
        <f t="shared" si="110"/>
        <v>0</v>
      </c>
      <c r="K1084">
        <f t="shared" si="111"/>
        <v>0</v>
      </c>
      <c r="L1084" s="5"/>
      <c r="M1084" s="5"/>
      <c r="N1084" s="5"/>
      <c r="O1084" s="5"/>
    </row>
    <row r="1085" spans="1:15" x14ac:dyDescent="0.2">
      <c r="A1085" s="1">
        <v>44634</v>
      </c>
      <c r="B1085">
        <v>200.33000200000001</v>
      </c>
      <c r="C1085" s="5">
        <f t="shared" si="112"/>
        <v>1.8235418248071809E-2</v>
      </c>
      <c r="D1085" s="5">
        <f t="shared" si="106"/>
        <v>-3.8587017693822577E-2</v>
      </c>
      <c r="E1085" s="5">
        <f>STDEV($C$5:C1085)*_xlfn.NORM.S.INV($S$9)+AVERAGE($C$5:C1085)</f>
        <v>-4.2235994035115132E-2</v>
      </c>
      <c r="F1085" s="5">
        <f t="shared" si="107"/>
        <v>-4.8582813243845557E-2</v>
      </c>
      <c r="G1085" s="5">
        <f t="shared" si="113"/>
        <v>-5.2299640044808804E-2</v>
      </c>
      <c r="H1085">
        <f t="shared" si="108"/>
        <v>0</v>
      </c>
      <c r="I1085">
        <f t="shared" si="109"/>
        <v>0</v>
      </c>
      <c r="J1085">
        <f t="shared" si="110"/>
        <v>0</v>
      </c>
      <c r="K1085">
        <f t="shared" si="111"/>
        <v>0</v>
      </c>
      <c r="L1085" s="5"/>
      <c r="M1085" s="5"/>
      <c r="N1085" s="5"/>
      <c r="O1085" s="5"/>
    </row>
    <row r="1086" spans="1:15" x14ac:dyDescent="0.2">
      <c r="A1086" s="1">
        <v>44635</v>
      </c>
      <c r="B1086">
        <v>206.13999899999999</v>
      </c>
      <c r="C1086" s="5">
        <f t="shared" si="112"/>
        <v>2.8589527980486289E-2</v>
      </c>
      <c r="D1086" s="5">
        <f t="shared" si="106"/>
        <v>-3.8767010701860005E-2</v>
      </c>
      <c r="E1086" s="5">
        <f>STDEV($C$5:C1086)*_xlfn.NORM.S.INV($S$9)+AVERAGE($C$5:C1086)</f>
        <v>-4.2236282500970168E-2</v>
      </c>
      <c r="F1086" s="5">
        <f t="shared" si="107"/>
        <v>-4.8582813243845557E-2</v>
      </c>
      <c r="G1086" s="5">
        <f t="shared" si="113"/>
        <v>-5.3259229456231676E-2</v>
      </c>
      <c r="H1086">
        <f t="shared" si="108"/>
        <v>0</v>
      </c>
      <c r="I1086">
        <f t="shared" si="109"/>
        <v>0</v>
      </c>
      <c r="J1086">
        <f t="shared" si="110"/>
        <v>0</v>
      </c>
      <c r="K1086">
        <f t="shared" si="111"/>
        <v>0</v>
      </c>
      <c r="L1086" s="5"/>
      <c r="M1086" s="5"/>
      <c r="N1086" s="5"/>
      <c r="O1086" s="5"/>
    </row>
    <row r="1087" spans="1:15" x14ac:dyDescent="0.2">
      <c r="A1087" s="1">
        <v>44636</v>
      </c>
      <c r="B1087">
        <v>211.86999499999999</v>
      </c>
      <c r="C1087" s="5">
        <f t="shared" si="112"/>
        <v>2.7417310679247294E-2</v>
      </c>
      <c r="D1087" s="5">
        <f t="shared" si="106"/>
        <v>-3.8961456086681813E-2</v>
      </c>
      <c r="E1087" s="5">
        <f>STDEV($C$5:C1087)*_xlfn.NORM.S.INV($S$9)+AVERAGE($C$5:C1087)</f>
        <v>-4.2233798716905288E-2</v>
      </c>
      <c r="F1087" s="5">
        <f t="shared" si="107"/>
        <v>-4.8582813243845557E-2</v>
      </c>
      <c r="G1087" s="5">
        <f t="shared" si="113"/>
        <v>-5.3948521283863467E-2</v>
      </c>
      <c r="H1087">
        <f t="shared" si="108"/>
        <v>0</v>
      </c>
      <c r="I1087">
        <f t="shared" si="109"/>
        <v>0</v>
      </c>
      <c r="J1087">
        <f t="shared" si="110"/>
        <v>0</v>
      </c>
      <c r="K1087">
        <f t="shared" si="111"/>
        <v>0</v>
      </c>
      <c r="L1087" s="5"/>
      <c r="M1087" s="5"/>
      <c r="N1087" s="5"/>
      <c r="O1087" s="5"/>
    </row>
    <row r="1088" spans="1:15" x14ac:dyDescent="0.2">
      <c r="A1088" s="1">
        <v>44637</v>
      </c>
      <c r="B1088">
        <v>213.449997</v>
      </c>
      <c r="C1088" s="5">
        <f t="shared" si="112"/>
        <v>7.4297437123353304E-3</v>
      </c>
      <c r="D1088" s="5">
        <f t="shared" si="106"/>
        <v>-3.8971412059507014E-2</v>
      </c>
      <c r="E1088" s="5">
        <f>STDEV($C$5:C1088)*_xlfn.NORM.S.INV($S$9)+AVERAGE($C$5:C1088)</f>
        <v>-4.2210442134130714E-2</v>
      </c>
      <c r="F1088" s="5">
        <f t="shared" si="107"/>
        <v>-4.8582813243845557E-2</v>
      </c>
      <c r="G1088" s="5">
        <f t="shared" si="113"/>
        <v>-5.2476098554807005E-2</v>
      </c>
      <c r="H1088">
        <f t="shared" si="108"/>
        <v>0</v>
      </c>
      <c r="I1088">
        <f t="shared" si="109"/>
        <v>0</v>
      </c>
      <c r="J1088">
        <f t="shared" si="110"/>
        <v>0</v>
      </c>
      <c r="K1088">
        <f t="shared" si="111"/>
        <v>0</v>
      </c>
      <c r="L1088" s="5"/>
      <c r="M1088" s="5"/>
      <c r="N1088" s="5"/>
      <c r="O1088" s="5"/>
    </row>
    <row r="1089" spans="1:15" x14ac:dyDescent="0.2">
      <c r="A1089" s="1">
        <v>44638</v>
      </c>
      <c r="B1089">
        <v>219.11000100000001</v>
      </c>
      <c r="C1089" s="5">
        <f t="shared" si="112"/>
        <v>2.6171292234349441E-2</v>
      </c>
      <c r="D1089" s="5">
        <f t="shared" si="106"/>
        <v>-3.9148591714146336E-2</v>
      </c>
      <c r="E1089" s="5">
        <f>STDEV($C$5:C1089)*_xlfn.NORM.S.INV($S$9)+AVERAGE($C$5:C1089)</f>
        <v>-4.2205233118560934E-2</v>
      </c>
      <c r="F1089" s="5">
        <f t="shared" si="107"/>
        <v>-4.8582813243845557E-2</v>
      </c>
      <c r="G1089" s="5">
        <f t="shared" si="113"/>
        <v>-5.301815459241814E-2</v>
      </c>
      <c r="H1089">
        <f t="shared" si="108"/>
        <v>0</v>
      </c>
      <c r="I1089">
        <f t="shared" si="109"/>
        <v>0</v>
      </c>
      <c r="J1089">
        <f t="shared" si="110"/>
        <v>0</v>
      </c>
      <c r="K1089">
        <f t="shared" si="111"/>
        <v>0</v>
      </c>
      <c r="L1089" s="5"/>
      <c r="M1089" s="5"/>
      <c r="N1089" s="5"/>
      <c r="O1089" s="5"/>
    </row>
    <row r="1090" spans="1:15" x14ac:dyDescent="0.2">
      <c r="A1090" s="1">
        <v>44641</v>
      </c>
      <c r="B1090">
        <v>217.03999300000001</v>
      </c>
      <c r="C1090" s="5">
        <f t="shared" si="112"/>
        <v>-9.492255284950268E-3</v>
      </c>
      <c r="D1090" s="5">
        <f t="shared" si="106"/>
        <v>-3.9157672654347365E-2</v>
      </c>
      <c r="E1090" s="5">
        <f>STDEV($C$5:C1090)*_xlfn.NORM.S.INV($S$9)+AVERAGE($C$5:C1090)</f>
        <v>-4.2200754937079019E-2</v>
      </c>
      <c r="F1090" s="5">
        <f t="shared" si="107"/>
        <v>-4.8582813243845557E-2</v>
      </c>
      <c r="G1090" s="5">
        <f t="shared" si="113"/>
        <v>-5.1686815312733149E-2</v>
      </c>
      <c r="H1090">
        <f t="shared" si="108"/>
        <v>0</v>
      </c>
      <c r="I1090">
        <f t="shared" si="109"/>
        <v>0</v>
      </c>
      <c r="J1090">
        <f t="shared" si="110"/>
        <v>0</v>
      </c>
      <c r="K1090">
        <f t="shared" si="111"/>
        <v>0</v>
      </c>
      <c r="L1090" s="5"/>
      <c r="M1090" s="5"/>
      <c r="N1090" s="5"/>
      <c r="O1090" s="5"/>
    </row>
    <row r="1091" spans="1:15" x14ac:dyDescent="0.2">
      <c r="A1091" s="1">
        <v>44642</v>
      </c>
      <c r="B1091">
        <v>218.470001</v>
      </c>
      <c r="C1091" s="5">
        <f t="shared" si="112"/>
        <v>6.5670738167323316E-3</v>
      </c>
      <c r="D1091" s="5">
        <f t="shared" ref="D1091:D1154" si="114">STDEV(C837:C1091)*_xlfn.NORM.S.INV($S$9)*SQRT(1)</f>
        <v>-3.913929264721594E-2</v>
      </c>
      <c r="E1091" s="5">
        <f>STDEV($C$5:C1091)*_xlfn.NORM.S.INV($S$9)+AVERAGE($C$5:C1091)</f>
        <v>-4.21776243679702E-2</v>
      </c>
      <c r="F1091" s="5">
        <f t="shared" ref="F1091:F1154" si="115">_xlfn.PERCENTILE.INC(C837:C1091,$S$9)</f>
        <v>-4.8582813243845557E-2</v>
      </c>
      <c r="G1091" s="5">
        <f t="shared" si="113"/>
        <v>-5.0251756285921961E-2</v>
      </c>
      <c r="H1091">
        <f t="shared" ref="H1091:H1154" si="116">IF($C1091&lt;D1091,1,0)</f>
        <v>0</v>
      </c>
      <c r="I1091">
        <f t="shared" ref="I1091:I1154" si="117">IF($C1091&lt;E1091,1,0)</f>
        <v>0</v>
      </c>
      <c r="J1091">
        <f t="shared" ref="J1091:J1154" si="118">IF($C1091&lt;F1091,1,0)</f>
        <v>0</v>
      </c>
      <c r="K1091">
        <f t="shared" ref="K1091:K1154" si="119">IF($C1091&lt;G1091,1,0)</f>
        <v>0</v>
      </c>
      <c r="L1091" s="5"/>
      <c r="M1091" s="5"/>
      <c r="N1091" s="5"/>
      <c r="O1091" s="5"/>
    </row>
    <row r="1092" spans="1:15" x14ac:dyDescent="0.2">
      <c r="A1092" s="1">
        <v>44643</v>
      </c>
      <c r="B1092">
        <v>214.679993</v>
      </c>
      <c r="C1092" s="5">
        <f t="shared" si="112"/>
        <v>-1.7500195213331664E-2</v>
      </c>
      <c r="D1092" s="5">
        <f t="shared" si="114"/>
        <v>-3.8078495533190752E-2</v>
      </c>
      <c r="E1092" s="5">
        <f>STDEV($C$5:C1092)*_xlfn.NORM.S.INV($S$9)+AVERAGE($C$5:C1092)</f>
        <v>-4.2193662865555398E-2</v>
      </c>
      <c r="F1092" s="5">
        <f t="shared" si="115"/>
        <v>-4.3799165664883101E-2</v>
      </c>
      <c r="G1092" s="5">
        <f t="shared" si="113"/>
        <v>-4.9730978865313219E-2</v>
      </c>
      <c r="H1092">
        <f t="shared" si="116"/>
        <v>0</v>
      </c>
      <c r="I1092">
        <f t="shared" si="117"/>
        <v>0</v>
      </c>
      <c r="J1092">
        <f t="shared" si="118"/>
        <v>0</v>
      </c>
      <c r="K1092">
        <f t="shared" si="119"/>
        <v>0</v>
      </c>
      <c r="L1092" s="5"/>
      <c r="M1092" s="5"/>
      <c r="N1092" s="5"/>
      <c r="O1092" s="5"/>
    </row>
    <row r="1093" spans="1:15" x14ac:dyDescent="0.2">
      <c r="A1093" s="1">
        <v>44644</v>
      </c>
      <c r="B1093">
        <v>217.30999800000001</v>
      </c>
      <c r="C1093" s="5">
        <f t="shared" si="112"/>
        <v>1.2176381626245736E-2</v>
      </c>
      <c r="D1093" s="5">
        <f t="shared" si="114"/>
        <v>-3.8111486663168333E-2</v>
      </c>
      <c r="E1093" s="5">
        <f>STDEV($C$5:C1093)*_xlfn.NORM.S.INV($S$9)+AVERAGE($C$5:C1093)</f>
        <v>-4.2171147969750987E-2</v>
      </c>
      <c r="F1093" s="5">
        <f t="shared" si="115"/>
        <v>-4.3799165664883101E-2</v>
      </c>
      <c r="G1093" s="5">
        <f t="shared" si="113"/>
        <v>-4.8712662384169034E-2</v>
      </c>
      <c r="H1093">
        <f t="shared" si="116"/>
        <v>0</v>
      </c>
      <c r="I1093">
        <f t="shared" si="117"/>
        <v>0</v>
      </c>
      <c r="J1093">
        <f t="shared" si="118"/>
        <v>0</v>
      </c>
      <c r="K1093">
        <f t="shared" si="119"/>
        <v>0</v>
      </c>
      <c r="L1093" s="5"/>
      <c r="M1093" s="5"/>
      <c r="N1093" s="5"/>
      <c r="O1093" s="5"/>
    </row>
    <row r="1094" spans="1:15" x14ac:dyDescent="0.2">
      <c r="A1094" s="1">
        <v>44645</v>
      </c>
      <c r="B1094">
        <v>218.429993</v>
      </c>
      <c r="C1094" s="5">
        <f t="shared" ref="C1094:C1157" si="120">LN(B1094/B1093)</f>
        <v>5.1406686996459438E-3</v>
      </c>
      <c r="D1094" s="5">
        <f t="shared" si="114"/>
        <v>-3.81182821076263E-2</v>
      </c>
      <c r="E1094" s="5">
        <f>STDEV($C$5:C1094)*_xlfn.NORM.S.INV($S$9)+AVERAGE($C$5:C1094)</f>
        <v>-4.2148536263149232E-2</v>
      </c>
      <c r="F1094" s="5">
        <f t="shared" si="115"/>
        <v>-4.3799165664883101E-2</v>
      </c>
      <c r="G1094" s="5">
        <f t="shared" si="113"/>
        <v>-4.7319436866959025E-2</v>
      </c>
      <c r="H1094">
        <f t="shared" si="116"/>
        <v>0</v>
      </c>
      <c r="I1094">
        <f t="shared" si="117"/>
        <v>0</v>
      </c>
      <c r="J1094">
        <f t="shared" si="118"/>
        <v>0</v>
      </c>
      <c r="K1094">
        <f t="shared" si="119"/>
        <v>0</v>
      </c>
      <c r="L1094" s="5"/>
      <c r="M1094" s="5"/>
      <c r="N1094" s="5"/>
      <c r="O1094" s="5"/>
    </row>
    <row r="1095" spans="1:15" x14ac:dyDescent="0.2">
      <c r="A1095" s="1">
        <v>44648</v>
      </c>
      <c r="B1095">
        <v>220.770004</v>
      </c>
      <c r="C1095" s="5">
        <f t="shared" si="120"/>
        <v>1.0655888697172038E-2</v>
      </c>
      <c r="D1095" s="5">
        <f t="shared" si="114"/>
        <v>-3.8148663009935989E-2</v>
      </c>
      <c r="E1095" s="5">
        <f>STDEV($C$5:C1095)*_xlfn.NORM.S.INV($S$9)+AVERAGE($C$5:C1095)</f>
        <v>-4.2125563435414147E-2</v>
      </c>
      <c r="F1095" s="5">
        <f t="shared" si="115"/>
        <v>-4.3799165664883101E-2</v>
      </c>
      <c r="G1095" s="5">
        <f t="shared" si="113"/>
        <v>-4.6277985421719736E-2</v>
      </c>
      <c r="H1095">
        <f t="shared" si="116"/>
        <v>0</v>
      </c>
      <c r="I1095">
        <f t="shared" si="117"/>
        <v>0</v>
      </c>
      <c r="J1095">
        <f t="shared" si="118"/>
        <v>0</v>
      </c>
      <c r="K1095">
        <f t="shared" si="119"/>
        <v>0</v>
      </c>
      <c r="L1095" s="5"/>
      <c r="M1095" s="5"/>
      <c r="N1095" s="5"/>
      <c r="O1095" s="5"/>
    </row>
    <row r="1096" spans="1:15" x14ac:dyDescent="0.2">
      <c r="A1096" s="1">
        <v>44649</v>
      </c>
      <c r="B1096">
        <v>228.11999499999999</v>
      </c>
      <c r="C1096" s="5">
        <f t="shared" si="120"/>
        <v>3.2750330645028178E-2</v>
      </c>
      <c r="D1096" s="5">
        <f t="shared" si="114"/>
        <v>-3.8441481205549438E-2</v>
      </c>
      <c r="E1096" s="5">
        <f>STDEV($C$5:C1096)*_xlfn.NORM.S.INV($S$9)+AVERAGE($C$5:C1096)</f>
        <v>-4.2136366601395504E-2</v>
      </c>
      <c r="F1096" s="5">
        <f t="shared" si="115"/>
        <v>-4.3799165664883101E-2</v>
      </c>
      <c r="G1096" s="5">
        <f t="shared" si="113"/>
        <v>-4.8594604147822608E-2</v>
      </c>
      <c r="H1096">
        <f t="shared" si="116"/>
        <v>0</v>
      </c>
      <c r="I1096">
        <f t="shared" si="117"/>
        <v>0</v>
      </c>
      <c r="J1096">
        <f t="shared" si="118"/>
        <v>0</v>
      </c>
      <c r="K1096">
        <f t="shared" si="119"/>
        <v>0</v>
      </c>
      <c r="L1096" s="5"/>
      <c r="M1096" s="5"/>
      <c r="N1096" s="5"/>
      <c r="O1096" s="5"/>
    </row>
    <row r="1097" spans="1:15" x14ac:dyDescent="0.2">
      <c r="A1097" s="1">
        <v>44650</v>
      </c>
      <c r="B1097">
        <v>223.949997</v>
      </c>
      <c r="C1097" s="5">
        <f t="shared" si="120"/>
        <v>-1.8448985112587499E-2</v>
      </c>
      <c r="D1097" s="5">
        <f t="shared" si="114"/>
        <v>-3.8349616641795675E-2</v>
      </c>
      <c r="E1097" s="5">
        <f>STDEV($C$5:C1097)*_xlfn.NORM.S.INV($S$9)+AVERAGE($C$5:C1097)</f>
        <v>-4.2155359731444852E-2</v>
      </c>
      <c r="F1097" s="5">
        <f t="shared" si="115"/>
        <v>-4.3799165664883101E-2</v>
      </c>
      <c r="G1097" s="5">
        <f t="shared" si="113"/>
        <v>-4.8272876142395053E-2</v>
      </c>
      <c r="H1097">
        <f t="shared" si="116"/>
        <v>0</v>
      </c>
      <c r="I1097">
        <f t="shared" si="117"/>
        <v>0</v>
      </c>
      <c r="J1097">
        <f t="shared" si="118"/>
        <v>0</v>
      </c>
      <c r="K1097">
        <f t="shared" si="119"/>
        <v>0</v>
      </c>
      <c r="L1097" s="5"/>
      <c r="M1097" s="5"/>
      <c r="N1097" s="5"/>
      <c r="O1097" s="5"/>
    </row>
    <row r="1098" spans="1:15" x14ac:dyDescent="0.2">
      <c r="A1098" s="1">
        <v>44651</v>
      </c>
      <c r="B1098">
        <v>221.770004</v>
      </c>
      <c r="C1098" s="5">
        <f t="shared" si="120"/>
        <v>-9.7819724408195526E-3</v>
      </c>
      <c r="D1098" s="5">
        <f t="shared" si="114"/>
        <v>-3.8371633226619913E-2</v>
      </c>
      <c r="E1098" s="5">
        <f>STDEV($C$5:C1098)*_xlfn.NORM.S.INV($S$9)+AVERAGE($C$5:C1098)</f>
        <v>-4.2151576126957045E-2</v>
      </c>
      <c r="F1098" s="5">
        <f t="shared" si="115"/>
        <v>-4.3799165664883101E-2</v>
      </c>
      <c r="G1098" s="5">
        <f t="shared" si="113"/>
        <v>-4.7133058541320778E-2</v>
      </c>
      <c r="H1098">
        <f t="shared" si="116"/>
        <v>0</v>
      </c>
      <c r="I1098">
        <f t="shared" si="117"/>
        <v>0</v>
      </c>
      <c r="J1098">
        <f t="shared" si="118"/>
        <v>0</v>
      </c>
      <c r="K1098">
        <f t="shared" si="119"/>
        <v>0</v>
      </c>
      <c r="L1098" s="5"/>
      <c r="M1098" s="5"/>
      <c r="N1098" s="5"/>
      <c r="O1098" s="5"/>
    </row>
    <row r="1099" spans="1:15" x14ac:dyDescent="0.2">
      <c r="A1099" s="1">
        <v>44652</v>
      </c>
      <c r="B1099">
        <v>226.36000100000001</v>
      </c>
      <c r="C1099" s="5">
        <f t="shared" si="120"/>
        <v>2.0485829875422617E-2</v>
      </c>
      <c r="D1099" s="5">
        <f t="shared" si="114"/>
        <v>-3.8442936302080455E-2</v>
      </c>
      <c r="E1099" s="5">
        <f>STDEV($C$5:C1099)*_xlfn.NORM.S.INV($S$9)+AVERAGE($C$5:C1099)</f>
        <v>-4.2136675817402956E-2</v>
      </c>
      <c r="F1099" s="5">
        <f t="shared" si="115"/>
        <v>-4.3799165664883101E-2</v>
      </c>
      <c r="G1099" s="5">
        <f t="shared" si="113"/>
        <v>-4.7164669201618624E-2</v>
      </c>
      <c r="H1099">
        <f t="shared" si="116"/>
        <v>0</v>
      </c>
      <c r="I1099">
        <f t="shared" si="117"/>
        <v>0</v>
      </c>
      <c r="J1099">
        <f t="shared" si="118"/>
        <v>0</v>
      </c>
      <c r="K1099">
        <f t="shared" si="119"/>
        <v>0</v>
      </c>
      <c r="L1099" s="5"/>
      <c r="M1099" s="5"/>
      <c r="N1099" s="5"/>
      <c r="O1099" s="5"/>
    </row>
    <row r="1100" spans="1:15" x14ac:dyDescent="0.2">
      <c r="A1100" s="1">
        <v>44655</v>
      </c>
      <c r="B1100">
        <v>227.740005</v>
      </c>
      <c r="C1100" s="5">
        <f t="shared" si="120"/>
        <v>6.0779926452547541E-3</v>
      </c>
      <c r="D1100" s="5">
        <f t="shared" si="114"/>
        <v>-3.8451955480593249E-2</v>
      </c>
      <c r="E1100" s="5">
        <f>STDEV($C$5:C1100)*_xlfn.NORM.S.INV($S$9)+AVERAGE($C$5:C1100)</f>
        <v>-4.2113883887027803E-2</v>
      </c>
      <c r="F1100" s="5">
        <f t="shared" si="115"/>
        <v>-4.3799165664883101E-2</v>
      </c>
      <c r="G1100" s="5">
        <f t="shared" si="113"/>
        <v>-4.5858818455171049E-2</v>
      </c>
      <c r="H1100">
        <f t="shared" si="116"/>
        <v>0</v>
      </c>
      <c r="I1100">
        <f t="shared" si="117"/>
        <v>0</v>
      </c>
      <c r="J1100">
        <f t="shared" si="118"/>
        <v>0</v>
      </c>
      <c r="K1100">
        <f t="shared" si="119"/>
        <v>0</v>
      </c>
      <c r="L1100" s="5"/>
      <c r="M1100" s="5"/>
      <c r="N1100" s="5"/>
      <c r="O1100" s="5"/>
    </row>
    <row r="1101" spans="1:15" x14ac:dyDescent="0.2">
      <c r="A1101" s="1">
        <v>44656</v>
      </c>
      <c r="B1101">
        <v>226.08999600000001</v>
      </c>
      <c r="C1101" s="5">
        <f t="shared" si="120"/>
        <v>-7.2715169411642286E-3</v>
      </c>
      <c r="D1101" s="5">
        <f t="shared" si="114"/>
        <v>-3.8311444500561738E-2</v>
      </c>
      <c r="E1101" s="5">
        <f>STDEV($C$5:C1101)*_xlfn.NORM.S.INV($S$9)+AVERAGE($C$5:C1101)</f>
        <v>-4.2105209622279212E-2</v>
      </c>
      <c r="F1101" s="5">
        <f t="shared" si="115"/>
        <v>-4.3799165664883101E-2</v>
      </c>
      <c r="G1101" s="5">
        <f t="shared" si="113"/>
        <v>-4.4654434850334046E-2</v>
      </c>
      <c r="H1101">
        <f t="shared" si="116"/>
        <v>0</v>
      </c>
      <c r="I1101">
        <f t="shared" si="117"/>
        <v>0</v>
      </c>
      <c r="J1101">
        <f t="shared" si="118"/>
        <v>0</v>
      </c>
      <c r="K1101">
        <f t="shared" si="119"/>
        <v>0</v>
      </c>
      <c r="L1101" s="5"/>
      <c r="M1101" s="5"/>
      <c r="N1101" s="5"/>
      <c r="O1101" s="5"/>
    </row>
    <row r="1102" spans="1:15" x14ac:dyDescent="0.2">
      <c r="A1102" s="1">
        <v>44657</v>
      </c>
      <c r="B1102">
        <v>219.009995</v>
      </c>
      <c r="C1102" s="5">
        <f t="shared" si="120"/>
        <v>-3.1815764351687814E-2</v>
      </c>
      <c r="D1102" s="5">
        <f t="shared" si="114"/>
        <v>-3.856614838914714E-2</v>
      </c>
      <c r="E1102" s="5">
        <f>STDEV($C$5:C1102)*_xlfn.NORM.S.INV($S$9)+AVERAGE($C$5:C1102)</f>
        <v>-4.2175998910289066E-2</v>
      </c>
      <c r="F1102" s="5">
        <f t="shared" si="115"/>
        <v>-4.3799165664883101E-2</v>
      </c>
      <c r="G1102" s="5">
        <f t="shared" si="113"/>
        <v>-4.6936835474516297E-2</v>
      </c>
      <c r="H1102">
        <f t="shared" si="116"/>
        <v>0</v>
      </c>
      <c r="I1102">
        <f t="shared" si="117"/>
        <v>0</v>
      </c>
      <c r="J1102">
        <f t="shared" si="118"/>
        <v>0</v>
      </c>
      <c r="K1102">
        <f t="shared" si="119"/>
        <v>0</v>
      </c>
      <c r="L1102" s="5"/>
      <c r="M1102" s="5"/>
      <c r="N1102" s="5"/>
      <c r="O1102" s="5"/>
    </row>
    <row r="1103" spans="1:15" x14ac:dyDescent="0.2">
      <c r="A1103" s="1">
        <v>44658</v>
      </c>
      <c r="B1103">
        <v>216.14999399999999</v>
      </c>
      <c r="C1103" s="5">
        <f t="shared" si="120"/>
        <v>-1.3144784689328134E-2</v>
      </c>
      <c r="D1103" s="5">
        <f t="shared" si="114"/>
        <v>-3.8612829067724765E-2</v>
      </c>
      <c r="E1103" s="5">
        <f>STDEV($C$5:C1103)*_xlfn.NORM.S.INV($S$9)+AVERAGE($C$5:C1103)</f>
        <v>-4.2179919449577628E-2</v>
      </c>
      <c r="F1103" s="5">
        <f t="shared" si="115"/>
        <v>-4.3799165664883101E-2</v>
      </c>
      <c r="G1103" s="5">
        <f t="shared" si="113"/>
        <v>-4.6119283405956182E-2</v>
      </c>
      <c r="H1103">
        <f t="shared" si="116"/>
        <v>0</v>
      </c>
      <c r="I1103">
        <f t="shared" si="117"/>
        <v>0</v>
      </c>
      <c r="J1103">
        <f t="shared" si="118"/>
        <v>0</v>
      </c>
      <c r="K1103">
        <f t="shared" si="119"/>
        <v>0</v>
      </c>
      <c r="L1103" s="5"/>
      <c r="M1103" s="5"/>
      <c r="N1103" s="5"/>
      <c r="O1103" s="5"/>
    </row>
    <row r="1104" spans="1:15" x14ac:dyDescent="0.2">
      <c r="A1104" s="1">
        <v>44659</v>
      </c>
      <c r="B1104">
        <v>216.979996</v>
      </c>
      <c r="C1104" s="5">
        <f t="shared" si="120"/>
        <v>3.8325816042862958E-3</v>
      </c>
      <c r="D1104" s="5">
        <f t="shared" si="114"/>
        <v>-3.8614693286007633E-2</v>
      </c>
      <c r="E1104" s="5">
        <f>STDEV($C$5:C1104)*_xlfn.NORM.S.INV($S$9)+AVERAGE($C$5:C1104)</f>
        <v>-4.2158114241803477E-2</v>
      </c>
      <c r="F1104" s="5">
        <f t="shared" si="115"/>
        <v>-4.3799165664883101E-2</v>
      </c>
      <c r="G1104" s="5">
        <f t="shared" si="113"/>
        <v>-4.4767606805583358E-2</v>
      </c>
      <c r="H1104">
        <f t="shared" si="116"/>
        <v>0</v>
      </c>
      <c r="I1104">
        <f t="shared" si="117"/>
        <v>0</v>
      </c>
      <c r="J1104">
        <f t="shared" si="118"/>
        <v>0</v>
      </c>
      <c r="K1104">
        <f t="shared" si="119"/>
        <v>0</v>
      </c>
      <c r="L1104" s="5"/>
      <c r="M1104" s="5"/>
      <c r="N1104" s="5"/>
      <c r="O1104" s="5"/>
    </row>
    <row r="1105" spans="1:15" x14ac:dyDescent="0.2">
      <c r="A1105" s="1">
        <v>44662</v>
      </c>
      <c r="B1105">
        <v>214.75</v>
      </c>
      <c r="C1105" s="5">
        <f t="shared" si="120"/>
        <v>-1.0330604095060862E-2</v>
      </c>
      <c r="D1105" s="5">
        <f t="shared" si="114"/>
        <v>-3.8631785988063314E-2</v>
      </c>
      <c r="E1105" s="5">
        <f>STDEV($C$5:C1105)*_xlfn.NORM.S.INV($S$9)+AVERAGE($C$5:C1105)</f>
        <v>-4.2155474542610705E-2</v>
      </c>
      <c r="F1105" s="5">
        <f t="shared" si="115"/>
        <v>-4.3799165664883101E-2</v>
      </c>
      <c r="G1105" s="5">
        <f t="shared" si="113"/>
        <v>-4.3801189377302069E-2</v>
      </c>
      <c r="H1105">
        <f t="shared" si="116"/>
        <v>0</v>
      </c>
      <c r="I1105">
        <f t="shared" si="117"/>
        <v>0</v>
      </c>
      <c r="J1105">
        <f t="shared" si="118"/>
        <v>0</v>
      </c>
      <c r="K1105">
        <f t="shared" si="119"/>
        <v>0</v>
      </c>
      <c r="L1105" s="5"/>
      <c r="M1105" s="5"/>
      <c r="N1105" s="5"/>
      <c r="O1105" s="5"/>
    </row>
    <row r="1106" spans="1:15" x14ac:dyDescent="0.2">
      <c r="A1106" s="1">
        <v>44663</v>
      </c>
      <c r="B1106">
        <v>211.39999399999999</v>
      </c>
      <c r="C1106" s="5">
        <f t="shared" si="120"/>
        <v>-1.5722515810441765E-2</v>
      </c>
      <c r="D1106" s="5">
        <f t="shared" si="114"/>
        <v>-3.867929107860877E-2</v>
      </c>
      <c r="E1106" s="5">
        <f>STDEV($C$5:C1106)*_xlfn.NORM.S.INV($S$9)+AVERAGE($C$5:C1106)</f>
        <v>-4.2166153680060964E-2</v>
      </c>
      <c r="F1106" s="5">
        <f t="shared" si="115"/>
        <v>-4.3799165664883101E-2</v>
      </c>
      <c r="G1106" s="5">
        <f t="shared" si="113"/>
        <v>-4.3401612226529628E-2</v>
      </c>
      <c r="H1106">
        <f t="shared" si="116"/>
        <v>0</v>
      </c>
      <c r="I1106">
        <f t="shared" si="117"/>
        <v>0</v>
      </c>
      <c r="J1106">
        <f t="shared" si="118"/>
        <v>0</v>
      </c>
      <c r="K1106">
        <f t="shared" si="119"/>
        <v>0</v>
      </c>
      <c r="L1106" s="5"/>
      <c r="M1106" s="5"/>
      <c r="N1106" s="5"/>
      <c r="O1106" s="5"/>
    </row>
    <row r="1107" spans="1:15" x14ac:dyDescent="0.2">
      <c r="A1107" s="1">
        <v>44664</v>
      </c>
      <c r="B1107">
        <v>213.270004</v>
      </c>
      <c r="C1107" s="5">
        <f t="shared" si="120"/>
        <v>8.806942311146362E-3</v>
      </c>
      <c r="D1107" s="5">
        <f t="shared" si="114"/>
        <v>-3.8695789767304423E-2</v>
      </c>
      <c r="E1107" s="5">
        <f>STDEV($C$5:C1107)*_xlfn.NORM.S.INV($S$9)+AVERAGE($C$5:C1107)</f>
        <v>-4.2143183684699888E-2</v>
      </c>
      <c r="F1107" s="5">
        <f t="shared" si="115"/>
        <v>-4.3799165664883101E-2</v>
      </c>
      <c r="G1107" s="5">
        <f t="shared" si="113"/>
        <v>-4.237762927746451E-2</v>
      </c>
      <c r="H1107">
        <f t="shared" si="116"/>
        <v>0</v>
      </c>
      <c r="I1107">
        <f t="shared" si="117"/>
        <v>0</v>
      </c>
      <c r="J1107">
        <f t="shared" si="118"/>
        <v>0</v>
      </c>
      <c r="K1107">
        <f t="shared" si="119"/>
        <v>0</v>
      </c>
      <c r="L1107" s="5"/>
      <c r="M1107" s="5"/>
      <c r="N1107" s="5"/>
      <c r="O1107" s="5"/>
    </row>
    <row r="1108" spans="1:15" x14ac:dyDescent="0.2">
      <c r="A1108" s="1">
        <v>44665</v>
      </c>
      <c r="B1108">
        <v>212.78999300000001</v>
      </c>
      <c r="C1108" s="5">
        <f t="shared" si="120"/>
        <v>-2.2532563792474823E-3</v>
      </c>
      <c r="D1108" s="5">
        <f t="shared" si="114"/>
        <v>-3.8696030717523477E-2</v>
      </c>
      <c r="E1108" s="5">
        <f>STDEV($C$5:C1108)*_xlfn.NORM.S.INV($S$9)+AVERAGE($C$5:C1108)</f>
        <v>-4.2126842765647245E-2</v>
      </c>
      <c r="F1108" s="5">
        <f t="shared" si="115"/>
        <v>-4.3799165664883101E-2</v>
      </c>
      <c r="G1108" s="5">
        <f t="shared" si="113"/>
        <v>-4.1106693856771223E-2</v>
      </c>
      <c r="H1108">
        <f t="shared" si="116"/>
        <v>0</v>
      </c>
      <c r="I1108">
        <f t="shared" si="117"/>
        <v>0</v>
      </c>
      <c r="J1108">
        <f t="shared" si="118"/>
        <v>0</v>
      </c>
      <c r="K1108">
        <f t="shared" si="119"/>
        <v>0</v>
      </c>
      <c r="L1108" s="5"/>
      <c r="M1108" s="5"/>
      <c r="N1108" s="5"/>
      <c r="O1108" s="5"/>
    </row>
    <row r="1109" spans="1:15" x14ac:dyDescent="0.2">
      <c r="A1109" s="1">
        <v>44669</v>
      </c>
      <c r="B1109">
        <v>213.16999799999999</v>
      </c>
      <c r="C1109" s="5">
        <f t="shared" si="120"/>
        <v>1.784229077097865E-3</v>
      </c>
      <c r="D1109" s="5">
        <f t="shared" si="114"/>
        <v>-3.8691519538487401E-2</v>
      </c>
      <c r="E1109" s="5">
        <f>STDEV($C$5:C1109)*_xlfn.NORM.S.INV($S$9)+AVERAGE($C$5:C1109)</f>
        <v>-4.2106490402869831E-2</v>
      </c>
      <c r="F1109" s="5">
        <f t="shared" si="115"/>
        <v>-4.3799165664883101E-2</v>
      </c>
      <c r="G1109" s="5">
        <f t="shared" si="113"/>
        <v>-3.9867384909286173E-2</v>
      </c>
      <c r="H1109">
        <f t="shared" si="116"/>
        <v>0</v>
      </c>
      <c r="I1109">
        <f t="shared" si="117"/>
        <v>0</v>
      </c>
      <c r="J1109">
        <f t="shared" si="118"/>
        <v>0</v>
      </c>
      <c r="K1109">
        <f t="shared" si="119"/>
        <v>0</v>
      </c>
      <c r="L1109" s="5"/>
      <c r="M1109" s="5"/>
      <c r="N1109" s="5"/>
      <c r="O1109" s="5"/>
    </row>
    <row r="1110" spans="1:15" x14ac:dyDescent="0.2">
      <c r="A1110" s="1">
        <v>44670</v>
      </c>
      <c r="B1110">
        <v>215.699997</v>
      </c>
      <c r="C1110" s="5">
        <f t="shared" si="120"/>
        <v>1.1798579423984929E-2</v>
      </c>
      <c r="D1110" s="5">
        <f t="shared" si="114"/>
        <v>-3.8627738747501882E-2</v>
      </c>
      <c r="E1110" s="5">
        <f>STDEV($C$5:C1110)*_xlfn.NORM.S.INV($S$9)+AVERAGE($C$5:C1110)</f>
        <v>-4.2084241021711877E-2</v>
      </c>
      <c r="F1110" s="5">
        <f t="shared" si="115"/>
        <v>-4.3799165664883101E-2</v>
      </c>
      <c r="G1110" s="5">
        <f t="shared" si="113"/>
        <v>-3.9233227055848877E-2</v>
      </c>
      <c r="H1110">
        <f t="shared" si="116"/>
        <v>0</v>
      </c>
      <c r="I1110">
        <f t="shared" si="117"/>
        <v>0</v>
      </c>
      <c r="J1110">
        <f t="shared" si="118"/>
        <v>0</v>
      </c>
      <c r="K1110">
        <f t="shared" si="119"/>
        <v>0</v>
      </c>
      <c r="L1110" s="5"/>
      <c r="M1110" s="5"/>
      <c r="N1110" s="5"/>
      <c r="O1110" s="5"/>
    </row>
    <row r="1111" spans="1:15" x14ac:dyDescent="0.2">
      <c r="A1111" s="1">
        <v>44671</v>
      </c>
      <c r="B1111">
        <v>217.78999300000001</v>
      </c>
      <c r="C1111" s="5">
        <f t="shared" si="120"/>
        <v>9.6427241345588242E-3</v>
      </c>
      <c r="D1111" s="5">
        <f t="shared" si="114"/>
        <v>-3.8654133099272146E-2</v>
      </c>
      <c r="E1111" s="5">
        <f>STDEV($C$5:C1111)*_xlfn.NORM.S.INV($S$9)+AVERAGE($C$5:C1111)</f>
        <v>-4.2061460931461105E-2</v>
      </c>
      <c r="F1111" s="5">
        <f t="shared" si="115"/>
        <v>-4.3799165664883101E-2</v>
      </c>
      <c r="G1111" s="5">
        <f t="shared" si="113"/>
        <v>-3.8432849318898718E-2</v>
      </c>
      <c r="H1111">
        <f t="shared" si="116"/>
        <v>0</v>
      </c>
      <c r="I1111">
        <f t="shared" si="117"/>
        <v>0</v>
      </c>
      <c r="J1111">
        <f t="shared" si="118"/>
        <v>0</v>
      </c>
      <c r="K1111">
        <f t="shared" si="119"/>
        <v>0</v>
      </c>
      <c r="L1111" s="5"/>
      <c r="M1111" s="5"/>
      <c r="N1111" s="5"/>
      <c r="O1111" s="5"/>
    </row>
    <row r="1112" spans="1:15" x14ac:dyDescent="0.2">
      <c r="A1112" s="1">
        <v>44672</v>
      </c>
      <c r="B1112">
        <v>216.449997</v>
      </c>
      <c r="C1112" s="5">
        <f t="shared" si="120"/>
        <v>-6.1717035934879911E-3</v>
      </c>
      <c r="D1112" s="5">
        <f t="shared" si="114"/>
        <v>-3.8662257145334236E-2</v>
      </c>
      <c r="E1112" s="5">
        <f>STDEV($C$5:C1112)*_xlfn.NORM.S.INV($S$9)+AVERAGE($C$5:C1112)</f>
        <v>-4.2050926597467446E-2</v>
      </c>
      <c r="F1112" s="5">
        <f t="shared" si="115"/>
        <v>-4.3799165664883101E-2</v>
      </c>
      <c r="G1112" s="5">
        <f t="shared" si="113"/>
        <v>-3.7427626043860469E-2</v>
      </c>
      <c r="H1112">
        <f t="shared" si="116"/>
        <v>0</v>
      </c>
      <c r="I1112">
        <f t="shared" si="117"/>
        <v>0</v>
      </c>
      <c r="J1112">
        <f t="shared" si="118"/>
        <v>0</v>
      </c>
      <c r="K1112">
        <f t="shared" si="119"/>
        <v>0</v>
      </c>
      <c r="L1112" s="5"/>
      <c r="M1112" s="5"/>
      <c r="N1112" s="5"/>
      <c r="O1112" s="5"/>
    </row>
    <row r="1113" spans="1:15" x14ac:dyDescent="0.2">
      <c r="A1113" s="1">
        <v>44673</v>
      </c>
      <c r="B1113">
        <v>208.16999799999999</v>
      </c>
      <c r="C1113" s="5">
        <f t="shared" si="120"/>
        <v>-3.9004516055940776E-2</v>
      </c>
      <c r="D1113" s="5">
        <f t="shared" si="114"/>
        <v>-3.9041790006022849E-2</v>
      </c>
      <c r="E1113" s="5">
        <f>STDEV($C$5:C1113)*_xlfn.NORM.S.INV($S$9)+AVERAGE($C$5:C1113)</f>
        <v>-4.2157051123032321E-2</v>
      </c>
      <c r="F1113" s="5">
        <f t="shared" si="115"/>
        <v>-4.3799165664883101E-2</v>
      </c>
      <c r="G1113" s="5">
        <f t="shared" si="113"/>
        <v>-4.2553277519585084E-2</v>
      </c>
      <c r="H1113">
        <f t="shared" si="116"/>
        <v>0</v>
      </c>
      <c r="I1113">
        <f t="shared" si="117"/>
        <v>0</v>
      </c>
      <c r="J1113">
        <f t="shared" si="118"/>
        <v>0</v>
      </c>
      <c r="K1113">
        <f t="shared" si="119"/>
        <v>0</v>
      </c>
      <c r="L1113" s="5"/>
      <c r="M1113" s="5"/>
      <c r="N1113" s="5"/>
      <c r="O1113" s="5"/>
    </row>
    <row r="1114" spans="1:15" x14ac:dyDescent="0.2">
      <c r="A1114" s="1">
        <v>44676</v>
      </c>
      <c r="B1114">
        <v>209.949997</v>
      </c>
      <c r="C1114" s="5">
        <f t="shared" si="120"/>
        <v>8.5143488690508362E-3</v>
      </c>
      <c r="D1114" s="5">
        <f t="shared" si="114"/>
        <v>-3.8966465463574566E-2</v>
      </c>
      <c r="E1114" s="5">
        <f>STDEV($C$5:C1114)*_xlfn.NORM.S.INV($S$9)+AVERAGE($C$5:C1114)</f>
        <v>-4.2134234166052539E-2</v>
      </c>
      <c r="F1114" s="5">
        <f t="shared" si="115"/>
        <v>-4.3799165664883101E-2</v>
      </c>
      <c r="G1114" s="5">
        <f t="shared" si="113"/>
        <v>-4.1541236900831162E-2</v>
      </c>
      <c r="H1114">
        <f t="shared" si="116"/>
        <v>0</v>
      </c>
      <c r="I1114">
        <f t="shared" si="117"/>
        <v>0</v>
      </c>
      <c r="J1114">
        <f t="shared" si="118"/>
        <v>0</v>
      </c>
      <c r="K1114">
        <f t="shared" si="119"/>
        <v>0</v>
      </c>
      <c r="L1114" s="5"/>
      <c r="M1114" s="5"/>
      <c r="N1114" s="5"/>
      <c r="O1114" s="5"/>
    </row>
    <row r="1115" spans="1:15" x14ac:dyDescent="0.2">
      <c r="A1115" s="1">
        <v>44677</v>
      </c>
      <c r="B1115">
        <v>201.10000600000001</v>
      </c>
      <c r="C1115" s="5">
        <f t="shared" si="120"/>
        <v>-4.3067066226577182E-2</v>
      </c>
      <c r="D1115" s="5">
        <f t="shared" si="114"/>
        <v>-3.9460821980041125E-2</v>
      </c>
      <c r="E1115" s="5">
        <f>STDEV($C$5:C1115)*_xlfn.NORM.S.INV($S$9)+AVERAGE($C$5:C1115)</f>
        <v>-4.2262775348564867E-2</v>
      </c>
      <c r="F1115" s="5">
        <f t="shared" si="115"/>
        <v>-4.5415448529583437E-2</v>
      </c>
      <c r="G1115" s="5">
        <f t="shared" si="113"/>
        <v>-4.7163585314221136E-2</v>
      </c>
      <c r="H1115">
        <f t="shared" si="116"/>
        <v>1</v>
      </c>
      <c r="I1115">
        <f t="shared" si="117"/>
        <v>1</v>
      </c>
      <c r="J1115">
        <f t="shared" si="118"/>
        <v>0</v>
      </c>
      <c r="K1115">
        <f t="shared" si="119"/>
        <v>0</v>
      </c>
      <c r="L1115" s="5"/>
      <c r="M1115" s="5"/>
      <c r="N1115" s="5"/>
      <c r="O1115" s="5"/>
    </row>
    <row r="1116" spans="1:15" x14ac:dyDescent="0.2">
      <c r="A1116" s="1">
        <v>44678</v>
      </c>
      <c r="B1116">
        <v>214.11000100000001</v>
      </c>
      <c r="C1116" s="5">
        <f t="shared" si="120"/>
        <v>6.268757970707374E-2</v>
      </c>
      <c r="D1116" s="5">
        <f t="shared" si="114"/>
        <v>-4.0488661354770868E-2</v>
      </c>
      <c r="E1116" s="5">
        <f>STDEV($C$5:C1116)*_xlfn.NORM.S.INV($S$9)+AVERAGE($C$5:C1116)</f>
        <v>-4.2406887710876306E-2</v>
      </c>
      <c r="F1116" s="5">
        <f t="shared" si="115"/>
        <v>-4.5415448529583437E-2</v>
      </c>
      <c r="G1116" s="5">
        <f t="shared" si="113"/>
        <v>-5.8025661928633031E-2</v>
      </c>
      <c r="H1116">
        <f t="shared" si="116"/>
        <v>0</v>
      </c>
      <c r="I1116">
        <f t="shared" si="117"/>
        <v>0</v>
      </c>
      <c r="J1116">
        <f t="shared" si="118"/>
        <v>0</v>
      </c>
      <c r="K1116">
        <f t="shared" si="119"/>
        <v>0</v>
      </c>
      <c r="L1116" s="5"/>
      <c r="M1116" s="5"/>
      <c r="N1116" s="5"/>
      <c r="O1116" s="5"/>
    </row>
    <row r="1117" spans="1:15" x14ac:dyDescent="0.2">
      <c r="A1117" s="1">
        <v>44679</v>
      </c>
      <c r="B1117">
        <v>220.66000399999999</v>
      </c>
      <c r="C1117" s="5">
        <f t="shared" si="120"/>
        <v>3.0133167138013547E-2</v>
      </c>
      <c r="D1117" s="5">
        <f t="shared" si="114"/>
        <v>-4.0729670268194504E-2</v>
      </c>
      <c r="E1117" s="5">
        <f>STDEV($C$5:C1117)*_xlfn.NORM.S.INV($S$9)+AVERAGE($C$5:C1117)</f>
        <v>-4.2410380376845573E-2</v>
      </c>
      <c r="F1117" s="5">
        <f t="shared" si="115"/>
        <v>-4.5415448529583437E-2</v>
      </c>
      <c r="G1117" s="5">
        <f t="shared" si="113"/>
        <v>-5.8820075863406769E-2</v>
      </c>
      <c r="H1117">
        <f t="shared" si="116"/>
        <v>0</v>
      </c>
      <c r="I1117">
        <f t="shared" si="117"/>
        <v>0</v>
      </c>
      <c r="J1117">
        <f t="shared" si="118"/>
        <v>0</v>
      </c>
      <c r="K1117">
        <f t="shared" si="119"/>
        <v>0</v>
      </c>
      <c r="L1117" s="5"/>
      <c r="M1117" s="5"/>
      <c r="N1117" s="5"/>
      <c r="O1117" s="5"/>
    </row>
    <row r="1118" spans="1:15" x14ac:dyDescent="0.2">
      <c r="A1118" s="1">
        <v>44680</v>
      </c>
      <c r="B1118">
        <v>213.13000500000001</v>
      </c>
      <c r="C1118" s="5">
        <f t="shared" si="120"/>
        <v>-3.4720741826588457E-2</v>
      </c>
      <c r="D1118" s="5">
        <f t="shared" si="114"/>
        <v>-4.103890347299205E-2</v>
      </c>
      <c r="E1118" s="5">
        <f>STDEV($C$5:C1118)*_xlfn.NORM.S.INV($S$9)+AVERAGE($C$5:C1118)</f>
        <v>-4.2493217458976336E-2</v>
      </c>
      <c r="F1118" s="5">
        <f t="shared" si="115"/>
        <v>-4.5415448529583437E-2</v>
      </c>
      <c r="G1118" s="5">
        <f t="shared" si="113"/>
        <v>-6.0362780604420505E-2</v>
      </c>
      <c r="H1118">
        <f t="shared" si="116"/>
        <v>0</v>
      </c>
      <c r="I1118">
        <f t="shared" si="117"/>
        <v>0</v>
      </c>
      <c r="J1118">
        <f t="shared" si="118"/>
        <v>0</v>
      </c>
      <c r="K1118">
        <f t="shared" si="119"/>
        <v>0</v>
      </c>
      <c r="L1118" s="5"/>
      <c r="M1118" s="5"/>
      <c r="N1118" s="5"/>
      <c r="O1118" s="5"/>
    </row>
    <row r="1119" spans="1:15" x14ac:dyDescent="0.2">
      <c r="A1119" s="1">
        <v>44683</v>
      </c>
      <c r="B1119">
        <v>211.529999</v>
      </c>
      <c r="C1119" s="5">
        <f t="shared" si="120"/>
        <v>-7.5355039614101406E-3</v>
      </c>
      <c r="D1119" s="5">
        <f t="shared" si="114"/>
        <v>-4.0988954673728248E-2</v>
      </c>
      <c r="E1119" s="5">
        <f>STDEV($C$5:C1119)*_xlfn.NORM.S.INV($S$9)+AVERAGE($C$5:C1119)</f>
        <v>-4.2484868420189184E-2</v>
      </c>
      <c r="F1119" s="5">
        <f t="shared" si="115"/>
        <v>-4.5415448529583437E-2</v>
      </c>
      <c r="G1119" s="5">
        <f t="shared" si="113"/>
        <v>-5.8681205143112695E-2</v>
      </c>
      <c r="H1119">
        <f t="shared" si="116"/>
        <v>0</v>
      </c>
      <c r="I1119">
        <f t="shared" si="117"/>
        <v>0</v>
      </c>
      <c r="J1119">
        <f t="shared" si="118"/>
        <v>0</v>
      </c>
      <c r="K1119">
        <f t="shared" si="119"/>
        <v>0</v>
      </c>
      <c r="L1119" s="5"/>
      <c r="M1119" s="5"/>
      <c r="N1119" s="5"/>
      <c r="O1119" s="5"/>
    </row>
    <row r="1120" spans="1:15" x14ac:dyDescent="0.2">
      <c r="A1120" s="1">
        <v>44684</v>
      </c>
      <c r="B1120">
        <v>208.55999800000001</v>
      </c>
      <c r="C1120" s="5">
        <f t="shared" si="120"/>
        <v>-1.4140067635917325E-2</v>
      </c>
      <c r="D1120" s="5">
        <f t="shared" si="114"/>
        <v>-4.0979671267098165E-2</v>
      </c>
      <c r="E1120" s="5">
        <f>STDEV($C$5:C1120)*_xlfn.NORM.S.INV($S$9)+AVERAGE($C$5:C1120)</f>
        <v>-4.2490928765363797E-2</v>
      </c>
      <c r="F1120" s="5">
        <f t="shared" si="115"/>
        <v>-4.5415448529583437E-2</v>
      </c>
      <c r="G1120" s="5">
        <f t="shared" si="113"/>
        <v>-5.746127860390602E-2</v>
      </c>
      <c r="H1120">
        <f t="shared" si="116"/>
        <v>0</v>
      </c>
      <c r="I1120">
        <f t="shared" si="117"/>
        <v>0</v>
      </c>
      <c r="J1120">
        <f t="shared" si="118"/>
        <v>0</v>
      </c>
      <c r="K1120">
        <f t="shared" si="119"/>
        <v>0</v>
      </c>
      <c r="L1120" s="5"/>
      <c r="M1120" s="5"/>
      <c r="N1120" s="5"/>
      <c r="O1120" s="5"/>
    </row>
    <row r="1121" spans="1:15" x14ac:dyDescent="0.2">
      <c r="A1121" s="1">
        <v>44685</v>
      </c>
      <c r="B1121">
        <v>214.520004</v>
      </c>
      <c r="C1121" s="5">
        <f t="shared" si="120"/>
        <v>2.8176232725324702E-2</v>
      </c>
      <c r="D1121" s="5">
        <f t="shared" si="114"/>
        <v>-4.1143690463384765E-2</v>
      </c>
      <c r="E1121" s="5">
        <f>STDEV($C$5:C1121)*_xlfn.NORM.S.INV($S$9)+AVERAGE($C$5:C1121)</f>
        <v>-4.2489835702696988E-2</v>
      </c>
      <c r="F1121" s="5">
        <f t="shared" si="115"/>
        <v>-4.5415448529583437E-2</v>
      </c>
      <c r="G1121" s="5">
        <f t="shared" si="113"/>
        <v>-5.7978278917487885E-2</v>
      </c>
      <c r="H1121">
        <f t="shared" si="116"/>
        <v>0</v>
      </c>
      <c r="I1121">
        <f t="shared" si="117"/>
        <v>0</v>
      </c>
      <c r="J1121">
        <f t="shared" si="118"/>
        <v>0</v>
      </c>
      <c r="K1121">
        <f t="shared" si="119"/>
        <v>0</v>
      </c>
      <c r="L1121" s="5"/>
      <c r="M1121" s="5"/>
      <c r="N1121" s="5"/>
      <c r="O1121" s="5"/>
    </row>
    <row r="1122" spans="1:15" x14ac:dyDescent="0.2">
      <c r="A1122" s="1">
        <v>44686</v>
      </c>
      <c r="B1122">
        <v>205.240005</v>
      </c>
      <c r="C1122" s="5">
        <f t="shared" si="120"/>
        <v>-4.4222942325517753E-2</v>
      </c>
      <c r="D1122" s="5">
        <f t="shared" si="114"/>
        <v>-4.1634275854016675E-2</v>
      </c>
      <c r="E1122" s="5">
        <f>STDEV($C$5:C1122)*_xlfn.NORM.S.INV($S$9)+AVERAGE($C$5:C1122)</f>
        <v>-4.2623337397409353E-2</v>
      </c>
      <c r="F1122" s="5">
        <f t="shared" si="115"/>
        <v>-4.6039621623011347E-2</v>
      </c>
      <c r="G1122" s="5">
        <f t="shared" si="113"/>
        <v>-6.1602145297788832E-2</v>
      </c>
      <c r="H1122">
        <f t="shared" si="116"/>
        <v>1</v>
      </c>
      <c r="I1122">
        <f t="shared" si="117"/>
        <v>1</v>
      </c>
      <c r="J1122">
        <f t="shared" si="118"/>
        <v>0</v>
      </c>
      <c r="K1122">
        <f t="shared" si="119"/>
        <v>0</v>
      </c>
      <c r="L1122" s="5"/>
      <c r="M1122" s="5"/>
      <c r="N1122" s="5"/>
      <c r="O1122" s="5"/>
    </row>
    <row r="1123" spans="1:15" x14ac:dyDescent="0.2">
      <c r="A1123" s="1">
        <v>44687</v>
      </c>
      <c r="B1123">
        <v>202.820007</v>
      </c>
      <c r="C1123" s="5">
        <f t="shared" si="120"/>
        <v>-1.1861129738275307E-2</v>
      </c>
      <c r="D1123" s="5">
        <f t="shared" si="114"/>
        <v>-4.1666226780255687E-2</v>
      </c>
      <c r="E1123" s="5">
        <f>STDEV($C$5:C1123)*_xlfn.NORM.S.INV($S$9)+AVERAGE($C$5:C1123)</f>
        <v>-4.262373367295471E-2</v>
      </c>
      <c r="F1123" s="5">
        <f t="shared" si="115"/>
        <v>-4.6039621623011347E-2</v>
      </c>
      <c r="G1123" s="5">
        <f t="shared" si="113"/>
        <v>-6.0106718783650433E-2</v>
      </c>
      <c r="H1123">
        <f t="shared" si="116"/>
        <v>0</v>
      </c>
      <c r="I1123">
        <f t="shared" si="117"/>
        <v>0</v>
      </c>
      <c r="J1123">
        <f t="shared" si="118"/>
        <v>0</v>
      </c>
      <c r="K1123">
        <f t="shared" si="119"/>
        <v>0</v>
      </c>
      <c r="L1123" s="5"/>
      <c r="M1123" s="5"/>
      <c r="N1123" s="5"/>
      <c r="O1123" s="5"/>
    </row>
    <row r="1124" spans="1:15" x14ac:dyDescent="0.2">
      <c r="A1124" s="1">
        <v>44690</v>
      </c>
      <c r="B1124">
        <v>193</v>
      </c>
      <c r="C1124" s="5">
        <f t="shared" si="120"/>
        <v>-4.9628731792325735E-2</v>
      </c>
      <c r="D1124" s="5">
        <f t="shared" si="114"/>
        <v>-4.2242269542533198E-2</v>
      </c>
      <c r="E1124" s="5">
        <f>STDEV($C$5:C1124)*_xlfn.NORM.S.INV($S$9)+AVERAGE($C$5:C1124)</f>
        <v>-4.2789923968740005E-2</v>
      </c>
      <c r="F1124" s="5">
        <f t="shared" si="115"/>
        <v>-4.8582813243845557E-2</v>
      </c>
      <c r="G1124" s="5">
        <f t="shared" si="113"/>
        <v>-6.4775164335440963E-2</v>
      </c>
      <c r="H1124">
        <f t="shared" si="116"/>
        <v>1</v>
      </c>
      <c r="I1124">
        <f t="shared" si="117"/>
        <v>1</v>
      </c>
      <c r="J1124">
        <f t="shared" si="118"/>
        <v>1</v>
      </c>
      <c r="K1124">
        <f t="shared" si="119"/>
        <v>0</v>
      </c>
      <c r="L1124" s="5"/>
      <c r="M1124" s="5"/>
      <c r="N1124" s="5"/>
      <c r="O1124" s="5"/>
    </row>
    <row r="1125" spans="1:15" x14ac:dyDescent="0.2">
      <c r="A1125" s="1">
        <v>44691</v>
      </c>
      <c r="B1125">
        <v>193.58000200000001</v>
      </c>
      <c r="C1125" s="5">
        <f t="shared" si="120"/>
        <v>3.0006851477027865E-3</v>
      </c>
      <c r="D1125" s="5">
        <f t="shared" si="114"/>
        <v>-4.2221225034240674E-2</v>
      </c>
      <c r="E1125" s="5">
        <f>STDEV($C$5:C1125)*_xlfn.NORM.S.INV($S$9)+AVERAGE($C$5:C1125)</f>
        <v>-4.2768709693065565E-2</v>
      </c>
      <c r="F1125" s="5">
        <f t="shared" si="115"/>
        <v>-4.8582813243845557E-2</v>
      </c>
      <c r="G1125" s="5">
        <f t="shared" si="113"/>
        <v>-6.2825125180761388E-2</v>
      </c>
      <c r="H1125">
        <f t="shared" si="116"/>
        <v>0</v>
      </c>
      <c r="I1125">
        <f t="shared" si="117"/>
        <v>0</v>
      </c>
      <c r="J1125">
        <f t="shared" si="118"/>
        <v>0</v>
      </c>
      <c r="K1125">
        <f t="shared" si="119"/>
        <v>0</v>
      </c>
      <c r="L1125" s="5"/>
      <c r="M1125" s="5"/>
      <c r="N1125" s="5"/>
      <c r="O1125" s="5"/>
    </row>
    <row r="1126" spans="1:15" x14ac:dyDescent="0.2">
      <c r="A1126" s="1">
        <v>44692</v>
      </c>
      <c r="B1126">
        <v>196.720001</v>
      </c>
      <c r="C1126" s="5">
        <f t="shared" si="120"/>
        <v>1.6090528938715865E-2</v>
      </c>
      <c r="D1126" s="5">
        <f t="shared" si="114"/>
        <v>-4.228778919760532E-2</v>
      </c>
      <c r="E1126" s="5">
        <f>STDEV($C$5:C1126)*_xlfn.NORM.S.INV($S$9)+AVERAGE($C$5:C1126)</f>
        <v>-4.2749081519507161E-2</v>
      </c>
      <c r="F1126" s="5">
        <f t="shared" si="115"/>
        <v>-4.8582813243845557E-2</v>
      </c>
      <c r="G1126" s="5">
        <f t="shared" si="113"/>
        <v>-6.1597456143236751E-2</v>
      </c>
      <c r="H1126">
        <f t="shared" si="116"/>
        <v>0</v>
      </c>
      <c r="I1126">
        <f t="shared" si="117"/>
        <v>0</v>
      </c>
      <c r="J1126">
        <f t="shared" si="118"/>
        <v>0</v>
      </c>
      <c r="K1126">
        <f t="shared" si="119"/>
        <v>0</v>
      </c>
      <c r="L1126" s="5"/>
      <c r="M1126" s="5"/>
      <c r="N1126" s="5"/>
      <c r="O1126" s="5"/>
    </row>
    <row r="1127" spans="1:15" x14ac:dyDescent="0.2">
      <c r="A1127" s="1">
        <v>44693</v>
      </c>
      <c r="B1127">
        <v>193.970001</v>
      </c>
      <c r="C1127" s="5">
        <f t="shared" si="120"/>
        <v>-1.4077889905667607E-2</v>
      </c>
      <c r="D1127" s="5">
        <f t="shared" si="114"/>
        <v>-4.215989139780079E-2</v>
      </c>
      <c r="E1127" s="5">
        <f>STDEV($C$5:C1127)*_xlfn.NORM.S.INV($S$9)+AVERAGE($C$5:C1127)</f>
        <v>-4.275463296352798E-2</v>
      </c>
      <c r="F1127" s="5">
        <f t="shared" si="115"/>
        <v>-4.8582813243845557E-2</v>
      </c>
      <c r="G1127" s="5">
        <f t="shared" si="113"/>
        <v>-6.0257329814667762E-2</v>
      </c>
      <c r="H1127">
        <f t="shared" si="116"/>
        <v>0</v>
      </c>
      <c r="I1127">
        <f t="shared" si="117"/>
        <v>0</v>
      </c>
      <c r="J1127">
        <f t="shared" si="118"/>
        <v>0</v>
      </c>
      <c r="K1127">
        <f t="shared" si="119"/>
        <v>0</v>
      </c>
      <c r="L1127" s="5"/>
      <c r="M1127" s="5"/>
      <c r="N1127" s="5"/>
      <c r="O1127" s="5"/>
    </row>
    <row r="1128" spans="1:15" x14ac:dyDescent="0.2">
      <c r="A1128" s="1">
        <v>44694</v>
      </c>
      <c r="B1128">
        <v>199.229996</v>
      </c>
      <c r="C1128" s="5">
        <f t="shared" si="120"/>
        <v>2.6756403057797522E-2</v>
      </c>
      <c r="D1128" s="5">
        <f t="shared" si="114"/>
        <v>-4.2347111217434216E-2</v>
      </c>
      <c r="E1128" s="5">
        <f>STDEV($C$5:C1128)*_xlfn.NORM.S.INV($S$9)+AVERAGE($C$5:C1128)</f>
        <v>-4.2750416389137125E-2</v>
      </c>
      <c r="F1128" s="5">
        <f t="shared" si="115"/>
        <v>-4.8582813243845557E-2</v>
      </c>
      <c r="G1128" s="5">
        <f t="shared" si="113"/>
        <v>-6.0378416833477368E-2</v>
      </c>
      <c r="H1128">
        <f t="shared" si="116"/>
        <v>0</v>
      </c>
      <c r="I1128">
        <f t="shared" si="117"/>
        <v>0</v>
      </c>
      <c r="J1128">
        <f t="shared" si="118"/>
        <v>0</v>
      </c>
      <c r="K1128">
        <f t="shared" si="119"/>
        <v>0</v>
      </c>
      <c r="L1128" s="5"/>
      <c r="M1128" s="5"/>
      <c r="N1128" s="5"/>
      <c r="O1128" s="5"/>
    </row>
    <row r="1129" spans="1:15" x14ac:dyDescent="0.2">
      <c r="A1129" s="1">
        <v>44697</v>
      </c>
      <c r="B1129">
        <v>197.80999800000001</v>
      </c>
      <c r="C1129" s="5">
        <f t="shared" si="120"/>
        <v>-7.1529522261620038E-3</v>
      </c>
      <c r="D1129" s="5">
        <f t="shared" si="114"/>
        <v>-4.2244264181094587E-2</v>
      </c>
      <c r="E1129" s="5">
        <f>STDEV($C$5:C1129)*_xlfn.NORM.S.INV($S$9)+AVERAGE($C$5:C1129)</f>
        <v>-4.2741249127814594E-2</v>
      </c>
      <c r="F1129" s="5">
        <f t="shared" si="115"/>
        <v>-4.8582813243845557E-2</v>
      </c>
      <c r="G1129" s="5">
        <f t="shared" si="113"/>
        <v>-5.8680779563558813E-2</v>
      </c>
      <c r="H1129">
        <f t="shared" si="116"/>
        <v>0</v>
      </c>
      <c r="I1129">
        <f t="shared" si="117"/>
        <v>0</v>
      </c>
      <c r="J1129">
        <f t="shared" si="118"/>
        <v>0</v>
      </c>
      <c r="K1129">
        <f t="shared" si="119"/>
        <v>0</v>
      </c>
      <c r="L1129" s="5"/>
      <c r="M1129" s="5"/>
      <c r="N1129" s="5"/>
      <c r="O1129" s="5"/>
    </row>
    <row r="1130" spans="1:15" x14ac:dyDescent="0.2">
      <c r="A1130" s="1">
        <v>44698</v>
      </c>
      <c r="B1130">
        <v>204</v>
      </c>
      <c r="C1130" s="5">
        <f t="shared" si="120"/>
        <v>3.0813029926944215E-2</v>
      </c>
      <c r="D1130" s="5">
        <f t="shared" si="114"/>
        <v>-4.2437198750896993E-2</v>
      </c>
      <c r="E1130" s="5">
        <f>STDEV($C$5:C1130)*_xlfn.NORM.S.INV($S$9)+AVERAGE($C$5:C1130)</f>
        <v>-4.274614123626494E-2</v>
      </c>
      <c r="F1130" s="5">
        <f t="shared" si="115"/>
        <v>-4.8582813243845557E-2</v>
      </c>
      <c r="G1130" s="5">
        <f t="shared" si="113"/>
        <v>-5.9540951489421866E-2</v>
      </c>
      <c r="H1130">
        <f t="shared" si="116"/>
        <v>0</v>
      </c>
      <c r="I1130">
        <f t="shared" si="117"/>
        <v>0</v>
      </c>
      <c r="J1130">
        <f t="shared" si="118"/>
        <v>0</v>
      </c>
      <c r="K1130">
        <f t="shared" si="119"/>
        <v>0</v>
      </c>
      <c r="L1130" s="5"/>
      <c r="M1130" s="5"/>
      <c r="N1130" s="5"/>
      <c r="O1130" s="5"/>
    </row>
    <row r="1131" spans="1:15" x14ac:dyDescent="0.2">
      <c r="A1131" s="1">
        <v>44699</v>
      </c>
      <c r="B1131">
        <v>199.990005</v>
      </c>
      <c r="C1131" s="5">
        <f t="shared" si="120"/>
        <v>-1.9852603544971696E-2</v>
      </c>
      <c r="D1131" s="5">
        <f t="shared" si="114"/>
        <v>-4.2478158561954749E-2</v>
      </c>
      <c r="E1131" s="5">
        <f>STDEV($C$5:C1131)*_xlfn.NORM.S.INV($S$9)+AVERAGE($C$5:C1131)</f>
        <v>-4.2768065771305361E-2</v>
      </c>
      <c r="F1131" s="5">
        <f t="shared" si="115"/>
        <v>-4.8582813243845557E-2</v>
      </c>
      <c r="G1131" s="5">
        <f t="shared" si="113"/>
        <v>-5.8825126060746379E-2</v>
      </c>
      <c r="H1131">
        <f t="shared" si="116"/>
        <v>0</v>
      </c>
      <c r="I1131">
        <f t="shared" si="117"/>
        <v>0</v>
      </c>
      <c r="J1131">
        <f t="shared" si="118"/>
        <v>0</v>
      </c>
      <c r="K1131">
        <f t="shared" si="119"/>
        <v>0</v>
      </c>
      <c r="L1131" s="5"/>
      <c r="M1131" s="5"/>
      <c r="N1131" s="5"/>
      <c r="O1131" s="5"/>
    </row>
    <row r="1132" spans="1:15" x14ac:dyDescent="0.2">
      <c r="A1132" s="1">
        <v>44700</v>
      </c>
      <c r="B1132">
        <v>197.36999499999999</v>
      </c>
      <c r="C1132" s="5">
        <f t="shared" si="120"/>
        <v>-1.318727586635962E-2</v>
      </c>
      <c r="D1132" s="5">
        <f t="shared" si="114"/>
        <v>-4.2517685108656847E-2</v>
      </c>
      <c r="E1132" s="5">
        <f>STDEV($C$5:C1132)*_xlfn.NORM.S.INV($S$9)+AVERAGE($C$5:C1132)</f>
        <v>-4.2771414793390264E-2</v>
      </c>
      <c r="F1132" s="5">
        <f t="shared" si="115"/>
        <v>-4.8582813243845557E-2</v>
      </c>
      <c r="G1132" s="5">
        <f t="shared" si="113"/>
        <v>-5.7526001193436462E-2</v>
      </c>
      <c r="H1132">
        <f t="shared" si="116"/>
        <v>0</v>
      </c>
      <c r="I1132">
        <f t="shared" si="117"/>
        <v>0</v>
      </c>
      <c r="J1132">
        <f t="shared" si="118"/>
        <v>0</v>
      </c>
      <c r="K1132">
        <f t="shared" si="119"/>
        <v>0</v>
      </c>
      <c r="L1132" s="5"/>
      <c r="M1132" s="5"/>
      <c r="N1132" s="5"/>
      <c r="O1132" s="5"/>
    </row>
    <row r="1133" spans="1:15" x14ac:dyDescent="0.2">
      <c r="A1133" s="1">
        <v>44701</v>
      </c>
      <c r="B1133">
        <v>199.029999</v>
      </c>
      <c r="C1133" s="5">
        <f t="shared" si="120"/>
        <v>8.3754476738757602E-3</v>
      </c>
      <c r="D1133" s="5">
        <f t="shared" si="114"/>
        <v>-4.2534699372542707E-2</v>
      </c>
      <c r="E1133" s="5">
        <f>STDEV($C$5:C1133)*_xlfn.NORM.S.INV($S$9)+AVERAGE($C$5:C1133)</f>
        <v>-4.2748689833138231E-2</v>
      </c>
      <c r="F1133" s="5">
        <f t="shared" si="115"/>
        <v>-4.8582813243845557E-2</v>
      </c>
      <c r="G1133" s="5">
        <f t="shared" si="113"/>
        <v>-5.5977356299178951E-2</v>
      </c>
      <c r="H1133">
        <f t="shared" si="116"/>
        <v>0</v>
      </c>
      <c r="I1133">
        <f t="shared" si="117"/>
        <v>0</v>
      </c>
      <c r="J1133">
        <f t="shared" si="118"/>
        <v>0</v>
      </c>
      <c r="K1133">
        <f t="shared" si="119"/>
        <v>0</v>
      </c>
      <c r="L1133" s="5"/>
      <c r="M1133" s="5"/>
      <c r="N1133" s="5"/>
      <c r="O1133" s="5"/>
    </row>
    <row r="1134" spans="1:15" x14ac:dyDescent="0.2">
      <c r="A1134" s="1">
        <v>44704</v>
      </c>
      <c r="B1134">
        <v>207.55999800000001</v>
      </c>
      <c r="C1134" s="5">
        <f t="shared" si="120"/>
        <v>4.1964882757009866E-2</v>
      </c>
      <c r="D1134" s="5">
        <f t="shared" si="114"/>
        <v>-4.2978000260258616E-2</v>
      </c>
      <c r="E1134" s="5">
        <f>STDEV($C$5:C1134)*_xlfn.NORM.S.INV($S$9)+AVERAGE($C$5:C1134)</f>
        <v>-4.2787913011672139E-2</v>
      </c>
      <c r="F1134" s="5">
        <f t="shared" si="115"/>
        <v>-4.8582813243845557E-2</v>
      </c>
      <c r="G1134" s="5">
        <f t="shared" si="113"/>
        <v>-5.9306778729086726E-2</v>
      </c>
      <c r="H1134">
        <f t="shared" si="116"/>
        <v>0</v>
      </c>
      <c r="I1134">
        <f t="shared" si="117"/>
        <v>0</v>
      </c>
      <c r="J1134">
        <f t="shared" si="118"/>
        <v>0</v>
      </c>
      <c r="K1134">
        <f t="shared" si="119"/>
        <v>0</v>
      </c>
      <c r="L1134" s="5"/>
      <c r="M1134" s="5"/>
      <c r="N1134" s="5"/>
      <c r="O1134" s="5"/>
    </row>
    <row r="1135" spans="1:15" x14ac:dyDescent="0.2">
      <c r="A1135" s="1">
        <v>44705</v>
      </c>
      <c r="B1135">
        <v>202.63000500000001</v>
      </c>
      <c r="C1135" s="5">
        <f t="shared" si="120"/>
        <v>-2.4038764311016331E-2</v>
      </c>
      <c r="D1135" s="5">
        <f t="shared" si="114"/>
        <v>-4.3098436101470503E-2</v>
      </c>
      <c r="E1135" s="5">
        <f>STDEV($C$5:C1135)*_xlfn.NORM.S.INV($S$9)+AVERAGE($C$5:C1135)</f>
        <v>-4.2823844384890279E-2</v>
      </c>
      <c r="F1135" s="5">
        <f t="shared" si="115"/>
        <v>-4.8582813243845557E-2</v>
      </c>
      <c r="G1135" s="5">
        <f t="shared" si="113"/>
        <v>-5.9109188032883918E-2</v>
      </c>
      <c r="H1135">
        <f t="shared" si="116"/>
        <v>0</v>
      </c>
      <c r="I1135">
        <f t="shared" si="117"/>
        <v>0</v>
      </c>
      <c r="J1135">
        <f t="shared" si="118"/>
        <v>0</v>
      </c>
      <c r="K1135">
        <f t="shared" si="119"/>
        <v>0</v>
      </c>
      <c r="L1135" s="5"/>
      <c r="M1135" s="5"/>
      <c r="N1135" s="5"/>
      <c r="O1135" s="5"/>
    </row>
    <row r="1136" spans="1:15" x14ac:dyDescent="0.2">
      <c r="A1136" s="1">
        <v>44706</v>
      </c>
      <c r="B1136">
        <v>203.83999600000001</v>
      </c>
      <c r="C1136" s="5">
        <f t="shared" si="120"/>
        <v>5.9536722078099439E-3</v>
      </c>
      <c r="D1136" s="5">
        <f t="shared" si="114"/>
        <v>-4.3107621784734804E-2</v>
      </c>
      <c r="E1136" s="5">
        <f>STDEV($C$5:C1136)*_xlfn.NORM.S.INV($S$9)+AVERAGE($C$5:C1136)</f>
        <v>-4.2801506460409387E-2</v>
      </c>
      <c r="F1136" s="5">
        <f t="shared" si="115"/>
        <v>-4.8582813243845557E-2</v>
      </c>
      <c r="G1136" s="5">
        <f t="shared" ref="G1136:G1199" si="121">SQRT(SUMPRODUCT(C882:C1136,C882:C1136,$N$4:$N$258))*_xlfn.NORM.S.INV($S$9)*SQRT(1)</f>
        <v>-5.7408816508453774E-2</v>
      </c>
      <c r="H1136">
        <f t="shared" si="116"/>
        <v>0</v>
      </c>
      <c r="I1136">
        <f t="shared" si="117"/>
        <v>0</v>
      </c>
      <c r="J1136">
        <f t="shared" si="118"/>
        <v>0</v>
      </c>
      <c r="K1136">
        <f t="shared" si="119"/>
        <v>0</v>
      </c>
      <c r="L1136" s="5"/>
      <c r="M1136" s="5"/>
      <c r="N1136" s="5"/>
      <c r="O1136" s="5"/>
    </row>
    <row r="1137" spans="1:15" x14ac:dyDescent="0.2">
      <c r="A1137" s="1">
        <v>44707</v>
      </c>
      <c r="B1137">
        <v>208.550003</v>
      </c>
      <c r="C1137" s="5">
        <f t="shared" si="120"/>
        <v>2.2843482267429282E-2</v>
      </c>
      <c r="D1137" s="5">
        <f t="shared" si="114"/>
        <v>-4.3207841762252938E-2</v>
      </c>
      <c r="E1137" s="5">
        <f>STDEV($C$5:C1137)*_xlfn.NORM.S.INV($S$9)+AVERAGE($C$5:C1137)</f>
        <v>-4.2790116440738282E-2</v>
      </c>
      <c r="F1137" s="5">
        <f t="shared" si="115"/>
        <v>-4.8582813243845557E-2</v>
      </c>
      <c r="G1137" s="5">
        <f t="shared" si="121"/>
        <v>-5.7161783386166121E-2</v>
      </c>
      <c r="H1137">
        <f t="shared" si="116"/>
        <v>0</v>
      </c>
      <c r="I1137">
        <f t="shared" si="117"/>
        <v>0</v>
      </c>
      <c r="J1137">
        <f t="shared" si="118"/>
        <v>0</v>
      </c>
      <c r="K1137">
        <f t="shared" si="119"/>
        <v>0</v>
      </c>
      <c r="L1137" s="5"/>
      <c r="M1137" s="5"/>
      <c r="N1137" s="5"/>
      <c r="O1137" s="5"/>
    </row>
    <row r="1138" spans="1:15" x14ac:dyDescent="0.2">
      <c r="A1138" s="1">
        <v>44708</v>
      </c>
      <c r="B1138">
        <v>212.88000500000001</v>
      </c>
      <c r="C1138" s="5">
        <f t="shared" si="120"/>
        <v>2.054981512885062E-2</v>
      </c>
      <c r="D1138" s="5">
        <f t="shared" si="114"/>
        <v>-4.3314958764631886E-2</v>
      </c>
      <c r="E1138" s="5">
        <f>STDEV($C$5:C1138)*_xlfn.NORM.S.INV($S$9)+AVERAGE($C$5:C1138)</f>
        <v>-4.277537854393583E-2</v>
      </c>
      <c r="F1138" s="5">
        <f t="shared" si="115"/>
        <v>-4.8582813243845557E-2</v>
      </c>
      <c r="G1138" s="5">
        <f t="shared" si="121"/>
        <v>-5.6644030900564919E-2</v>
      </c>
      <c r="H1138">
        <f t="shared" si="116"/>
        <v>0</v>
      </c>
      <c r="I1138">
        <f t="shared" si="117"/>
        <v>0</v>
      </c>
      <c r="J1138">
        <f t="shared" si="118"/>
        <v>0</v>
      </c>
      <c r="K1138">
        <f t="shared" si="119"/>
        <v>0</v>
      </c>
      <c r="L1138" s="5"/>
      <c r="M1138" s="5"/>
      <c r="N1138" s="5"/>
      <c r="O1138" s="5"/>
    </row>
    <row r="1139" spans="1:15" x14ac:dyDescent="0.2">
      <c r="A1139" s="1">
        <v>44712</v>
      </c>
      <c r="B1139">
        <v>212.16999799999999</v>
      </c>
      <c r="C1139" s="5">
        <f t="shared" si="120"/>
        <v>-3.3408194582225689E-3</v>
      </c>
      <c r="D1139" s="5">
        <f t="shared" si="114"/>
        <v>-4.3300425986700627E-2</v>
      </c>
      <c r="E1139" s="5">
        <f>STDEV($C$5:C1139)*_xlfn.NORM.S.INV($S$9)+AVERAGE($C$5:C1139)</f>
        <v>-4.2760546948500996E-2</v>
      </c>
      <c r="F1139" s="5">
        <f t="shared" si="115"/>
        <v>-4.8582813243845557E-2</v>
      </c>
      <c r="G1139" s="5">
        <f t="shared" si="121"/>
        <v>-5.4951411379457471E-2</v>
      </c>
      <c r="H1139">
        <f t="shared" si="116"/>
        <v>0</v>
      </c>
      <c r="I1139">
        <f t="shared" si="117"/>
        <v>0</v>
      </c>
      <c r="J1139">
        <f t="shared" si="118"/>
        <v>0</v>
      </c>
      <c r="K1139">
        <f t="shared" si="119"/>
        <v>0</v>
      </c>
      <c r="L1139" s="5"/>
      <c r="M1139" s="5"/>
      <c r="N1139" s="5"/>
      <c r="O1139" s="5"/>
    </row>
    <row r="1140" spans="1:15" x14ac:dyDescent="0.2">
      <c r="A1140" s="1">
        <v>44713</v>
      </c>
      <c r="B1140">
        <v>209.929993</v>
      </c>
      <c r="C1140" s="5">
        <f t="shared" si="120"/>
        <v>-1.0613722226839406E-2</v>
      </c>
      <c r="D1140" s="5">
        <f t="shared" si="114"/>
        <v>-4.332656391189315E-2</v>
      </c>
      <c r="E1140" s="5">
        <f>STDEV($C$5:C1140)*_xlfn.NORM.S.INV($S$9)+AVERAGE($C$5:C1140)</f>
        <v>-4.2758167075382728E-2</v>
      </c>
      <c r="F1140" s="5">
        <f t="shared" si="115"/>
        <v>-4.8582813243845557E-2</v>
      </c>
      <c r="G1140" s="5">
        <f t="shared" si="121"/>
        <v>-5.3619562729330293E-2</v>
      </c>
      <c r="H1140">
        <f t="shared" si="116"/>
        <v>0</v>
      </c>
      <c r="I1140">
        <f t="shared" si="117"/>
        <v>0</v>
      </c>
      <c r="J1140">
        <f t="shared" si="118"/>
        <v>0</v>
      </c>
      <c r="K1140">
        <f t="shared" si="119"/>
        <v>0</v>
      </c>
      <c r="L1140" s="5"/>
      <c r="M1140" s="5"/>
      <c r="N1140" s="5"/>
      <c r="O1140" s="5"/>
    </row>
    <row r="1141" spans="1:15" x14ac:dyDescent="0.2">
      <c r="A1141" s="1">
        <v>44714</v>
      </c>
      <c r="B1141">
        <v>215.050003</v>
      </c>
      <c r="C1141" s="5">
        <f t="shared" si="120"/>
        <v>2.4096464708207033E-2</v>
      </c>
      <c r="D1141" s="5">
        <f t="shared" si="114"/>
        <v>-4.347101119801914E-2</v>
      </c>
      <c r="E1141" s="5">
        <f>STDEV($C$5:C1141)*_xlfn.NORM.S.INV($S$9)+AVERAGE($C$5:C1141)</f>
        <v>-4.2748852952486677E-2</v>
      </c>
      <c r="F1141" s="5">
        <f t="shared" si="115"/>
        <v>-4.8582813243845557E-2</v>
      </c>
      <c r="G1141" s="5">
        <f t="shared" si="121"/>
        <v>-5.3768909915027675E-2</v>
      </c>
      <c r="H1141">
        <f t="shared" si="116"/>
        <v>0</v>
      </c>
      <c r="I1141">
        <f t="shared" si="117"/>
        <v>0</v>
      </c>
      <c r="J1141">
        <f t="shared" si="118"/>
        <v>0</v>
      </c>
      <c r="K1141">
        <f t="shared" si="119"/>
        <v>0</v>
      </c>
      <c r="L1141" s="5"/>
      <c r="M1141" s="5"/>
      <c r="N1141" s="5"/>
      <c r="O1141" s="5"/>
    </row>
    <row r="1142" spans="1:15" x14ac:dyDescent="0.2">
      <c r="A1142" s="1">
        <v>44715</v>
      </c>
      <c r="B1142">
        <v>212.64999399999999</v>
      </c>
      <c r="C1142" s="5">
        <f t="shared" si="120"/>
        <v>-1.1222979695724672E-2</v>
      </c>
      <c r="D1142" s="5">
        <f t="shared" si="114"/>
        <v>-4.3498787820803519E-2</v>
      </c>
      <c r="E1142" s="5">
        <f>STDEV($C$5:C1142)*_xlfn.NORM.S.INV($S$9)+AVERAGE($C$5:C1142)</f>
        <v>-4.2747804866187504E-2</v>
      </c>
      <c r="F1142" s="5">
        <f t="shared" si="115"/>
        <v>-4.8582813243845557E-2</v>
      </c>
      <c r="G1142" s="5">
        <f t="shared" si="121"/>
        <v>-5.2521703429704844E-2</v>
      </c>
      <c r="H1142">
        <f t="shared" si="116"/>
        <v>0</v>
      </c>
      <c r="I1142">
        <f t="shared" si="117"/>
        <v>0</v>
      </c>
      <c r="J1142">
        <f t="shared" si="118"/>
        <v>0</v>
      </c>
      <c r="K1142">
        <f t="shared" si="119"/>
        <v>0</v>
      </c>
      <c r="L1142" s="5"/>
      <c r="M1142" s="5"/>
      <c r="N1142" s="5"/>
      <c r="O1142" s="5"/>
    </row>
    <row r="1143" spans="1:15" x14ac:dyDescent="0.2">
      <c r="A1143" s="1">
        <v>44718</v>
      </c>
      <c r="B1143">
        <v>212.94000199999999</v>
      </c>
      <c r="C1143" s="5">
        <f t="shared" si="120"/>
        <v>1.3628517945123149E-3</v>
      </c>
      <c r="D1143" s="5">
        <f t="shared" si="114"/>
        <v>-4.3454425945520271E-2</v>
      </c>
      <c r="E1143" s="5">
        <f>STDEV($C$5:C1143)*_xlfn.NORM.S.INV($S$9)+AVERAGE($C$5:C1143)</f>
        <v>-4.2728104422103848E-2</v>
      </c>
      <c r="F1143" s="5">
        <f t="shared" si="115"/>
        <v>-4.8582813243845557E-2</v>
      </c>
      <c r="G1143" s="5">
        <f t="shared" si="121"/>
        <v>-5.0927602290358177E-2</v>
      </c>
      <c r="H1143">
        <f t="shared" si="116"/>
        <v>0</v>
      </c>
      <c r="I1143">
        <f t="shared" si="117"/>
        <v>0</v>
      </c>
      <c r="J1143">
        <f t="shared" si="118"/>
        <v>0</v>
      </c>
      <c r="K1143">
        <f t="shared" si="119"/>
        <v>0</v>
      </c>
      <c r="L1143" s="5"/>
      <c r="M1143" s="5"/>
      <c r="N1143" s="5"/>
      <c r="O1143" s="5"/>
    </row>
    <row r="1144" spans="1:15" x14ac:dyDescent="0.2">
      <c r="A1144" s="1">
        <v>44719</v>
      </c>
      <c r="B1144">
        <v>214.5</v>
      </c>
      <c r="C1144" s="5">
        <f t="shared" si="120"/>
        <v>7.2992930892944573E-3</v>
      </c>
      <c r="D1144" s="5">
        <f t="shared" si="114"/>
        <v>-4.345809965971769E-2</v>
      </c>
      <c r="E1144" s="5">
        <f>STDEV($C$5:C1144)*_xlfn.NORM.S.INV($S$9)+AVERAGE($C$5:C1144)</f>
        <v>-4.2705675808098302E-2</v>
      </c>
      <c r="F1144" s="5">
        <f t="shared" si="115"/>
        <v>-4.8582813243845557E-2</v>
      </c>
      <c r="G1144" s="5">
        <f t="shared" si="121"/>
        <v>-4.9551024939251946E-2</v>
      </c>
      <c r="H1144">
        <f t="shared" si="116"/>
        <v>0</v>
      </c>
      <c r="I1144">
        <f t="shared" si="117"/>
        <v>0</v>
      </c>
      <c r="J1144">
        <f t="shared" si="118"/>
        <v>0</v>
      </c>
      <c r="K1144">
        <f t="shared" si="119"/>
        <v>0</v>
      </c>
      <c r="L1144" s="5"/>
      <c r="M1144" s="5"/>
      <c r="N1144" s="5"/>
      <c r="O1144" s="5"/>
    </row>
    <row r="1145" spans="1:15" x14ac:dyDescent="0.2">
      <c r="A1145" s="1">
        <v>44720</v>
      </c>
      <c r="B1145">
        <v>213.5</v>
      </c>
      <c r="C1145" s="5">
        <f t="shared" si="120"/>
        <v>-4.6729056993923702E-3</v>
      </c>
      <c r="D1145" s="5">
        <f t="shared" si="114"/>
        <v>-4.3442430298696974E-2</v>
      </c>
      <c r="E1145" s="5">
        <f>STDEV($C$5:C1145)*_xlfn.NORM.S.INV($S$9)+AVERAGE($C$5:C1145)</f>
        <v>-4.2692793345455837E-2</v>
      </c>
      <c r="F1145" s="5">
        <f t="shared" si="115"/>
        <v>-4.8582813243845557E-2</v>
      </c>
      <c r="G1145" s="5">
        <f t="shared" si="121"/>
        <v>-4.8115239661531348E-2</v>
      </c>
      <c r="H1145">
        <f t="shared" si="116"/>
        <v>0</v>
      </c>
      <c r="I1145">
        <f t="shared" si="117"/>
        <v>0</v>
      </c>
      <c r="J1145">
        <f t="shared" si="118"/>
        <v>0</v>
      </c>
      <c r="K1145">
        <f t="shared" si="119"/>
        <v>0</v>
      </c>
      <c r="L1145" s="5"/>
      <c r="M1145" s="5"/>
      <c r="N1145" s="5"/>
      <c r="O1145" s="5"/>
    </row>
    <row r="1146" spans="1:15" x14ac:dyDescent="0.2">
      <c r="A1146" s="1">
        <v>44721</v>
      </c>
      <c r="B1146">
        <v>206.11000100000001</v>
      </c>
      <c r="C1146" s="5">
        <f t="shared" si="120"/>
        <v>-3.522682096169507E-2</v>
      </c>
      <c r="D1146" s="5">
        <f t="shared" si="114"/>
        <v>-4.3731974533164845E-2</v>
      </c>
      <c r="E1146" s="5">
        <f>STDEV($C$5:C1146)*_xlfn.NORM.S.INV($S$9)+AVERAGE($C$5:C1146)</f>
        <v>-4.2775320903096305E-2</v>
      </c>
      <c r="F1146" s="5">
        <f t="shared" si="115"/>
        <v>-4.8582813243845557E-2</v>
      </c>
      <c r="G1146" s="5">
        <f t="shared" si="121"/>
        <v>-5.0785020294566781E-2</v>
      </c>
      <c r="H1146">
        <f t="shared" si="116"/>
        <v>0</v>
      </c>
      <c r="I1146">
        <f t="shared" si="117"/>
        <v>0</v>
      </c>
      <c r="J1146">
        <f t="shared" si="118"/>
        <v>0</v>
      </c>
      <c r="K1146">
        <f t="shared" si="119"/>
        <v>0</v>
      </c>
      <c r="L1146" s="5"/>
      <c r="M1146" s="5"/>
      <c r="N1146" s="5"/>
      <c r="O1146" s="5"/>
    </row>
    <row r="1147" spans="1:15" x14ac:dyDescent="0.2">
      <c r="A1147" s="1">
        <v>44722</v>
      </c>
      <c r="B1147">
        <v>199.509995</v>
      </c>
      <c r="C1147" s="5">
        <f t="shared" si="120"/>
        <v>-3.2545676381415103E-2</v>
      </c>
      <c r="D1147" s="5">
        <f t="shared" si="114"/>
        <v>-4.3977809520882268E-2</v>
      </c>
      <c r="E1147" s="5">
        <f>STDEV($C$5:C1147)*_xlfn.NORM.S.INV($S$9)+AVERAGE($C$5:C1147)</f>
        <v>-4.2845097090142323E-2</v>
      </c>
      <c r="F1147" s="5">
        <f t="shared" si="115"/>
        <v>-4.8582813243845557E-2</v>
      </c>
      <c r="G1147" s="5">
        <f t="shared" si="121"/>
        <v>-5.2614776813719226E-2</v>
      </c>
      <c r="H1147">
        <f t="shared" si="116"/>
        <v>0</v>
      </c>
      <c r="I1147">
        <f t="shared" si="117"/>
        <v>0</v>
      </c>
      <c r="J1147">
        <f t="shared" si="118"/>
        <v>0</v>
      </c>
      <c r="K1147">
        <f t="shared" si="119"/>
        <v>0</v>
      </c>
      <c r="L1147" s="5"/>
      <c r="M1147" s="5"/>
      <c r="N1147" s="5"/>
      <c r="O1147" s="5"/>
    </row>
    <row r="1148" spans="1:15" x14ac:dyDescent="0.2">
      <c r="A1148" s="1">
        <v>44725</v>
      </c>
      <c r="B1148">
        <v>192.259995</v>
      </c>
      <c r="C1148" s="5">
        <f t="shared" si="120"/>
        <v>-3.7015738694348925E-2</v>
      </c>
      <c r="D1148" s="5">
        <f t="shared" si="114"/>
        <v>-4.4295939780717053E-2</v>
      </c>
      <c r="E1148" s="5">
        <f>STDEV($C$5:C1148)*_xlfn.NORM.S.INV($S$9)+AVERAGE($C$5:C1148)</f>
        <v>-4.2935709090725215E-2</v>
      </c>
      <c r="F1148" s="5">
        <f t="shared" si="115"/>
        <v>-4.8582813243845557E-2</v>
      </c>
      <c r="G1148" s="5">
        <f t="shared" si="121"/>
        <v>-5.5200789177941439E-2</v>
      </c>
      <c r="H1148">
        <f t="shared" si="116"/>
        <v>0</v>
      </c>
      <c r="I1148">
        <f t="shared" si="117"/>
        <v>0</v>
      </c>
      <c r="J1148">
        <f t="shared" si="118"/>
        <v>0</v>
      </c>
      <c r="K1148">
        <f t="shared" si="119"/>
        <v>0</v>
      </c>
      <c r="L1148" s="5"/>
      <c r="M1148" s="5"/>
      <c r="N1148" s="5"/>
      <c r="O1148" s="5"/>
    </row>
    <row r="1149" spans="1:15" x14ac:dyDescent="0.2">
      <c r="A1149" s="1">
        <v>44726</v>
      </c>
      <c r="B1149">
        <v>193.520004</v>
      </c>
      <c r="C1149" s="5">
        <f t="shared" si="120"/>
        <v>6.5322903402497065E-3</v>
      </c>
      <c r="D1149" s="5">
        <f t="shared" si="114"/>
        <v>-4.4294120761296497E-2</v>
      </c>
      <c r="E1149" s="5">
        <f>STDEV($C$5:C1149)*_xlfn.NORM.S.INV($S$9)+AVERAGE($C$5:C1149)</f>
        <v>-4.2913440444413524E-2</v>
      </c>
      <c r="F1149" s="5">
        <f t="shared" si="115"/>
        <v>-4.8582813243845557E-2</v>
      </c>
      <c r="G1149" s="5">
        <f t="shared" si="121"/>
        <v>-5.3648441668892807E-2</v>
      </c>
      <c r="H1149">
        <f t="shared" si="116"/>
        <v>0</v>
      </c>
      <c r="I1149">
        <f t="shared" si="117"/>
        <v>0</v>
      </c>
      <c r="J1149">
        <f t="shared" si="118"/>
        <v>0</v>
      </c>
      <c r="K1149">
        <f t="shared" si="119"/>
        <v>0</v>
      </c>
      <c r="L1149" s="5"/>
      <c r="M1149" s="5"/>
      <c r="N1149" s="5"/>
      <c r="O1149" s="5"/>
    </row>
    <row r="1150" spans="1:15" x14ac:dyDescent="0.2">
      <c r="A1150" s="1">
        <v>44727</v>
      </c>
      <c r="B1150">
        <v>196.16000399999999</v>
      </c>
      <c r="C1150" s="5">
        <f t="shared" si="120"/>
        <v>1.3549786167893686E-2</v>
      </c>
      <c r="D1150" s="5">
        <f t="shared" si="114"/>
        <v>-4.4337021076132452E-2</v>
      </c>
      <c r="E1150" s="5">
        <f>STDEV($C$5:C1150)*_xlfn.NORM.S.INV($S$9)+AVERAGE($C$5:C1150)</f>
        <v>-4.2892383101405827E-2</v>
      </c>
      <c r="F1150" s="5">
        <f t="shared" si="115"/>
        <v>-4.8582813243845557E-2</v>
      </c>
      <c r="G1150" s="5">
        <f t="shared" si="121"/>
        <v>-5.2584050188517556E-2</v>
      </c>
      <c r="H1150">
        <f t="shared" si="116"/>
        <v>0</v>
      </c>
      <c r="I1150">
        <f t="shared" si="117"/>
        <v>0</v>
      </c>
      <c r="J1150">
        <f t="shared" si="118"/>
        <v>0</v>
      </c>
      <c r="K1150">
        <f t="shared" si="119"/>
        <v>0</v>
      </c>
      <c r="L1150" s="5"/>
      <c r="M1150" s="5"/>
      <c r="N1150" s="5"/>
      <c r="O1150" s="5"/>
    </row>
    <row r="1151" spans="1:15" x14ac:dyDescent="0.2">
      <c r="A1151" s="1">
        <v>44728</v>
      </c>
      <c r="B1151">
        <v>189.050003</v>
      </c>
      <c r="C1151" s="5">
        <f t="shared" si="120"/>
        <v>-3.6919126933603948E-2</v>
      </c>
      <c r="D1151" s="5">
        <f t="shared" si="114"/>
        <v>-4.4647739443598906E-2</v>
      </c>
      <c r="E1151" s="5">
        <f>STDEV($C$5:C1151)*_xlfn.NORM.S.INV($S$9)+AVERAGE($C$5:C1151)</f>
        <v>-4.2982132751749356E-2</v>
      </c>
      <c r="F1151" s="5">
        <f t="shared" si="115"/>
        <v>-4.8582813243845557E-2</v>
      </c>
      <c r="G1151" s="5">
        <f t="shared" si="121"/>
        <v>-5.5152236964825047E-2</v>
      </c>
      <c r="H1151">
        <f t="shared" si="116"/>
        <v>0</v>
      </c>
      <c r="I1151">
        <f t="shared" si="117"/>
        <v>0</v>
      </c>
      <c r="J1151">
        <f t="shared" si="118"/>
        <v>0</v>
      </c>
      <c r="K1151">
        <f t="shared" si="119"/>
        <v>0</v>
      </c>
      <c r="L1151" s="5"/>
      <c r="M1151" s="5"/>
      <c r="N1151" s="5"/>
      <c r="O1151" s="5"/>
    </row>
    <row r="1152" spans="1:15" x14ac:dyDescent="0.2">
      <c r="A1152" s="1">
        <v>44729</v>
      </c>
      <c r="B1152">
        <v>190.009995</v>
      </c>
      <c r="C1152" s="5">
        <f t="shared" si="120"/>
        <v>5.0651298342761775E-3</v>
      </c>
      <c r="D1152" s="5">
        <f t="shared" si="114"/>
        <v>-4.4652385900109975E-2</v>
      </c>
      <c r="E1152" s="5">
        <f>STDEV($C$5:C1152)*_xlfn.NORM.S.INV($S$9)+AVERAGE($C$5:C1152)</f>
        <v>-4.2960331361130907E-2</v>
      </c>
      <c r="F1152" s="5">
        <f t="shared" si="115"/>
        <v>-4.8582813243845557E-2</v>
      </c>
      <c r="G1152" s="5">
        <f t="shared" si="121"/>
        <v>-5.3549918685270675E-2</v>
      </c>
      <c r="H1152">
        <f t="shared" si="116"/>
        <v>0</v>
      </c>
      <c r="I1152">
        <f t="shared" si="117"/>
        <v>0</v>
      </c>
      <c r="J1152">
        <f t="shared" si="118"/>
        <v>0</v>
      </c>
      <c r="K1152">
        <f t="shared" si="119"/>
        <v>0</v>
      </c>
      <c r="L1152" s="5"/>
      <c r="M1152" s="5"/>
      <c r="N1152" s="5"/>
      <c r="O1152" s="5"/>
    </row>
    <row r="1153" spans="1:15" x14ac:dyDescent="0.2">
      <c r="A1153" s="1">
        <v>44733</v>
      </c>
      <c r="B1153">
        <v>194.38999899999999</v>
      </c>
      <c r="C1153" s="5">
        <f t="shared" si="120"/>
        <v>2.2789769189688086E-2</v>
      </c>
      <c r="D1153" s="5">
        <f t="shared" si="114"/>
        <v>-4.4738224673870695E-2</v>
      </c>
      <c r="E1153" s="5">
        <f>STDEV($C$5:C1153)*_xlfn.NORM.S.INV($S$9)+AVERAGE($C$5:C1153)</f>
        <v>-4.2949027705479342E-2</v>
      </c>
      <c r="F1153" s="5">
        <f t="shared" si="115"/>
        <v>-4.8582813243845557E-2</v>
      </c>
      <c r="G1153" s="5">
        <f t="shared" si="121"/>
        <v>-5.351808902612832E-2</v>
      </c>
      <c r="H1153">
        <f t="shared" si="116"/>
        <v>0</v>
      </c>
      <c r="I1153">
        <f t="shared" si="117"/>
        <v>0</v>
      </c>
      <c r="J1153">
        <f t="shared" si="118"/>
        <v>0</v>
      </c>
      <c r="K1153">
        <f t="shared" si="119"/>
        <v>0</v>
      </c>
      <c r="L1153" s="5"/>
      <c r="M1153" s="5"/>
      <c r="N1153" s="5"/>
      <c r="O1153" s="5"/>
    </row>
    <row r="1154" spans="1:15" x14ac:dyDescent="0.2">
      <c r="A1154" s="1">
        <v>44734</v>
      </c>
      <c r="B1154">
        <v>193.820007</v>
      </c>
      <c r="C1154" s="5">
        <f t="shared" si="120"/>
        <v>-2.9365158073366491E-3</v>
      </c>
      <c r="D1154" s="5">
        <f t="shared" si="114"/>
        <v>-4.4706687905685182E-2</v>
      </c>
      <c r="E1154" s="5">
        <f>STDEV($C$5:C1154)*_xlfn.NORM.S.INV($S$9)+AVERAGE($C$5:C1154)</f>
        <v>-4.2933728629512544E-2</v>
      </c>
      <c r="F1154" s="5">
        <f t="shared" si="115"/>
        <v>-4.8582813243845557E-2</v>
      </c>
      <c r="G1154" s="5">
        <f t="shared" si="121"/>
        <v>-5.1914687159045694E-2</v>
      </c>
      <c r="H1154">
        <f t="shared" si="116"/>
        <v>0</v>
      </c>
      <c r="I1154">
        <f t="shared" si="117"/>
        <v>0</v>
      </c>
      <c r="J1154">
        <f t="shared" si="118"/>
        <v>0</v>
      </c>
      <c r="K1154">
        <f t="shared" si="119"/>
        <v>0</v>
      </c>
      <c r="L1154" s="5"/>
      <c r="M1154" s="5"/>
      <c r="N1154" s="5"/>
      <c r="O1154" s="5"/>
    </row>
    <row r="1155" spans="1:15" x14ac:dyDescent="0.2">
      <c r="A1155" s="1">
        <v>44735</v>
      </c>
      <c r="B1155">
        <v>196.63999899999999</v>
      </c>
      <c r="C1155" s="5">
        <f t="shared" si="120"/>
        <v>1.4444711309902129E-2</v>
      </c>
      <c r="D1155" s="5">
        <f t="shared" ref="D1155:D1218" si="122">STDEV(C901:C1155)*_xlfn.NORM.S.INV($S$9)*SQRT(1)</f>
        <v>-4.4749857469950444E-2</v>
      </c>
      <c r="E1155" s="5">
        <f>STDEV($C$5:C1155)*_xlfn.NORM.S.INV($S$9)+AVERAGE($C$5:C1155)</f>
        <v>-4.2913283828864758E-2</v>
      </c>
      <c r="F1155" s="5">
        <f t="shared" ref="F1155:F1218" si="123">_xlfn.PERCENTILE.INC(C901:C1155,$S$9)</f>
        <v>-4.8582813243845557E-2</v>
      </c>
      <c r="G1155" s="5">
        <f t="shared" si="121"/>
        <v>-5.100174565357226E-2</v>
      </c>
      <c r="H1155">
        <f t="shared" ref="H1155:H1218" si="124">IF($C1155&lt;D1155,1,0)</f>
        <v>0</v>
      </c>
      <c r="I1155">
        <f t="shared" ref="I1155:I1218" si="125">IF($C1155&lt;E1155,1,0)</f>
        <v>0</v>
      </c>
      <c r="J1155">
        <f t="shared" ref="J1155:J1218" si="126">IF($C1155&lt;F1155,1,0)</f>
        <v>0</v>
      </c>
      <c r="K1155">
        <f t="shared" ref="K1155:K1218" si="127">IF($C1155&lt;G1155,1,0)</f>
        <v>0</v>
      </c>
      <c r="L1155" s="5"/>
      <c r="M1155" s="5"/>
      <c r="N1155" s="5"/>
      <c r="O1155" s="5"/>
    </row>
    <row r="1156" spans="1:15" x14ac:dyDescent="0.2">
      <c r="A1156" s="1">
        <v>44736</v>
      </c>
      <c r="B1156">
        <v>205.509995</v>
      </c>
      <c r="C1156" s="5">
        <f t="shared" si="120"/>
        <v>4.4120029490822964E-2</v>
      </c>
      <c r="D1156" s="5">
        <f t="shared" si="122"/>
        <v>-4.5151436329710241E-2</v>
      </c>
      <c r="E1156" s="5">
        <f>STDEV($C$5:C1156)*_xlfn.NORM.S.INV($S$9)+AVERAGE($C$5:C1156)</f>
        <v>-4.295949789509701E-2</v>
      </c>
      <c r="F1156" s="5">
        <f t="shared" si="123"/>
        <v>-4.8582813243845557E-2</v>
      </c>
      <c r="G1156" s="5">
        <f t="shared" si="121"/>
        <v>-5.5472403206506989E-2</v>
      </c>
      <c r="H1156">
        <f t="shared" si="124"/>
        <v>0</v>
      </c>
      <c r="I1156">
        <f t="shared" si="125"/>
        <v>0</v>
      </c>
      <c r="J1156">
        <f t="shared" si="126"/>
        <v>0</v>
      </c>
      <c r="K1156">
        <f t="shared" si="127"/>
        <v>0</v>
      </c>
      <c r="L1156" s="5"/>
      <c r="M1156" s="5"/>
      <c r="N1156" s="5"/>
      <c r="O1156" s="5"/>
    </row>
    <row r="1157" spans="1:15" x14ac:dyDescent="0.2">
      <c r="A1157" s="1">
        <v>44739</v>
      </c>
      <c r="B1157">
        <v>203.55999800000001</v>
      </c>
      <c r="C1157" s="5">
        <f t="shared" si="120"/>
        <v>-9.5338783275934237E-3</v>
      </c>
      <c r="D1157" s="5">
        <f t="shared" si="122"/>
        <v>-4.51575941233055E-2</v>
      </c>
      <c r="E1157" s="5">
        <f>STDEV($C$5:C1157)*_xlfn.NORM.S.INV($S$9)+AVERAGE($C$5:C1157)</f>
        <v>-4.2954810198580037E-2</v>
      </c>
      <c r="F1157" s="5">
        <f t="shared" si="123"/>
        <v>-4.8582813243845557E-2</v>
      </c>
      <c r="G1157" s="5">
        <f t="shared" si="121"/>
        <v>-5.405618428737459E-2</v>
      </c>
      <c r="H1157">
        <f t="shared" si="124"/>
        <v>0</v>
      </c>
      <c r="I1157">
        <f t="shared" si="125"/>
        <v>0</v>
      </c>
      <c r="J1157">
        <f t="shared" si="126"/>
        <v>0</v>
      </c>
      <c r="K1157">
        <f t="shared" si="127"/>
        <v>0</v>
      </c>
      <c r="L1157" s="5"/>
      <c r="M1157" s="5"/>
      <c r="N1157" s="5"/>
      <c r="O1157" s="5"/>
    </row>
    <row r="1158" spans="1:15" x14ac:dyDescent="0.2">
      <c r="A1158" s="1">
        <v>44740</v>
      </c>
      <c r="B1158">
        <v>198.11999499999999</v>
      </c>
      <c r="C1158" s="5">
        <f t="shared" ref="C1158:C1221" si="128">LN(B1158/B1157)</f>
        <v>-2.7087909412712358E-2</v>
      </c>
      <c r="D1158" s="5">
        <f t="shared" si="122"/>
        <v>-4.5317372668195154E-2</v>
      </c>
      <c r="E1158" s="5">
        <f>STDEV($C$5:C1158)*_xlfn.NORM.S.INV($S$9)+AVERAGE($C$5:C1158)</f>
        <v>-4.3000980910177684E-2</v>
      </c>
      <c r="F1158" s="5">
        <f t="shared" si="123"/>
        <v>-4.8582813243845557E-2</v>
      </c>
      <c r="G1158" s="5">
        <f t="shared" si="121"/>
        <v>-5.4635217740915502E-2</v>
      </c>
      <c r="H1158">
        <f t="shared" si="124"/>
        <v>0</v>
      </c>
      <c r="I1158">
        <f t="shared" si="125"/>
        <v>0</v>
      </c>
      <c r="J1158">
        <f t="shared" si="126"/>
        <v>0</v>
      </c>
      <c r="K1158">
        <f t="shared" si="127"/>
        <v>0</v>
      </c>
      <c r="L1158" s="5"/>
      <c r="M1158" s="5"/>
      <c r="N1158" s="5"/>
      <c r="O1158" s="5"/>
    </row>
    <row r="1159" spans="1:15" x14ac:dyDescent="0.2">
      <c r="A1159" s="1">
        <v>44741</v>
      </c>
      <c r="B1159">
        <v>199.5</v>
      </c>
      <c r="C1159" s="5">
        <f t="shared" si="128"/>
        <v>6.9413538471116178E-3</v>
      </c>
      <c r="D1159" s="5">
        <f t="shared" si="122"/>
        <v>-4.5318478877747689E-2</v>
      </c>
      <c r="E1159" s="5">
        <f>STDEV($C$5:C1159)*_xlfn.NORM.S.INV($S$9)+AVERAGE($C$5:C1159)</f>
        <v>-4.2978789184703742E-2</v>
      </c>
      <c r="F1159" s="5">
        <f t="shared" si="123"/>
        <v>-4.8582813243845557E-2</v>
      </c>
      <c r="G1159" s="5">
        <f t="shared" si="121"/>
        <v>-5.3118283820876216E-2</v>
      </c>
      <c r="H1159">
        <f t="shared" si="124"/>
        <v>0</v>
      </c>
      <c r="I1159">
        <f t="shared" si="125"/>
        <v>0</v>
      </c>
      <c r="J1159">
        <f t="shared" si="126"/>
        <v>0</v>
      </c>
      <c r="K1159">
        <f t="shared" si="127"/>
        <v>0</v>
      </c>
      <c r="L1159" s="5"/>
      <c r="M1159" s="5"/>
      <c r="N1159" s="5"/>
      <c r="O1159" s="5"/>
    </row>
    <row r="1160" spans="1:15" x14ac:dyDescent="0.2">
      <c r="A1160" s="1">
        <v>44742</v>
      </c>
      <c r="B1160">
        <v>196.88999899999999</v>
      </c>
      <c r="C1160" s="5">
        <f t="shared" si="128"/>
        <v>-1.3169044255155216E-2</v>
      </c>
      <c r="D1160" s="5">
        <f t="shared" si="122"/>
        <v>-4.5348530632375372E-2</v>
      </c>
      <c r="E1160" s="5">
        <f>STDEV($C$5:C1160)*_xlfn.NORM.S.INV($S$9)+AVERAGE($C$5:C1160)</f>
        <v>-4.2981849996368254E-2</v>
      </c>
      <c r="F1160" s="5">
        <f t="shared" si="123"/>
        <v>-4.8582813243845557E-2</v>
      </c>
      <c r="G1160" s="5">
        <f t="shared" si="121"/>
        <v>-5.2043943015222603E-2</v>
      </c>
      <c r="H1160">
        <f t="shared" si="124"/>
        <v>0</v>
      </c>
      <c r="I1160">
        <f t="shared" si="125"/>
        <v>0</v>
      </c>
      <c r="J1160">
        <f t="shared" si="126"/>
        <v>0</v>
      </c>
      <c r="K1160">
        <f t="shared" si="127"/>
        <v>0</v>
      </c>
      <c r="L1160" s="5"/>
      <c r="M1160" s="5"/>
      <c r="N1160" s="5"/>
      <c r="O1160" s="5"/>
    </row>
    <row r="1161" spans="1:15" x14ac:dyDescent="0.2">
      <c r="A1161" s="1">
        <v>44743</v>
      </c>
      <c r="B1161">
        <v>199.179993</v>
      </c>
      <c r="C1161" s="5">
        <f t="shared" si="128"/>
        <v>1.1563711284639089E-2</v>
      </c>
      <c r="D1161" s="5">
        <f t="shared" si="122"/>
        <v>-4.5343933707849997E-2</v>
      </c>
      <c r="E1161" s="5">
        <f>STDEV($C$5:C1161)*_xlfn.NORM.S.INV($S$9)+AVERAGE($C$5:C1161)</f>
        <v>-4.2960073391593932E-2</v>
      </c>
      <c r="F1161" s="5">
        <f t="shared" si="123"/>
        <v>-4.8582813243845557E-2</v>
      </c>
      <c r="G1161" s="5">
        <f t="shared" si="121"/>
        <v>-5.0886915787519978E-2</v>
      </c>
      <c r="H1161">
        <f t="shared" si="124"/>
        <v>0</v>
      </c>
      <c r="I1161">
        <f t="shared" si="125"/>
        <v>0</v>
      </c>
      <c r="J1161">
        <f t="shared" si="126"/>
        <v>0</v>
      </c>
      <c r="K1161">
        <f t="shared" si="127"/>
        <v>0</v>
      </c>
      <c r="L1161" s="5"/>
      <c r="M1161" s="5"/>
      <c r="N1161" s="5"/>
      <c r="O1161" s="5"/>
    </row>
    <row r="1162" spans="1:15" x14ac:dyDescent="0.2">
      <c r="A1162" s="1">
        <v>44747</v>
      </c>
      <c r="B1162">
        <v>200.53999300000001</v>
      </c>
      <c r="C1162" s="5">
        <f t="shared" si="128"/>
        <v>6.8047898306221296E-3</v>
      </c>
      <c r="D1162" s="5">
        <f t="shared" si="122"/>
        <v>-4.5339765455469326E-2</v>
      </c>
      <c r="E1162" s="5">
        <f>STDEV($C$5:C1162)*_xlfn.NORM.S.INV($S$9)+AVERAGE($C$5:C1162)</f>
        <v>-4.2937982216101823E-2</v>
      </c>
      <c r="F1162" s="5">
        <f t="shared" si="123"/>
        <v>-4.8582813243845557E-2</v>
      </c>
      <c r="G1162" s="5">
        <f t="shared" si="121"/>
        <v>-4.9488841402536385E-2</v>
      </c>
      <c r="H1162">
        <f t="shared" si="124"/>
        <v>0</v>
      </c>
      <c r="I1162">
        <f t="shared" si="125"/>
        <v>0</v>
      </c>
      <c r="J1162">
        <f t="shared" si="126"/>
        <v>0</v>
      </c>
      <c r="K1162">
        <f t="shared" si="127"/>
        <v>0</v>
      </c>
      <c r="L1162" s="5"/>
      <c r="M1162" s="5"/>
      <c r="N1162" s="5"/>
      <c r="O1162" s="5"/>
    </row>
    <row r="1163" spans="1:15" x14ac:dyDescent="0.2">
      <c r="A1163" s="1">
        <v>44748</v>
      </c>
      <c r="B1163">
        <v>201.11999499999999</v>
      </c>
      <c r="C1163" s="5">
        <f t="shared" si="128"/>
        <v>2.8880267911330373E-3</v>
      </c>
      <c r="D1163" s="5">
        <f t="shared" si="122"/>
        <v>-4.5325852038648209E-2</v>
      </c>
      <c r="E1163" s="5">
        <f>STDEV($C$5:C1163)*_xlfn.NORM.S.INV($S$9)+AVERAGE($C$5:C1163)</f>
        <v>-4.2917469327469336E-2</v>
      </c>
      <c r="F1163" s="5">
        <f t="shared" si="123"/>
        <v>-4.8582813243845557E-2</v>
      </c>
      <c r="G1163" s="5">
        <f t="shared" si="121"/>
        <v>-4.8009426502283806E-2</v>
      </c>
      <c r="H1163">
        <f t="shared" si="124"/>
        <v>0</v>
      </c>
      <c r="I1163">
        <f t="shared" si="125"/>
        <v>0</v>
      </c>
      <c r="J1163">
        <f t="shared" si="126"/>
        <v>0</v>
      </c>
      <c r="K1163">
        <f t="shared" si="127"/>
        <v>0</v>
      </c>
      <c r="L1163" s="5"/>
      <c r="M1163" s="5"/>
      <c r="N1163" s="5"/>
      <c r="O1163" s="5"/>
    </row>
    <row r="1164" spans="1:15" x14ac:dyDescent="0.2">
      <c r="A1164" s="1">
        <v>44749</v>
      </c>
      <c r="B1164">
        <v>202.800003</v>
      </c>
      <c r="C1164" s="5">
        <f t="shared" si="128"/>
        <v>8.318566528770081E-3</v>
      </c>
      <c r="D1164" s="5">
        <f t="shared" si="122"/>
        <v>-4.533528247054832E-2</v>
      </c>
      <c r="E1164" s="5">
        <f>STDEV($C$5:C1164)*_xlfn.NORM.S.INV($S$9)+AVERAGE($C$5:C1164)</f>
        <v>-4.2895277641464197E-2</v>
      </c>
      <c r="F1164" s="5">
        <f t="shared" si="123"/>
        <v>-4.8582813243845557E-2</v>
      </c>
      <c r="G1164" s="5">
        <f t="shared" si="121"/>
        <v>-4.6787609942960523E-2</v>
      </c>
      <c r="H1164">
        <f t="shared" si="124"/>
        <v>0</v>
      </c>
      <c r="I1164">
        <f t="shared" si="125"/>
        <v>0</v>
      </c>
      <c r="J1164">
        <f t="shared" si="126"/>
        <v>0</v>
      </c>
      <c r="K1164">
        <f t="shared" si="127"/>
        <v>0</v>
      </c>
      <c r="L1164" s="5"/>
      <c r="M1164" s="5"/>
      <c r="N1164" s="5"/>
      <c r="O1164" s="5"/>
    </row>
    <row r="1165" spans="1:15" x14ac:dyDescent="0.2">
      <c r="A1165" s="1">
        <v>44750</v>
      </c>
      <c r="B1165">
        <v>203.570007</v>
      </c>
      <c r="C1165" s="5">
        <f t="shared" si="128"/>
        <v>3.7896739552330649E-3</v>
      </c>
      <c r="D1165" s="5">
        <f t="shared" si="122"/>
        <v>-4.5284831607534631E-2</v>
      </c>
      <c r="E1165" s="5">
        <f>STDEV($C$5:C1165)*_xlfn.NORM.S.INV($S$9)+AVERAGE($C$5:C1165)</f>
        <v>-4.2874317516415739E-2</v>
      </c>
      <c r="F1165" s="5">
        <f t="shared" si="123"/>
        <v>-4.8582813243845557E-2</v>
      </c>
      <c r="G1165" s="5">
        <f t="shared" si="121"/>
        <v>-4.5413643597255152E-2</v>
      </c>
      <c r="H1165">
        <f t="shared" si="124"/>
        <v>0</v>
      </c>
      <c r="I1165">
        <f t="shared" si="125"/>
        <v>0</v>
      </c>
      <c r="J1165">
        <f t="shared" si="126"/>
        <v>0</v>
      </c>
      <c r="K1165">
        <f t="shared" si="127"/>
        <v>0</v>
      </c>
      <c r="L1165" s="5"/>
      <c r="M1165" s="5"/>
      <c r="N1165" s="5"/>
      <c r="O1165" s="5"/>
    </row>
    <row r="1166" spans="1:15" x14ac:dyDescent="0.2">
      <c r="A1166" s="1">
        <v>44753</v>
      </c>
      <c r="B1166">
        <v>205.05999800000001</v>
      </c>
      <c r="C1166" s="5">
        <f t="shared" si="128"/>
        <v>7.292649023541777E-3</v>
      </c>
      <c r="D1166" s="5">
        <f t="shared" si="122"/>
        <v>-4.5294409679965085E-2</v>
      </c>
      <c r="E1166" s="5">
        <f>STDEV($C$5:C1166)*_xlfn.NORM.S.INV($S$9)+AVERAGE($C$5:C1166)</f>
        <v>-4.2852261003592039E-2</v>
      </c>
      <c r="F1166" s="5">
        <f t="shared" si="123"/>
        <v>-4.8582813243845557E-2</v>
      </c>
      <c r="G1166" s="5">
        <f t="shared" si="121"/>
        <v>-4.4225832289385134E-2</v>
      </c>
      <c r="H1166">
        <f t="shared" si="124"/>
        <v>0</v>
      </c>
      <c r="I1166">
        <f t="shared" si="125"/>
        <v>0</v>
      </c>
      <c r="J1166">
        <f t="shared" si="126"/>
        <v>0</v>
      </c>
      <c r="K1166">
        <f t="shared" si="127"/>
        <v>0</v>
      </c>
      <c r="L1166" s="5"/>
      <c r="M1166" s="5"/>
      <c r="N1166" s="5"/>
      <c r="O1166" s="5"/>
    </row>
    <row r="1167" spans="1:15" x14ac:dyDescent="0.2">
      <c r="A1167" s="1">
        <v>44754</v>
      </c>
      <c r="B1167">
        <v>204.820007</v>
      </c>
      <c r="C1167" s="5">
        <f t="shared" si="128"/>
        <v>-1.1710306650612112E-3</v>
      </c>
      <c r="D1167" s="5">
        <f t="shared" si="122"/>
        <v>-4.5293255078089768E-2</v>
      </c>
      <c r="E1167" s="5">
        <f>STDEV($C$5:C1167)*_xlfn.NORM.S.INV($S$9)+AVERAGE($C$5:C1167)</f>
        <v>-4.2835202150725289E-2</v>
      </c>
      <c r="F1167" s="5">
        <f t="shared" si="123"/>
        <v>-4.8582813243845557E-2</v>
      </c>
      <c r="G1167" s="5">
        <f t="shared" si="121"/>
        <v>-4.2883727345846709E-2</v>
      </c>
      <c r="H1167">
        <f t="shared" si="124"/>
        <v>0</v>
      </c>
      <c r="I1167">
        <f t="shared" si="125"/>
        <v>0</v>
      </c>
      <c r="J1167">
        <f t="shared" si="126"/>
        <v>0</v>
      </c>
      <c r="K1167">
        <f t="shared" si="127"/>
        <v>0</v>
      </c>
      <c r="L1167" s="5"/>
      <c r="M1167" s="5"/>
      <c r="N1167" s="5"/>
      <c r="O1167" s="5"/>
    </row>
    <row r="1168" spans="1:15" x14ac:dyDescent="0.2">
      <c r="A1168" s="1">
        <v>44755</v>
      </c>
      <c r="B1168">
        <v>204.14999399999999</v>
      </c>
      <c r="C1168" s="5">
        <f t="shared" si="128"/>
        <v>-3.2765904482110007E-3</v>
      </c>
      <c r="D1168" s="5">
        <f t="shared" si="122"/>
        <v>-4.5251252662683379E-2</v>
      </c>
      <c r="E1168" s="5">
        <f>STDEV($C$5:C1168)*_xlfn.NORM.S.INV($S$9)+AVERAGE($C$5:C1168)</f>
        <v>-4.2820593037785175E-2</v>
      </c>
      <c r="F1168" s="5">
        <f t="shared" si="123"/>
        <v>-4.8582813243845557E-2</v>
      </c>
      <c r="G1168" s="5">
        <f t="shared" si="121"/>
        <v>-4.1619218614662411E-2</v>
      </c>
      <c r="H1168">
        <f t="shared" si="124"/>
        <v>0</v>
      </c>
      <c r="I1168">
        <f t="shared" si="125"/>
        <v>0</v>
      </c>
      <c r="J1168">
        <f t="shared" si="126"/>
        <v>0</v>
      </c>
      <c r="K1168">
        <f t="shared" si="127"/>
        <v>0</v>
      </c>
      <c r="L1168" s="5"/>
      <c r="M1168" s="5"/>
      <c r="N1168" s="5"/>
      <c r="O1168" s="5"/>
    </row>
    <row r="1169" spans="1:15" x14ac:dyDescent="0.2">
      <c r="A1169" s="1">
        <v>44756</v>
      </c>
      <c r="B1169">
        <v>205.91000399999999</v>
      </c>
      <c r="C1169" s="5">
        <f t="shared" si="128"/>
        <v>8.584211170587757E-3</v>
      </c>
      <c r="D1169" s="5">
        <f t="shared" si="122"/>
        <v>-4.5254370863392873E-2</v>
      </c>
      <c r="E1169" s="5">
        <f>STDEV($C$5:C1169)*_xlfn.NORM.S.INV($S$9)+AVERAGE($C$5:C1169)</f>
        <v>-4.2798538455911556E-2</v>
      </c>
      <c r="F1169" s="5">
        <f t="shared" si="123"/>
        <v>-4.8582813243845557E-2</v>
      </c>
      <c r="G1169" s="5">
        <f t="shared" si="121"/>
        <v>-4.0646740529709006E-2</v>
      </c>
      <c r="H1169">
        <f t="shared" si="124"/>
        <v>0</v>
      </c>
      <c r="I1169">
        <f t="shared" si="125"/>
        <v>0</v>
      </c>
      <c r="J1169">
        <f t="shared" si="126"/>
        <v>0</v>
      </c>
      <c r="K1169">
        <f t="shared" si="127"/>
        <v>0</v>
      </c>
      <c r="L1169" s="5"/>
      <c r="M1169" s="5"/>
      <c r="N1169" s="5"/>
      <c r="O1169" s="5"/>
    </row>
    <row r="1170" spans="1:15" x14ac:dyDescent="0.2">
      <c r="A1170" s="1">
        <v>44757</v>
      </c>
      <c r="B1170">
        <v>210.03999300000001</v>
      </c>
      <c r="C1170" s="5">
        <f t="shared" si="128"/>
        <v>1.9858755896654926E-2</v>
      </c>
      <c r="D1170" s="5">
        <f t="shared" si="122"/>
        <v>-4.5351215230708654E-2</v>
      </c>
      <c r="E1170" s="5">
        <f>STDEV($C$5:C1170)*_xlfn.NORM.S.INV($S$9)+AVERAGE($C$5:C1170)</f>
        <v>-4.2783390747955223E-2</v>
      </c>
      <c r="F1170" s="5">
        <f t="shared" si="123"/>
        <v>-4.8582813243845557E-2</v>
      </c>
      <c r="G1170" s="5">
        <f t="shared" si="121"/>
        <v>-4.1001042098767197E-2</v>
      </c>
      <c r="H1170">
        <f t="shared" si="124"/>
        <v>0</v>
      </c>
      <c r="I1170">
        <f t="shared" si="125"/>
        <v>0</v>
      </c>
      <c r="J1170">
        <f t="shared" si="126"/>
        <v>0</v>
      </c>
      <c r="K1170">
        <f t="shared" si="127"/>
        <v>0</v>
      </c>
      <c r="L1170" s="5"/>
      <c r="M1170" s="5"/>
      <c r="N1170" s="5"/>
      <c r="O1170" s="5"/>
    </row>
    <row r="1171" spans="1:15" x14ac:dyDescent="0.2">
      <c r="A1171" s="1">
        <v>44760</v>
      </c>
      <c r="B1171">
        <v>207.21000699999999</v>
      </c>
      <c r="C1171" s="5">
        <f t="shared" si="128"/>
        <v>-1.3565149891528747E-2</v>
      </c>
      <c r="D1171" s="5">
        <f t="shared" si="122"/>
        <v>-4.5304290998871205E-2</v>
      </c>
      <c r="E1171" s="5">
        <f>STDEV($C$5:C1171)*_xlfn.NORM.S.INV($S$9)+AVERAGE($C$5:C1171)</f>
        <v>-4.2787546410669633E-2</v>
      </c>
      <c r="F1171" s="5">
        <f t="shared" si="123"/>
        <v>-4.8582813243845557E-2</v>
      </c>
      <c r="G1171" s="5">
        <f t="shared" si="121"/>
        <v>-4.049656702227495E-2</v>
      </c>
      <c r="H1171">
        <f t="shared" si="124"/>
        <v>0</v>
      </c>
      <c r="I1171">
        <f t="shared" si="125"/>
        <v>0</v>
      </c>
      <c r="J1171">
        <f t="shared" si="126"/>
        <v>0</v>
      </c>
      <c r="K1171">
        <f t="shared" si="127"/>
        <v>0</v>
      </c>
      <c r="L1171" s="5"/>
      <c r="M1171" s="5"/>
      <c r="N1171" s="5"/>
      <c r="O1171" s="5"/>
    </row>
    <row r="1172" spans="1:15" x14ac:dyDescent="0.2">
      <c r="A1172" s="1">
        <v>44761</v>
      </c>
      <c r="B1172">
        <v>213.66000399999999</v>
      </c>
      <c r="C1172" s="5">
        <f t="shared" si="128"/>
        <v>3.0653179687930021E-2</v>
      </c>
      <c r="D1172" s="5">
        <f t="shared" si="122"/>
        <v>-4.5476972681066513E-2</v>
      </c>
      <c r="E1172" s="5">
        <f>STDEV($C$5:C1172)*_xlfn.NORM.S.INV($S$9)+AVERAGE($C$5:C1172)</f>
        <v>-4.2791726821542274E-2</v>
      </c>
      <c r="F1172" s="5">
        <f t="shared" si="123"/>
        <v>-4.8582813243845557E-2</v>
      </c>
      <c r="G1172" s="5">
        <f t="shared" si="121"/>
        <v>-4.2973017494597775E-2</v>
      </c>
      <c r="H1172">
        <f t="shared" si="124"/>
        <v>0</v>
      </c>
      <c r="I1172">
        <f t="shared" si="125"/>
        <v>0</v>
      </c>
      <c r="J1172">
        <f t="shared" si="126"/>
        <v>0</v>
      </c>
      <c r="K1172">
        <f t="shared" si="127"/>
        <v>0</v>
      </c>
      <c r="L1172" s="5"/>
      <c r="M1172" s="5"/>
      <c r="N1172" s="5"/>
      <c r="O1172" s="5"/>
    </row>
    <row r="1173" spans="1:15" x14ac:dyDescent="0.2">
      <c r="A1173" s="1">
        <v>44762</v>
      </c>
      <c r="B1173">
        <v>213.36999499999999</v>
      </c>
      <c r="C1173" s="5">
        <f t="shared" si="128"/>
        <v>-1.3582607557544556E-3</v>
      </c>
      <c r="D1173" s="5">
        <f t="shared" si="122"/>
        <v>-4.5449128897270215E-2</v>
      </c>
      <c r="E1173" s="5">
        <f>STDEV($C$5:C1173)*_xlfn.NORM.S.INV($S$9)+AVERAGE($C$5:C1173)</f>
        <v>-4.2774997992142731E-2</v>
      </c>
      <c r="F1173" s="5">
        <f t="shared" si="123"/>
        <v>-4.8582813243845557E-2</v>
      </c>
      <c r="G1173" s="5">
        <f t="shared" si="121"/>
        <v>-4.1671074728011612E-2</v>
      </c>
      <c r="H1173">
        <f t="shared" si="124"/>
        <v>0</v>
      </c>
      <c r="I1173">
        <f t="shared" si="125"/>
        <v>0</v>
      </c>
      <c r="J1173">
        <f t="shared" si="126"/>
        <v>0</v>
      </c>
      <c r="K1173">
        <f t="shared" si="127"/>
        <v>0</v>
      </c>
      <c r="L1173" s="5"/>
      <c r="M1173" s="5"/>
      <c r="N1173" s="5"/>
      <c r="O1173" s="5"/>
    </row>
    <row r="1174" spans="1:15" x14ac:dyDescent="0.2">
      <c r="A1174" s="1">
        <v>44763</v>
      </c>
      <c r="B1174">
        <v>216.19000199999999</v>
      </c>
      <c r="C1174" s="5">
        <f t="shared" si="128"/>
        <v>1.312993543417516E-2</v>
      </c>
      <c r="D1174" s="5">
        <f t="shared" si="122"/>
        <v>-4.5492781547049228E-2</v>
      </c>
      <c r="E1174" s="5">
        <f>STDEV($C$5:C1174)*_xlfn.NORM.S.INV($S$9)+AVERAGE($C$5:C1174)</f>
        <v>-4.2754160144354132E-2</v>
      </c>
      <c r="F1174" s="5">
        <f t="shared" si="123"/>
        <v>-4.8582813243845557E-2</v>
      </c>
      <c r="G1174" s="5">
        <f t="shared" si="121"/>
        <v>-4.108854876414806E-2</v>
      </c>
      <c r="H1174">
        <f t="shared" si="124"/>
        <v>0</v>
      </c>
      <c r="I1174">
        <f t="shared" si="125"/>
        <v>0</v>
      </c>
      <c r="J1174">
        <f t="shared" si="126"/>
        <v>0</v>
      </c>
      <c r="K1174">
        <f t="shared" si="127"/>
        <v>0</v>
      </c>
      <c r="L1174" s="5"/>
      <c r="M1174" s="5"/>
      <c r="N1174" s="5"/>
      <c r="O1174" s="5"/>
    </row>
    <row r="1175" spans="1:15" x14ac:dyDescent="0.2">
      <c r="A1175" s="1">
        <v>44764</v>
      </c>
      <c r="B1175">
        <v>213.699997</v>
      </c>
      <c r="C1175" s="5">
        <f t="shared" si="128"/>
        <v>-1.1584511630764354E-2</v>
      </c>
      <c r="D1175" s="5">
        <f t="shared" si="122"/>
        <v>-4.5295121787136378E-2</v>
      </c>
      <c r="E1175" s="5">
        <f>STDEV($C$5:C1175)*_xlfn.NORM.S.INV($S$9)+AVERAGE($C$5:C1175)</f>
        <v>-4.2753891676061202E-2</v>
      </c>
      <c r="F1175" s="5">
        <f t="shared" si="123"/>
        <v>-4.8582813243845557E-2</v>
      </c>
      <c r="G1175" s="5">
        <f t="shared" si="121"/>
        <v>-4.0380063559593254E-2</v>
      </c>
      <c r="H1175">
        <f t="shared" si="124"/>
        <v>0</v>
      </c>
      <c r="I1175">
        <f t="shared" si="125"/>
        <v>0</v>
      </c>
      <c r="J1175">
        <f t="shared" si="126"/>
        <v>0</v>
      </c>
      <c r="K1175">
        <f t="shared" si="127"/>
        <v>0</v>
      </c>
      <c r="L1175" s="5"/>
      <c r="M1175" s="5"/>
      <c r="N1175" s="5"/>
      <c r="O1175" s="5"/>
    </row>
    <row r="1176" spans="1:15" x14ac:dyDescent="0.2">
      <c r="A1176" s="1">
        <v>44767</v>
      </c>
      <c r="B1176">
        <v>214.270004</v>
      </c>
      <c r="C1176" s="5">
        <f t="shared" si="128"/>
        <v>2.6637723939395988E-3</v>
      </c>
      <c r="D1176" s="5">
        <f t="shared" si="122"/>
        <v>-4.5274123404635797E-2</v>
      </c>
      <c r="E1176" s="5">
        <f>STDEV($C$5:C1176)*_xlfn.NORM.S.INV($S$9)+AVERAGE($C$5:C1176)</f>
        <v>-4.2733832738748999E-2</v>
      </c>
      <c r="F1176" s="5">
        <f t="shared" si="123"/>
        <v>-4.8582813243845557E-2</v>
      </c>
      <c r="G1176" s="5">
        <f t="shared" si="121"/>
        <v>-3.9179339228097659E-2</v>
      </c>
      <c r="H1176">
        <f t="shared" si="124"/>
        <v>0</v>
      </c>
      <c r="I1176">
        <f t="shared" si="125"/>
        <v>0</v>
      </c>
      <c r="J1176">
        <f t="shared" si="126"/>
        <v>0</v>
      </c>
      <c r="K1176">
        <f t="shared" si="127"/>
        <v>0</v>
      </c>
      <c r="L1176" s="5"/>
      <c r="M1176" s="5"/>
      <c r="N1176" s="5"/>
      <c r="O1176" s="5"/>
    </row>
    <row r="1177" spans="1:15" x14ac:dyDescent="0.2">
      <c r="A1177" s="1">
        <v>44768</v>
      </c>
      <c r="B1177">
        <v>212.490005</v>
      </c>
      <c r="C1177" s="5">
        <f t="shared" si="128"/>
        <v>-8.3419687165101758E-3</v>
      </c>
      <c r="D1177" s="5">
        <f t="shared" si="122"/>
        <v>-4.5283864663755204E-2</v>
      </c>
      <c r="E1177" s="5">
        <f>STDEV($C$5:C1177)*_xlfn.NORM.S.INV($S$9)+AVERAGE($C$5:C1177)</f>
        <v>-4.2727163898245026E-2</v>
      </c>
      <c r="F1177" s="5">
        <f t="shared" si="123"/>
        <v>-4.8582813243845557E-2</v>
      </c>
      <c r="G1177" s="5">
        <f t="shared" si="121"/>
        <v>-3.8282054574223338E-2</v>
      </c>
      <c r="H1177">
        <f t="shared" si="124"/>
        <v>0</v>
      </c>
      <c r="I1177">
        <f t="shared" si="125"/>
        <v>0</v>
      </c>
      <c r="J1177">
        <f t="shared" si="126"/>
        <v>0</v>
      </c>
      <c r="K1177">
        <f t="shared" si="127"/>
        <v>0</v>
      </c>
      <c r="L1177" s="5"/>
      <c r="M1177" s="5"/>
      <c r="N1177" s="5"/>
      <c r="O1177" s="5"/>
    </row>
    <row r="1178" spans="1:15" x14ac:dyDescent="0.2">
      <c r="A1178" s="1">
        <v>44769</v>
      </c>
      <c r="B1178">
        <v>210.470001</v>
      </c>
      <c r="C1178" s="5">
        <f t="shared" si="128"/>
        <v>-9.5518220618082839E-3</v>
      </c>
      <c r="D1178" s="5">
        <f t="shared" si="122"/>
        <v>-4.5301382410440398E-2</v>
      </c>
      <c r="E1178" s="5">
        <f>STDEV($C$5:C1178)*_xlfn.NORM.S.INV($S$9)+AVERAGE($C$5:C1178)</f>
        <v>-4.272274898712413E-2</v>
      </c>
      <c r="F1178" s="5">
        <f t="shared" si="123"/>
        <v>-4.8582813243845557E-2</v>
      </c>
      <c r="G1178" s="5">
        <f t="shared" si="121"/>
        <v>-3.7512807943081053E-2</v>
      </c>
      <c r="H1178">
        <f t="shared" si="124"/>
        <v>0</v>
      </c>
      <c r="I1178">
        <f t="shared" si="125"/>
        <v>0</v>
      </c>
      <c r="J1178">
        <f t="shared" si="126"/>
        <v>0</v>
      </c>
      <c r="K1178">
        <f t="shared" si="127"/>
        <v>0</v>
      </c>
      <c r="L1178" s="5"/>
      <c r="M1178" s="5"/>
      <c r="N1178" s="5"/>
      <c r="O1178" s="5"/>
    </row>
    <row r="1179" spans="1:15" x14ac:dyDescent="0.2">
      <c r="A1179" s="1">
        <v>44770</v>
      </c>
      <c r="B1179">
        <v>211.35000600000001</v>
      </c>
      <c r="C1179" s="5">
        <f t="shared" si="128"/>
        <v>4.1724254993754711E-3</v>
      </c>
      <c r="D1179" s="5">
        <f t="shared" si="122"/>
        <v>-4.5208767331274463E-2</v>
      </c>
      <c r="E1179" s="5">
        <f>STDEV($C$5:C1179)*_xlfn.NORM.S.INV($S$9)+AVERAGE($C$5:C1179)</f>
        <v>-4.2701930876620373E-2</v>
      </c>
      <c r="F1179" s="5">
        <f t="shared" si="123"/>
        <v>-4.8582813243845557E-2</v>
      </c>
      <c r="G1179" s="5">
        <f t="shared" si="121"/>
        <v>-3.6447648486827702E-2</v>
      </c>
      <c r="H1179">
        <f t="shared" si="124"/>
        <v>0</v>
      </c>
      <c r="I1179">
        <f t="shared" si="125"/>
        <v>0</v>
      </c>
      <c r="J1179">
        <f t="shared" si="126"/>
        <v>0</v>
      </c>
      <c r="K1179">
        <f t="shared" si="127"/>
        <v>0</v>
      </c>
      <c r="L1179" s="5"/>
      <c r="M1179" s="5"/>
      <c r="N1179" s="5"/>
      <c r="O1179" s="5"/>
    </row>
    <row r="1180" spans="1:15" x14ac:dyDescent="0.2">
      <c r="A1180" s="1">
        <v>44771</v>
      </c>
      <c r="B1180">
        <v>212.11000100000001</v>
      </c>
      <c r="C1180" s="5">
        <f t="shared" si="128"/>
        <v>3.5894573439331462E-3</v>
      </c>
      <c r="D1180" s="5">
        <f t="shared" si="122"/>
        <v>-4.5205675325725468E-2</v>
      </c>
      <c r="E1180" s="5">
        <f>STDEV($C$5:C1180)*_xlfn.NORM.S.INV($S$9)+AVERAGE($C$5:C1180)</f>
        <v>-4.268142815478515E-2</v>
      </c>
      <c r="F1180" s="5">
        <f t="shared" si="123"/>
        <v>-4.8582813243845557E-2</v>
      </c>
      <c r="G1180" s="5">
        <f t="shared" si="121"/>
        <v>-3.5396453090940298E-2</v>
      </c>
      <c r="H1180">
        <f t="shared" si="124"/>
        <v>0</v>
      </c>
      <c r="I1180">
        <f t="shared" si="125"/>
        <v>0</v>
      </c>
      <c r="J1180">
        <f t="shared" si="126"/>
        <v>0</v>
      </c>
      <c r="K1180">
        <f t="shared" si="127"/>
        <v>0</v>
      </c>
      <c r="L1180" s="5"/>
      <c r="M1180" s="5"/>
      <c r="N1180" s="5"/>
      <c r="O1180" s="5"/>
    </row>
    <row r="1181" spans="1:15" x14ac:dyDescent="0.2">
      <c r="A1181" s="1">
        <v>44774</v>
      </c>
      <c r="B1181">
        <v>211.36000100000001</v>
      </c>
      <c r="C1181" s="5">
        <f t="shared" si="128"/>
        <v>-3.5421672403804952E-3</v>
      </c>
      <c r="D1181" s="5">
        <f t="shared" si="122"/>
        <v>-4.5204948750715394E-2</v>
      </c>
      <c r="E1181" s="5">
        <f>STDEV($C$5:C1181)*_xlfn.NORM.S.INV($S$9)+AVERAGE($C$5:C1181)</f>
        <v>-4.2667405562918759E-2</v>
      </c>
      <c r="F1181" s="5">
        <f t="shared" si="123"/>
        <v>-4.8582813243845557E-2</v>
      </c>
      <c r="G1181" s="5">
        <f t="shared" si="121"/>
        <v>-3.4377442070709446E-2</v>
      </c>
      <c r="H1181">
        <f t="shared" si="124"/>
        <v>0</v>
      </c>
      <c r="I1181">
        <f t="shared" si="125"/>
        <v>0</v>
      </c>
      <c r="J1181">
        <f t="shared" si="126"/>
        <v>0</v>
      </c>
      <c r="K1181">
        <f t="shared" si="127"/>
        <v>0</v>
      </c>
      <c r="L1181" s="5"/>
      <c r="M1181" s="5"/>
      <c r="N1181" s="5"/>
      <c r="O1181" s="5"/>
    </row>
    <row r="1182" spans="1:15" x14ac:dyDescent="0.2">
      <c r="A1182" s="1">
        <v>44775</v>
      </c>
      <c r="B1182">
        <v>206.259995</v>
      </c>
      <c r="C1182" s="5">
        <f t="shared" si="128"/>
        <v>-2.4425360858605721E-2</v>
      </c>
      <c r="D1182" s="5">
        <f t="shared" si="122"/>
        <v>-4.5282206247902121E-2</v>
      </c>
      <c r="E1182" s="5">
        <f>STDEV($C$5:C1182)*_xlfn.NORM.S.INV($S$9)+AVERAGE($C$5:C1182)</f>
        <v>-4.2703376014643385E-2</v>
      </c>
      <c r="F1182" s="5">
        <f t="shared" si="123"/>
        <v>-4.8582813243845557E-2</v>
      </c>
      <c r="G1182" s="5">
        <f t="shared" si="121"/>
        <v>-3.6119573724081866E-2</v>
      </c>
      <c r="H1182">
        <f t="shared" si="124"/>
        <v>0</v>
      </c>
      <c r="I1182">
        <f t="shared" si="125"/>
        <v>0</v>
      </c>
      <c r="J1182">
        <f t="shared" si="126"/>
        <v>0</v>
      </c>
      <c r="K1182">
        <f t="shared" si="127"/>
        <v>0</v>
      </c>
      <c r="L1182" s="5"/>
      <c r="M1182" s="5"/>
      <c r="N1182" s="5"/>
      <c r="O1182" s="5"/>
    </row>
    <row r="1183" spans="1:15" x14ac:dyDescent="0.2">
      <c r="A1183" s="1">
        <v>44776</v>
      </c>
      <c r="B1183">
        <v>208.479996</v>
      </c>
      <c r="C1183" s="5">
        <f t="shared" si="128"/>
        <v>1.0705609543368284E-2</v>
      </c>
      <c r="D1183" s="5">
        <f t="shared" si="122"/>
        <v>-4.53076705932264E-2</v>
      </c>
      <c r="E1183" s="5">
        <f>STDEV($C$5:C1183)*_xlfn.NORM.S.INV($S$9)+AVERAGE($C$5:C1183)</f>
        <v>-4.2681898781377313E-2</v>
      </c>
      <c r="F1183" s="5">
        <f t="shared" si="123"/>
        <v>-4.8582813243845557E-2</v>
      </c>
      <c r="G1183" s="5">
        <f t="shared" si="121"/>
        <v>-3.5546612310557335E-2</v>
      </c>
      <c r="H1183">
        <f t="shared" si="124"/>
        <v>0</v>
      </c>
      <c r="I1183">
        <f t="shared" si="125"/>
        <v>0</v>
      </c>
      <c r="J1183">
        <f t="shared" si="126"/>
        <v>0</v>
      </c>
      <c r="K1183">
        <f t="shared" si="127"/>
        <v>0</v>
      </c>
      <c r="L1183" s="5"/>
      <c r="M1183" s="5"/>
      <c r="N1183" s="5"/>
      <c r="O1183" s="5"/>
    </row>
    <row r="1184" spans="1:15" x14ac:dyDescent="0.2">
      <c r="A1184" s="1">
        <v>44777</v>
      </c>
      <c r="B1184">
        <v>213.470001</v>
      </c>
      <c r="C1184" s="5">
        <f t="shared" si="128"/>
        <v>2.3653218067464947E-2</v>
      </c>
      <c r="D1184" s="5">
        <f t="shared" si="122"/>
        <v>-4.5438735994026681E-2</v>
      </c>
      <c r="E1184" s="5">
        <f>STDEV($C$5:C1184)*_xlfn.NORM.S.INV($S$9)+AVERAGE($C$5:C1184)</f>
        <v>-4.2672358083687238E-2</v>
      </c>
      <c r="F1184" s="5">
        <f t="shared" si="123"/>
        <v>-4.8582813243845557E-2</v>
      </c>
      <c r="G1184" s="5">
        <f t="shared" si="121"/>
        <v>-3.7005635180320934E-2</v>
      </c>
      <c r="H1184">
        <f t="shared" si="124"/>
        <v>0</v>
      </c>
      <c r="I1184">
        <f t="shared" si="125"/>
        <v>0</v>
      </c>
      <c r="J1184">
        <f t="shared" si="126"/>
        <v>0</v>
      </c>
      <c r="K1184">
        <f t="shared" si="127"/>
        <v>0</v>
      </c>
      <c r="L1184" s="5"/>
      <c r="M1184" s="5"/>
      <c r="N1184" s="5"/>
      <c r="O1184" s="5"/>
    </row>
    <row r="1185" spans="1:15" x14ac:dyDescent="0.2">
      <c r="A1185" s="1">
        <v>44778</v>
      </c>
      <c r="B1185">
        <v>215.86999499999999</v>
      </c>
      <c r="C1185" s="5">
        <f t="shared" si="128"/>
        <v>1.1180039227190262E-2</v>
      </c>
      <c r="D1185" s="5">
        <f t="shared" si="122"/>
        <v>-4.5303225386326987E-2</v>
      </c>
      <c r="E1185" s="5">
        <f>STDEV($C$5:C1185)*_xlfn.NORM.S.INV($S$9)+AVERAGE($C$5:C1185)</f>
        <v>-4.2651033610061943E-2</v>
      </c>
      <c r="F1185" s="5">
        <f t="shared" si="123"/>
        <v>-4.8582813243845557E-2</v>
      </c>
      <c r="G1185" s="5">
        <f t="shared" si="121"/>
        <v>-3.6439525305406437E-2</v>
      </c>
      <c r="H1185">
        <f t="shared" si="124"/>
        <v>0</v>
      </c>
      <c r="I1185">
        <f t="shared" si="125"/>
        <v>0</v>
      </c>
      <c r="J1185">
        <f t="shared" si="126"/>
        <v>0</v>
      </c>
      <c r="K1185">
        <f t="shared" si="127"/>
        <v>0</v>
      </c>
      <c r="L1185" s="5"/>
      <c r="M1185" s="5"/>
      <c r="N1185" s="5"/>
      <c r="O1185" s="5"/>
    </row>
    <row r="1186" spans="1:15" x14ac:dyDescent="0.2">
      <c r="A1186" s="1">
        <v>44781</v>
      </c>
      <c r="B1186">
        <v>213.320007</v>
      </c>
      <c r="C1186" s="5">
        <f t="shared" si="128"/>
        <v>-1.1882932937745366E-2</v>
      </c>
      <c r="D1186" s="5">
        <f t="shared" si="122"/>
        <v>-4.5306381857252838E-2</v>
      </c>
      <c r="E1186" s="5">
        <f>STDEV($C$5:C1186)*_xlfn.NORM.S.INV($S$9)+AVERAGE($C$5:C1186)</f>
        <v>-4.2651461357418791E-2</v>
      </c>
      <c r="F1186" s="5">
        <f t="shared" si="123"/>
        <v>-4.8582813243845557E-2</v>
      </c>
      <c r="G1186" s="5">
        <f t="shared" si="121"/>
        <v>-3.5972483342085207E-2</v>
      </c>
      <c r="H1186">
        <f t="shared" si="124"/>
        <v>0</v>
      </c>
      <c r="I1186">
        <f t="shared" si="125"/>
        <v>0</v>
      </c>
      <c r="J1186">
        <f t="shared" si="126"/>
        <v>0</v>
      </c>
      <c r="K1186">
        <f t="shared" si="127"/>
        <v>0</v>
      </c>
      <c r="L1186" s="5"/>
      <c r="M1186" s="5"/>
      <c r="N1186" s="5"/>
      <c r="O1186" s="5"/>
    </row>
    <row r="1187" spans="1:15" x14ac:dyDescent="0.2">
      <c r="A1187" s="1">
        <v>44782</v>
      </c>
      <c r="B1187">
        <v>210.259995</v>
      </c>
      <c r="C1187" s="5">
        <f t="shared" si="128"/>
        <v>-1.4448582179349039E-2</v>
      </c>
      <c r="D1187" s="5">
        <f t="shared" si="122"/>
        <v>-4.5352089933682026E-2</v>
      </c>
      <c r="E1187" s="5">
        <f>STDEV($C$5:C1187)*_xlfn.NORM.S.INV($S$9)+AVERAGE($C$5:C1187)</f>
        <v>-4.2657767140469885E-2</v>
      </c>
      <c r="F1187" s="5">
        <f t="shared" si="123"/>
        <v>-4.8582813243845557E-2</v>
      </c>
      <c r="G1187" s="5">
        <f t="shared" si="121"/>
        <v>-3.5835263427337109E-2</v>
      </c>
      <c r="H1187">
        <f t="shared" si="124"/>
        <v>0</v>
      </c>
      <c r="I1187">
        <f t="shared" si="125"/>
        <v>0</v>
      </c>
      <c r="J1187">
        <f t="shared" si="126"/>
        <v>0</v>
      </c>
      <c r="K1187">
        <f t="shared" si="127"/>
        <v>0</v>
      </c>
      <c r="L1187" s="5"/>
      <c r="M1187" s="5"/>
      <c r="N1187" s="5"/>
      <c r="O1187" s="5"/>
    </row>
    <row r="1188" spans="1:15" x14ac:dyDescent="0.2">
      <c r="A1188" s="1">
        <v>44783</v>
      </c>
      <c r="B1188">
        <v>212.10000600000001</v>
      </c>
      <c r="C1188" s="5">
        <f t="shared" si="128"/>
        <v>8.7130534915767274E-3</v>
      </c>
      <c r="D1188" s="5">
        <f t="shared" si="122"/>
        <v>-4.5316758455181717E-2</v>
      </c>
      <c r="E1188" s="5">
        <f>STDEV($C$5:C1188)*_xlfn.NORM.S.INV($S$9)+AVERAGE($C$5:C1188)</f>
        <v>-4.2636141930109402E-2</v>
      </c>
      <c r="F1188" s="5">
        <f t="shared" si="123"/>
        <v>-4.8582813243845557E-2</v>
      </c>
      <c r="G1188" s="5">
        <f t="shared" si="121"/>
        <v>-3.5096545609439186E-2</v>
      </c>
      <c r="H1188">
        <f t="shared" si="124"/>
        <v>0</v>
      </c>
      <c r="I1188">
        <f t="shared" si="125"/>
        <v>0</v>
      </c>
      <c r="J1188">
        <f t="shared" si="126"/>
        <v>0</v>
      </c>
      <c r="K1188">
        <f t="shared" si="127"/>
        <v>0</v>
      </c>
      <c r="L1188" s="5"/>
      <c r="M1188" s="5"/>
      <c r="N1188" s="5"/>
      <c r="O1188" s="5"/>
    </row>
    <row r="1189" spans="1:15" x14ac:dyDescent="0.2">
      <c r="A1189" s="1">
        <v>44784</v>
      </c>
      <c r="B1189">
        <v>211.08000200000001</v>
      </c>
      <c r="C1189" s="5">
        <f t="shared" si="128"/>
        <v>-4.8206718466319012E-3</v>
      </c>
      <c r="D1189" s="5">
        <f t="shared" si="122"/>
        <v>-4.531415252474387E-2</v>
      </c>
      <c r="E1189" s="5">
        <f>STDEV($C$5:C1189)*_xlfn.NORM.S.INV($S$9)+AVERAGE($C$5:C1189)</f>
        <v>-4.2623948702359575E-2</v>
      </c>
      <c r="F1189" s="5">
        <f t="shared" si="123"/>
        <v>-4.8582813243845557E-2</v>
      </c>
      <c r="G1189" s="5">
        <f t="shared" si="121"/>
        <v>-3.4138064425754767E-2</v>
      </c>
      <c r="H1189">
        <f t="shared" si="124"/>
        <v>0</v>
      </c>
      <c r="I1189">
        <f t="shared" si="125"/>
        <v>0</v>
      </c>
      <c r="J1189">
        <f t="shared" si="126"/>
        <v>0</v>
      </c>
      <c r="K1189">
        <f t="shared" si="127"/>
        <v>0</v>
      </c>
      <c r="L1189" s="5"/>
      <c r="M1189" s="5"/>
      <c r="N1189" s="5"/>
      <c r="O1189" s="5"/>
    </row>
    <row r="1190" spans="1:15" x14ac:dyDescent="0.2">
      <c r="A1190" s="1">
        <v>44785</v>
      </c>
      <c r="B1190">
        <v>211.33000200000001</v>
      </c>
      <c r="C1190" s="5">
        <f t="shared" si="128"/>
        <v>1.1836842253847273E-3</v>
      </c>
      <c r="D1190" s="5">
        <f t="shared" si="122"/>
        <v>-4.5308215351465571E-2</v>
      </c>
      <c r="E1190" s="5">
        <f>STDEV($C$5:C1190)*_xlfn.NORM.S.INV($S$9)+AVERAGE($C$5:C1190)</f>
        <v>-4.2605209644252656E-2</v>
      </c>
      <c r="F1190" s="5">
        <f t="shared" si="123"/>
        <v>-4.8582813243845557E-2</v>
      </c>
      <c r="G1190" s="5">
        <f t="shared" si="121"/>
        <v>-3.3104953612061387E-2</v>
      </c>
      <c r="H1190">
        <f t="shared" si="124"/>
        <v>0</v>
      </c>
      <c r="I1190">
        <f t="shared" si="125"/>
        <v>0</v>
      </c>
      <c r="J1190">
        <f t="shared" si="126"/>
        <v>0</v>
      </c>
      <c r="K1190">
        <f t="shared" si="127"/>
        <v>0</v>
      </c>
      <c r="L1190" s="5"/>
      <c r="M1190" s="5"/>
      <c r="N1190" s="5"/>
      <c r="O1190" s="5"/>
    </row>
    <row r="1191" spans="1:15" x14ac:dyDescent="0.2">
      <c r="A1191" s="1">
        <v>44788</v>
      </c>
      <c r="B1191">
        <v>216.41999799999999</v>
      </c>
      <c r="C1191" s="5">
        <f t="shared" si="128"/>
        <v>2.3800052664280098E-2</v>
      </c>
      <c r="D1191" s="5">
        <f t="shared" si="122"/>
        <v>-4.5432445489437437E-2</v>
      </c>
      <c r="E1191" s="5">
        <f>STDEV($C$5:C1191)*_xlfn.NORM.S.INV($S$9)+AVERAGE($C$5:C1191)</f>
        <v>-4.259602156166796E-2</v>
      </c>
      <c r="F1191" s="5">
        <f t="shared" si="123"/>
        <v>-4.8582813243845557E-2</v>
      </c>
      <c r="G1191" s="5">
        <f t="shared" si="121"/>
        <v>-3.4844128577921823E-2</v>
      </c>
      <c r="H1191">
        <f t="shared" si="124"/>
        <v>0</v>
      </c>
      <c r="I1191">
        <f t="shared" si="125"/>
        <v>0</v>
      </c>
      <c r="J1191">
        <f t="shared" si="126"/>
        <v>0</v>
      </c>
      <c r="K1191">
        <f t="shared" si="127"/>
        <v>0</v>
      </c>
      <c r="L1191" s="5"/>
      <c r="M1191" s="5"/>
      <c r="N1191" s="5"/>
      <c r="O1191" s="5"/>
    </row>
    <row r="1192" spans="1:15" x14ac:dyDescent="0.2">
      <c r="A1192" s="1">
        <v>44789</v>
      </c>
      <c r="B1192">
        <v>217.13999899999999</v>
      </c>
      <c r="C1192" s="5">
        <f t="shared" si="128"/>
        <v>3.3213472961698639E-3</v>
      </c>
      <c r="D1192" s="5">
        <f t="shared" si="122"/>
        <v>-4.5399633672208117E-2</v>
      </c>
      <c r="E1192" s="5">
        <f>STDEV($C$5:C1192)*_xlfn.NORM.S.INV($S$9)+AVERAGE($C$5:C1192)</f>
        <v>-4.2575916788857124E-2</v>
      </c>
      <c r="F1192" s="5">
        <f t="shared" si="123"/>
        <v>-4.8582813243845557E-2</v>
      </c>
      <c r="G1192" s="5">
        <f t="shared" si="121"/>
        <v>-3.3835610244121343E-2</v>
      </c>
      <c r="H1192">
        <f t="shared" si="124"/>
        <v>0</v>
      </c>
      <c r="I1192">
        <f t="shared" si="125"/>
        <v>0</v>
      </c>
      <c r="J1192">
        <f t="shared" si="126"/>
        <v>0</v>
      </c>
      <c r="K1192">
        <f t="shared" si="127"/>
        <v>0</v>
      </c>
      <c r="L1192" s="5"/>
      <c r="M1192" s="5"/>
      <c r="N1192" s="5"/>
      <c r="O1192" s="5"/>
    </row>
    <row r="1193" spans="1:15" x14ac:dyDescent="0.2">
      <c r="A1193" s="1">
        <v>44790</v>
      </c>
      <c r="B1193">
        <v>214.520004</v>
      </c>
      <c r="C1193" s="5">
        <f t="shared" si="128"/>
        <v>-1.2139309437377876E-2</v>
      </c>
      <c r="D1193" s="5">
        <f t="shared" si="122"/>
        <v>-4.5388429534096657E-2</v>
      </c>
      <c r="E1193" s="5">
        <f>STDEV($C$5:C1193)*_xlfn.NORM.S.INV($S$9)+AVERAGE($C$5:C1193)</f>
        <v>-4.2576946231495376E-2</v>
      </c>
      <c r="F1193" s="5">
        <f t="shared" si="123"/>
        <v>-4.8582813243845557E-2</v>
      </c>
      <c r="G1193" s="5">
        <f t="shared" si="121"/>
        <v>-3.3526233404904848E-2</v>
      </c>
      <c r="H1193">
        <f t="shared" si="124"/>
        <v>0</v>
      </c>
      <c r="I1193">
        <f t="shared" si="125"/>
        <v>0</v>
      </c>
      <c r="J1193">
        <f t="shared" si="126"/>
        <v>0</v>
      </c>
      <c r="K1193">
        <f t="shared" si="127"/>
        <v>0</v>
      </c>
      <c r="L1193" s="5"/>
      <c r="M1193" s="5"/>
      <c r="N1193" s="5"/>
      <c r="O1193" s="5"/>
    </row>
    <row r="1194" spans="1:15" x14ac:dyDescent="0.2">
      <c r="A1194" s="1">
        <v>44791</v>
      </c>
      <c r="B1194">
        <v>215.25</v>
      </c>
      <c r="C1194" s="5">
        <f t="shared" si="128"/>
        <v>3.3971505468359279E-3</v>
      </c>
      <c r="D1194" s="5">
        <f t="shared" si="122"/>
        <v>-4.5387875407868622E-2</v>
      </c>
      <c r="E1194" s="5">
        <f>STDEV($C$5:C1194)*_xlfn.NORM.S.INV($S$9)+AVERAGE($C$5:C1194)</f>
        <v>-4.2556841287736943E-2</v>
      </c>
      <c r="F1194" s="5">
        <f t="shared" si="123"/>
        <v>-4.8582813243845557E-2</v>
      </c>
      <c r="G1194" s="5">
        <f t="shared" si="121"/>
        <v>-3.256248189229119E-2</v>
      </c>
      <c r="H1194">
        <f t="shared" si="124"/>
        <v>0</v>
      </c>
      <c r="I1194">
        <f t="shared" si="125"/>
        <v>0</v>
      </c>
      <c r="J1194">
        <f t="shared" si="126"/>
        <v>0</v>
      </c>
      <c r="K1194">
        <f t="shared" si="127"/>
        <v>0</v>
      </c>
      <c r="L1194" s="5"/>
      <c r="M1194" s="5"/>
      <c r="N1194" s="5"/>
      <c r="O1194" s="5"/>
    </row>
    <row r="1195" spans="1:15" x14ac:dyDescent="0.2">
      <c r="A1195" s="1">
        <v>44792</v>
      </c>
      <c r="B1195">
        <v>212.820007</v>
      </c>
      <c r="C1195" s="5">
        <f t="shared" si="128"/>
        <v>-1.1353372402609708E-2</v>
      </c>
      <c r="D1195" s="5">
        <f t="shared" si="122"/>
        <v>-4.538288302710252E-2</v>
      </c>
      <c r="E1195" s="5">
        <f>STDEV($C$5:C1195)*_xlfn.NORM.S.INV($S$9)+AVERAGE($C$5:C1195)</f>
        <v>-4.2556189066079934E-2</v>
      </c>
      <c r="F1195" s="5">
        <f t="shared" si="123"/>
        <v>-4.8582813243845557E-2</v>
      </c>
      <c r="G1195" s="5">
        <f t="shared" si="121"/>
        <v>-3.2226566604941956E-2</v>
      </c>
      <c r="H1195">
        <f t="shared" si="124"/>
        <v>0</v>
      </c>
      <c r="I1195">
        <f t="shared" si="125"/>
        <v>0</v>
      </c>
      <c r="J1195">
        <f t="shared" si="126"/>
        <v>0</v>
      </c>
      <c r="K1195">
        <f t="shared" si="127"/>
        <v>0</v>
      </c>
      <c r="L1195" s="5"/>
      <c r="M1195" s="5"/>
      <c r="N1195" s="5"/>
      <c r="O1195" s="5"/>
    </row>
    <row r="1196" spans="1:15" x14ac:dyDescent="0.2">
      <c r="A1196" s="1">
        <v>44795</v>
      </c>
      <c r="B1196">
        <v>208.61000100000001</v>
      </c>
      <c r="C1196" s="5">
        <f t="shared" si="128"/>
        <v>-1.9980286055401471E-2</v>
      </c>
      <c r="D1196" s="5">
        <f t="shared" si="122"/>
        <v>-4.5470284054306281E-2</v>
      </c>
      <c r="E1196" s="5">
        <f>STDEV($C$5:C1196)*_xlfn.NORM.S.INV($S$9)+AVERAGE($C$5:C1196)</f>
        <v>-4.257749031923546E-2</v>
      </c>
      <c r="F1196" s="5">
        <f t="shared" si="123"/>
        <v>-4.8582813243845557E-2</v>
      </c>
      <c r="G1196" s="5">
        <f t="shared" si="121"/>
        <v>-3.3254594207688629E-2</v>
      </c>
      <c r="H1196">
        <f t="shared" si="124"/>
        <v>0</v>
      </c>
      <c r="I1196">
        <f t="shared" si="125"/>
        <v>0</v>
      </c>
      <c r="J1196">
        <f t="shared" si="126"/>
        <v>0</v>
      </c>
      <c r="K1196">
        <f t="shared" si="127"/>
        <v>0</v>
      </c>
      <c r="L1196" s="5"/>
      <c r="M1196" s="5"/>
      <c r="N1196" s="5"/>
      <c r="O1196" s="5"/>
    </row>
    <row r="1197" spans="1:15" x14ac:dyDescent="0.2">
      <c r="A1197" s="1">
        <v>44796</v>
      </c>
      <c r="B1197">
        <v>206.800003</v>
      </c>
      <c r="C1197" s="5">
        <f t="shared" si="128"/>
        <v>-8.7143277087852206E-3</v>
      </c>
      <c r="D1197" s="5">
        <f t="shared" si="122"/>
        <v>-4.5452591689725749E-2</v>
      </c>
      <c r="E1197" s="5">
        <f>STDEV($C$5:C1197)*_xlfn.NORM.S.INV($S$9)+AVERAGE($C$5:C1197)</f>
        <v>-4.2571641222284733E-2</v>
      </c>
      <c r="F1197" s="5">
        <f t="shared" si="123"/>
        <v>-4.8582813243845557E-2</v>
      </c>
      <c r="G1197" s="5">
        <f t="shared" si="121"/>
        <v>-3.2621688223302629E-2</v>
      </c>
      <c r="H1197">
        <f t="shared" si="124"/>
        <v>0</v>
      </c>
      <c r="I1197">
        <f t="shared" si="125"/>
        <v>0</v>
      </c>
      <c r="J1197">
        <f t="shared" si="126"/>
        <v>0</v>
      </c>
      <c r="K1197">
        <f t="shared" si="127"/>
        <v>0</v>
      </c>
      <c r="L1197" s="5"/>
      <c r="M1197" s="5"/>
      <c r="N1197" s="5"/>
      <c r="O1197" s="5"/>
    </row>
    <row r="1198" spans="1:15" x14ac:dyDescent="0.2">
      <c r="A1198" s="1">
        <v>44797</v>
      </c>
      <c r="B1198">
        <v>206.66999799999999</v>
      </c>
      <c r="C1198" s="5">
        <f t="shared" si="128"/>
        <v>-6.2884854509304264E-4</v>
      </c>
      <c r="D1198" s="5">
        <f t="shared" si="122"/>
        <v>-4.5452591441023288E-2</v>
      </c>
      <c r="E1198" s="5">
        <f>STDEV($C$5:C1198)*_xlfn.NORM.S.INV($S$9)+AVERAGE($C$5:C1198)</f>
        <v>-4.255460578208544E-2</v>
      </c>
      <c r="F1198" s="5">
        <f t="shared" si="123"/>
        <v>-4.8582813243845557E-2</v>
      </c>
      <c r="G1198" s="5">
        <f t="shared" si="121"/>
        <v>-3.1629930100494051E-2</v>
      </c>
      <c r="H1198">
        <f t="shared" si="124"/>
        <v>0</v>
      </c>
      <c r="I1198">
        <f t="shared" si="125"/>
        <v>0</v>
      </c>
      <c r="J1198">
        <f t="shared" si="126"/>
        <v>0</v>
      </c>
      <c r="K1198">
        <f t="shared" si="127"/>
        <v>0</v>
      </c>
      <c r="L1198" s="5"/>
      <c r="M1198" s="5"/>
      <c r="N1198" s="5"/>
      <c r="O1198" s="5"/>
    </row>
    <row r="1199" spans="1:15" x14ac:dyDescent="0.2">
      <c r="A1199" s="1">
        <v>44798</v>
      </c>
      <c r="B1199">
        <v>209.820007</v>
      </c>
      <c r="C1199" s="5">
        <f t="shared" si="128"/>
        <v>1.5126745069317483E-2</v>
      </c>
      <c r="D1199" s="5">
        <f t="shared" si="122"/>
        <v>-4.5509111396800479E-2</v>
      </c>
      <c r="E1199" s="5">
        <f>STDEV($C$5:C1199)*_xlfn.NORM.S.INV($S$9)+AVERAGE($C$5:C1199)</f>
        <v>-4.253556928170029E-2</v>
      </c>
      <c r="F1199" s="5">
        <f t="shared" si="123"/>
        <v>-4.8582813243845557E-2</v>
      </c>
      <c r="G1199" s="5">
        <f t="shared" si="121"/>
        <v>-3.1854760966589818E-2</v>
      </c>
      <c r="H1199">
        <f t="shared" si="124"/>
        <v>0</v>
      </c>
      <c r="I1199">
        <f t="shared" si="125"/>
        <v>0</v>
      </c>
      <c r="J1199">
        <f t="shared" si="126"/>
        <v>0</v>
      </c>
      <c r="K1199">
        <f t="shared" si="127"/>
        <v>0</v>
      </c>
      <c r="L1199" s="5"/>
      <c r="M1199" s="5"/>
      <c r="N1199" s="5"/>
      <c r="O1199" s="5"/>
    </row>
    <row r="1200" spans="1:15" x14ac:dyDescent="0.2">
      <c r="A1200" s="1">
        <v>44799</v>
      </c>
      <c r="B1200">
        <v>202.88999899999999</v>
      </c>
      <c r="C1200" s="5">
        <f t="shared" si="128"/>
        <v>-3.3586098339089203E-2</v>
      </c>
      <c r="D1200" s="5">
        <f t="shared" si="122"/>
        <v>-4.5729172315112553E-2</v>
      </c>
      <c r="E1200" s="5">
        <f>STDEV($C$5:C1200)*_xlfn.NORM.S.INV($S$9)+AVERAGE($C$5:C1200)</f>
        <v>-4.2607189504545388E-2</v>
      </c>
      <c r="F1200" s="5">
        <f t="shared" si="123"/>
        <v>-4.8582813243845557E-2</v>
      </c>
      <c r="G1200" s="5">
        <f t="shared" ref="G1200:G1263" si="129">SQRT(SUMPRODUCT(C946:C1200,C946:C1200,$N$4:$N$258))*_xlfn.NORM.S.INV($S$9)*SQRT(1)</f>
        <v>-3.6333561621993388E-2</v>
      </c>
      <c r="H1200">
        <f t="shared" si="124"/>
        <v>0</v>
      </c>
      <c r="I1200">
        <f t="shared" si="125"/>
        <v>0</v>
      </c>
      <c r="J1200">
        <f t="shared" si="126"/>
        <v>0</v>
      </c>
      <c r="K1200">
        <f t="shared" si="127"/>
        <v>0</v>
      </c>
      <c r="L1200" s="5"/>
      <c r="M1200" s="5"/>
      <c r="N1200" s="5"/>
      <c r="O1200" s="5"/>
    </row>
    <row r="1201" spans="1:15" x14ac:dyDescent="0.2">
      <c r="A1201" s="1">
        <v>44802</v>
      </c>
      <c r="B1201">
        <v>202.33000200000001</v>
      </c>
      <c r="C1201" s="5">
        <f t="shared" si="128"/>
        <v>-2.7639176502342604E-3</v>
      </c>
      <c r="D1201" s="5">
        <f t="shared" si="122"/>
        <v>-4.5730064962143289E-2</v>
      </c>
      <c r="E1201" s="5">
        <f>STDEV($C$5:C1201)*_xlfn.NORM.S.INV($S$9)+AVERAGE($C$5:C1201)</f>
        <v>-4.2592447755208561E-2</v>
      </c>
      <c r="F1201" s="5">
        <f t="shared" si="123"/>
        <v>-4.8582813243845557E-2</v>
      </c>
      <c r="G1201" s="5">
        <f t="shared" si="129"/>
        <v>-3.5261885996068366E-2</v>
      </c>
      <c r="H1201">
        <f t="shared" si="124"/>
        <v>0</v>
      </c>
      <c r="I1201">
        <f t="shared" si="125"/>
        <v>0</v>
      </c>
      <c r="J1201">
        <f t="shared" si="126"/>
        <v>0</v>
      </c>
      <c r="K1201">
        <f t="shared" si="127"/>
        <v>0</v>
      </c>
      <c r="L1201" s="5"/>
      <c r="M1201" s="5"/>
      <c r="N1201" s="5"/>
      <c r="O1201" s="5"/>
    </row>
    <row r="1202" spans="1:15" x14ac:dyDescent="0.2">
      <c r="A1202" s="1">
        <v>44803</v>
      </c>
      <c r="B1202">
        <v>201.38000500000001</v>
      </c>
      <c r="C1202" s="5">
        <f t="shared" si="128"/>
        <v>-4.7063423597941065E-3</v>
      </c>
      <c r="D1202" s="5">
        <f t="shared" si="122"/>
        <v>-4.5724210376610647E-2</v>
      </c>
      <c r="E1202" s="5">
        <f>STDEV($C$5:C1202)*_xlfn.NORM.S.INV($S$9)+AVERAGE($C$5:C1202)</f>
        <v>-4.2580205713534991E-2</v>
      </c>
      <c r="F1202" s="5">
        <f t="shared" si="123"/>
        <v>-4.8582813243845557E-2</v>
      </c>
      <c r="G1202" s="5">
        <f t="shared" si="129"/>
        <v>-3.4292694007025462E-2</v>
      </c>
      <c r="H1202">
        <f t="shared" si="124"/>
        <v>0</v>
      </c>
      <c r="I1202">
        <f t="shared" si="125"/>
        <v>0</v>
      </c>
      <c r="J1202">
        <f t="shared" si="126"/>
        <v>0</v>
      </c>
      <c r="K1202">
        <f t="shared" si="127"/>
        <v>0</v>
      </c>
      <c r="L1202" s="5"/>
      <c r="M1202" s="5"/>
      <c r="N1202" s="5"/>
      <c r="O1202" s="5"/>
    </row>
    <row r="1203" spans="1:15" x14ac:dyDescent="0.2">
      <c r="A1203" s="1">
        <v>44804</v>
      </c>
      <c r="B1203">
        <v>198.71000699999999</v>
      </c>
      <c r="C1203" s="5">
        <f t="shared" si="128"/>
        <v>-1.3347184671210929E-2</v>
      </c>
      <c r="D1203" s="5">
        <f t="shared" si="122"/>
        <v>-4.5745913959702615E-2</v>
      </c>
      <c r="E1203" s="5">
        <f>STDEV($C$5:C1203)*_xlfn.NORM.S.INV($S$9)+AVERAGE($C$5:C1203)</f>
        <v>-4.2583802347750027E-2</v>
      </c>
      <c r="F1203" s="5">
        <f t="shared" si="123"/>
        <v>-4.8582813243845557E-2</v>
      </c>
      <c r="G1203" s="5">
        <f t="shared" si="129"/>
        <v>-3.4106838057412402E-2</v>
      </c>
      <c r="H1203">
        <f t="shared" si="124"/>
        <v>0</v>
      </c>
      <c r="I1203">
        <f t="shared" si="125"/>
        <v>0</v>
      </c>
      <c r="J1203">
        <f t="shared" si="126"/>
        <v>0</v>
      </c>
      <c r="K1203">
        <f t="shared" si="127"/>
        <v>0</v>
      </c>
      <c r="L1203" s="5"/>
      <c r="M1203" s="5"/>
      <c r="N1203" s="5"/>
      <c r="O1203" s="5"/>
    </row>
    <row r="1204" spans="1:15" x14ac:dyDescent="0.2">
      <c r="A1204" s="1">
        <v>44805</v>
      </c>
      <c r="B1204">
        <v>200.13000500000001</v>
      </c>
      <c r="C1204" s="5">
        <f t="shared" si="128"/>
        <v>7.1206697283542481E-3</v>
      </c>
      <c r="D1204" s="5">
        <f t="shared" si="122"/>
        <v>-4.5736662610500425E-2</v>
      </c>
      <c r="E1204" s="5">
        <f>STDEV($C$5:C1204)*_xlfn.NORM.S.INV($S$9)+AVERAGE($C$5:C1204)</f>
        <v>-4.2562617060765584E-2</v>
      </c>
      <c r="F1204" s="5">
        <f t="shared" si="123"/>
        <v>-4.8582813243845557E-2</v>
      </c>
      <c r="G1204" s="5">
        <f t="shared" si="129"/>
        <v>-3.3315823200308098E-2</v>
      </c>
      <c r="H1204">
        <f t="shared" si="124"/>
        <v>0</v>
      </c>
      <c r="I1204">
        <f t="shared" si="125"/>
        <v>0</v>
      </c>
      <c r="J1204">
        <f t="shared" si="126"/>
        <v>0</v>
      </c>
      <c r="K1204">
        <f t="shared" si="127"/>
        <v>0</v>
      </c>
      <c r="L1204" s="5"/>
      <c r="M1204" s="5"/>
      <c r="N1204" s="5"/>
      <c r="O1204" s="5"/>
    </row>
    <row r="1205" spans="1:15" x14ac:dyDescent="0.2">
      <c r="A1205" s="1">
        <v>44806</v>
      </c>
      <c r="B1205">
        <v>197.759995</v>
      </c>
      <c r="C1205" s="5">
        <f t="shared" si="128"/>
        <v>-1.1913031387139941E-2</v>
      </c>
      <c r="D1205" s="5">
        <f t="shared" si="122"/>
        <v>-4.5758910216175633E-2</v>
      </c>
      <c r="E1205" s="5">
        <f>STDEV($C$5:C1205)*_xlfn.NORM.S.INV($S$9)+AVERAGE($C$5:C1205)</f>
        <v>-4.2563046021472872E-2</v>
      </c>
      <c r="F1205" s="5">
        <f t="shared" si="123"/>
        <v>-4.8582813243845557E-2</v>
      </c>
      <c r="G1205" s="5">
        <f t="shared" si="129"/>
        <v>-3.3006528074229047E-2</v>
      </c>
      <c r="H1205">
        <f t="shared" si="124"/>
        <v>0</v>
      </c>
      <c r="I1205">
        <f t="shared" si="125"/>
        <v>0</v>
      </c>
      <c r="J1205">
        <f t="shared" si="126"/>
        <v>0</v>
      </c>
      <c r="K1205">
        <f t="shared" si="127"/>
        <v>0</v>
      </c>
      <c r="L1205" s="5"/>
      <c r="M1205" s="5"/>
      <c r="N1205" s="5"/>
      <c r="O1205" s="5"/>
    </row>
    <row r="1206" spans="1:15" x14ac:dyDescent="0.2">
      <c r="A1206" s="1">
        <v>44810</v>
      </c>
      <c r="B1206">
        <v>198.63999899999999</v>
      </c>
      <c r="C1206" s="5">
        <f t="shared" si="128"/>
        <v>4.4399871795240877E-3</v>
      </c>
      <c r="D1206" s="5">
        <f t="shared" si="122"/>
        <v>-4.5747298448677573E-2</v>
      </c>
      <c r="E1206" s="5">
        <f>STDEV($C$5:C1206)*_xlfn.NORM.S.INV($S$9)+AVERAGE($C$5:C1206)</f>
        <v>-4.2542648733957751E-2</v>
      </c>
      <c r="F1206" s="5">
        <f t="shared" si="123"/>
        <v>-4.8582813243845557E-2</v>
      </c>
      <c r="G1206" s="5">
        <f t="shared" si="129"/>
        <v>-3.2100876564879255E-2</v>
      </c>
      <c r="H1206">
        <f t="shared" si="124"/>
        <v>0</v>
      </c>
      <c r="I1206">
        <f t="shared" si="125"/>
        <v>0</v>
      </c>
      <c r="J1206">
        <f t="shared" si="126"/>
        <v>0</v>
      </c>
      <c r="K1206">
        <f t="shared" si="127"/>
        <v>0</v>
      </c>
      <c r="L1206" s="5"/>
      <c r="M1206" s="5"/>
      <c r="N1206" s="5"/>
      <c r="O1206" s="5"/>
    </row>
    <row r="1207" spans="1:15" x14ac:dyDescent="0.2">
      <c r="A1207" s="1">
        <v>44811</v>
      </c>
      <c r="B1207">
        <v>200.41999799999999</v>
      </c>
      <c r="C1207" s="5">
        <f t="shared" si="128"/>
        <v>8.9210184854604697E-3</v>
      </c>
      <c r="D1207" s="5">
        <f t="shared" si="122"/>
        <v>-4.5762382333605182E-2</v>
      </c>
      <c r="E1207" s="5">
        <f>STDEV($C$5:C1207)*_xlfn.NORM.S.INV($S$9)+AVERAGE($C$5:C1207)</f>
        <v>-4.2521460359276494E-2</v>
      </c>
      <c r="F1207" s="5">
        <f t="shared" si="123"/>
        <v>-4.8582813243845557E-2</v>
      </c>
      <c r="G1207" s="5">
        <f t="shared" si="129"/>
        <v>-3.1535384831897849E-2</v>
      </c>
      <c r="H1207">
        <f t="shared" si="124"/>
        <v>0</v>
      </c>
      <c r="I1207">
        <f t="shared" si="125"/>
        <v>0</v>
      </c>
      <c r="J1207">
        <f t="shared" si="126"/>
        <v>0</v>
      </c>
      <c r="K1207">
        <f t="shared" si="127"/>
        <v>0</v>
      </c>
      <c r="L1207" s="5"/>
      <c r="M1207" s="5"/>
      <c r="N1207" s="5"/>
      <c r="O1207" s="5"/>
    </row>
    <row r="1208" spans="1:15" x14ac:dyDescent="0.2">
      <c r="A1208" s="1">
        <v>44812</v>
      </c>
      <c r="B1208">
        <v>200.71000699999999</v>
      </c>
      <c r="C1208" s="5">
        <f t="shared" si="128"/>
        <v>1.4459603964519043E-3</v>
      </c>
      <c r="D1208" s="5">
        <f t="shared" si="122"/>
        <v>-4.560967061004894E-2</v>
      </c>
      <c r="E1208" s="5">
        <f>STDEV($C$5:C1208)*_xlfn.NORM.S.INV($S$9)+AVERAGE($C$5:C1208)</f>
        <v>-4.2502831778740466E-2</v>
      </c>
      <c r="F1208" s="5">
        <f t="shared" si="123"/>
        <v>-4.8582813243845557E-2</v>
      </c>
      <c r="G1208" s="5">
        <f t="shared" si="129"/>
        <v>-3.0585789957418612E-2</v>
      </c>
      <c r="H1208">
        <f t="shared" si="124"/>
        <v>0</v>
      </c>
      <c r="I1208">
        <f t="shared" si="125"/>
        <v>0</v>
      </c>
      <c r="J1208">
        <f t="shared" si="126"/>
        <v>0</v>
      </c>
      <c r="K1208">
        <f t="shared" si="127"/>
        <v>0</v>
      </c>
      <c r="L1208" s="5"/>
      <c r="M1208" s="5"/>
      <c r="N1208" s="5"/>
      <c r="O1208" s="5"/>
    </row>
    <row r="1209" spans="1:15" x14ac:dyDescent="0.2">
      <c r="A1209" s="1">
        <v>44813</v>
      </c>
      <c r="B1209">
        <v>205.199997</v>
      </c>
      <c r="C1209" s="5">
        <f t="shared" si="128"/>
        <v>2.2123983629140666E-2</v>
      </c>
      <c r="D1209" s="5">
        <f t="shared" si="122"/>
        <v>-4.5723202017908145E-2</v>
      </c>
      <c r="E1209" s="5">
        <f>STDEV($C$5:C1209)*_xlfn.NORM.S.INV($S$9)+AVERAGE($C$5:C1209)</f>
        <v>-4.2491482365123796E-2</v>
      </c>
      <c r="F1209" s="5">
        <f t="shared" si="123"/>
        <v>-4.8582813243845557E-2</v>
      </c>
      <c r="G1209" s="5">
        <f t="shared" si="129"/>
        <v>-3.2222646125344923E-2</v>
      </c>
      <c r="H1209">
        <f t="shared" si="124"/>
        <v>0</v>
      </c>
      <c r="I1209">
        <f t="shared" si="125"/>
        <v>0</v>
      </c>
      <c r="J1209">
        <f t="shared" si="126"/>
        <v>0</v>
      </c>
      <c r="K1209">
        <f t="shared" si="127"/>
        <v>0</v>
      </c>
      <c r="L1209" s="5"/>
      <c r="M1209" s="5"/>
      <c r="N1209" s="5"/>
      <c r="O1209" s="5"/>
    </row>
    <row r="1210" spans="1:15" x14ac:dyDescent="0.2">
      <c r="A1210" s="1">
        <v>44816</v>
      </c>
      <c r="B1210">
        <v>206.63000500000001</v>
      </c>
      <c r="C1210" s="5">
        <f t="shared" si="128"/>
        <v>6.9446797966233754E-3</v>
      </c>
      <c r="D1210" s="5">
        <f t="shared" si="122"/>
        <v>-4.5728586001418402E-2</v>
      </c>
      <c r="E1210" s="5">
        <f>STDEV($C$5:C1210)*_xlfn.NORM.S.INV($S$9)+AVERAGE($C$5:C1210)</f>
        <v>-4.2470463702297769E-2</v>
      </c>
      <c r="F1210" s="5">
        <f t="shared" si="123"/>
        <v>-4.8582813243845557E-2</v>
      </c>
      <c r="G1210" s="5">
        <f t="shared" si="129"/>
        <v>-3.1490656787484632E-2</v>
      </c>
      <c r="H1210">
        <f t="shared" si="124"/>
        <v>0</v>
      </c>
      <c r="I1210">
        <f t="shared" si="125"/>
        <v>0</v>
      </c>
      <c r="J1210">
        <f t="shared" si="126"/>
        <v>0</v>
      </c>
      <c r="K1210">
        <f t="shared" si="127"/>
        <v>0</v>
      </c>
      <c r="L1210" s="5"/>
      <c r="M1210" s="5"/>
      <c r="N1210" s="5"/>
      <c r="O1210" s="5"/>
    </row>
    <row r="1211" spans="1:15" x14ac:dyDescent="0.2">
      <c r="A1211" s="1">
        <v>44817</v>
      </c>
      <c r="B1211">
        <v>199.66999799999999</v>
      </c>
      <c r="C1211" s="5">
        <f t="shared" si="128"/>
        <v>-3.4263784691075695E-2</v>
      </c>
      <c r="D1211" s="5">
        <f t="shared" si="122"/>
        <v>-4.5956059444326014E-2</v>
      </c>
      <c r="E1211" s="5">
        <f>STDEV($C$5:C1211)*_xlfn.NORM.S.INV($S$9)+AVERAGE($C$5:C1211)</f>
        <v>-4.2544498733602061E-2</v>
      </c>
      <c r="F1211" s="5">
        <f t="shared" si="123"/>
        <v>-4.8582813243845557E-2</v>
      </c>
      <c r="G1211" s="5">
        <f t="shared" si="129"/>
        <v>-3.6240555565439266E-2</v>
      </c>
      <c r="H1211">
        <f t="shared" si="124"/>
        <v>0</v>
      </c>
      <c r="I1211">
        <f t="shared" si="125"/>
        <v>0</v>
      </c>
      <c r="J1211">
        <f t="shared" si="126"/>
        <v>0</v>
      </c>
      <c r="K1211">
        <f t="shared" si="127"/>
        <v>0</v>
      </c>
      <c r="L1211" s="5"/>
      <c r="M1211" s="5"/>
      <c r="N1211" s="5"/>
      <c r="O1211" s="5"/>
    </row>
    <row r="1212" spans="1:15" x14ac:dyDescent="0.2">
      <c r="A1212" s="1">
        <v>44818</v>
      </c>
      <c r="B1212">
        <v>199.41000399999999</v>
      </c>
      <c r="C1212" s="5">
        <f t="shared" si="128"/>
        <v>-1.302967001504382E-3</v>
      </c>
      <c r="D1212" s="5">
        <f t="shared" si="122"/>
        <v>-4.5946461317007192E-2</v>
      </c>
      <c r="E1212" s="5">
        <f>STDEV($C$5:C1212)*_xlfn.NORM.S.INV($S$9)+AVERAGE($C$5:C1212)</f>
        <v>-4.2528313220699054E-2</v>
      </c>
      <c r="F1212" s="5">
        <f t="shared" si="123"/>
        <v>-4.8582813243845557E-2</v>
      </c>
      <c r="G1212" s="5">
        <f t="shared" si="129"/>
        <v>-3.5144366081219854E-2</v>
      </c>
      <c r="H1212">
        <f t="shared" si="124"/>
        <v>0</v>
      </c>
      <c r="I1212">
        <f t="shared" si="125"/>
        <v>0</v>
      </c>
      <c r="J1212">
        <f t="shared" si="126"/>
        <v>0</v>
      </c>
      <c r="K1212">
        <f t="shared" si="127"/>
        <v>0</v>
      </c>
      <c r="L1212" s="5"/>
      <c r="M1212" s="5"/>
      <c r="N1212" s="5"/>
      <c r="O1212" s="5"/>
    </row>
    <row r="1213" spans="1:15" x14ac:dyDescent="0.2">
      <c r="A1213" s="1">
        <v>44819</v>
      </c>
      <c r="B1213">
        <v>195.36999499999999</v>
      </c>
      <c r="C1213" s="5">
        <f t="shared" si="128"/>
        <v>-2.0467855769696293E-2</v>
      </c>
      <c r="D1213" s="5">
        <f t="shared" si="122"/>
        <v>-4.6011141032069477E-2</v>
      </c>
      <c r="E1213" s="5">
        <f>STDEV($C$5:C1213)*_xlfn.NORM.S.INV($S$9)+AVERAGE($C$5:C1213)</f>
        <v>-4.2550669431320624E-2</v>
      </c>
      <c r="F1213" s="5">
        <f t="shared" si="123"/>
        <v>-4.8582813243845557E-2</v>
      </c>
      <c r="G1213" s="5">
        <f t="shared" si="129"/>
        <v>-3.6014610679087206E-2</v>
      </c>
      <c r="H1213">
        <f t="shared" si="124"/>
        <v>0</v>
      </c>
      <c r="I1213">
        <f t="shared" si="125"/>
        <v>0</v>
      </c>
      <c r="J1213">
        <f t="shared" si="126"/>
        <v>0</v>
      </c>
      <c r="K1213">
        <f t="shared" si="127"/>
        <v>0</v>
      </c>
      <c r="L1213" s="5"/>
      <c r="M1213" s="5"/>
      <c r="N1213" s="5"/>
      <c r="O1213" s="5"/>
    </row>
    <row r="1214" spans="1:15" x14ac:dyDescent="0.2">
      <c r="A1214" s="1">
        <v>44820</v>
      </c>
      <c r="B1214">
        <v>193.300003</v>
      </c>
      <c r="C1214" s="5">
        <f t="shared" si="128"/>
        <v>-1.0651769276875838E-2</v>
      </c>
      <c r="D1214" s="5">
        <f t="shared" si="122"/>
        <v>-4.6034560671356257E-2</v>
      </c>
      <c r="E1214" s="5">
        <f>STDEV($C$5:C1214)*_xlfn.NORM.S.INV($S$9)+AVERAGE($C$5:C1214)</f>
        <v>-4.2548483959549105E-2</v>
      </c>
      <c r="F1214" s="5">
        <f t="shared" si="123"/>
        <v>-4.8582813243845557E-2</v>
      </c>
      <c r="G1214" s="5">
        <f t="shared" si="129"/>
        <v>-3.5441093735447897E-2</v>
      </c>
      <c r="H1214">
        <f t="shared" si="124"/>
        <v>0</v>
      </c>
      <c r="I1214">
        <f t="shared" si="125"/>
        <v>0</v>
      </c>
      <c r="J1214">
        <f t="shared" si="126"/>
        <v>0</v>
      </c>
      <c r="K1214">
        <f t="shared" si="127"/>
        <v>0</v>
      </c>
      <c r="L1214" s="5"/>
      <c r="M1214" s="5"/>
      <c r="N1214" s="5"/>
      <c r="O1214" s="5"/>
    </row>
    <row r="1215" spans="1:15" x14ac:dyDescent="0.2">
      <c r="A1215" s="1">
        <v>44823</v>
      </c>
      <c r="B1215">
        <v>193.13000500000001</v>
      </c>
      <c r="C1215" s="5">
        <f t="shared" si="128"/>
        <v>-8.7983856039724952E-4</v>
      </c>
      <c r="D1215" s="5">
        <f t="shared" si="122"/>
        <v>-4.6024586843774348E-2</v>
      </c>
      <c r="E1215" s="5">
        <f>STDEV($C$5:C1215)*_xlfn.NORM.S.INV($S$9)+AVERAGE($C$5:C1215)</f>
        <v>-4.2531903075566847E-2</v>
      </c>
      <c r="F1215" s="5">
        <f t="shared" si="123"/>
        <v>-4.8582813243845557E-2</v>
      </c>
      <c r="G1215" s="5">
        <f t="shared" si="129"/>
        <v>-3.4365072695009415E-2</v>
      </c>
      <c r="H1215">
        <f t="shared" si="124"/>
        <v>0</v>
      </c>
      <c r="I1215">
        <f t="shared" si="125"/>
        <v>0</v>
      </c>
      <c r="J1215">
        <f t="shared" si="126"/>
        <v>0</v>
      </c>
      <c r="K1215">
        <f t="shared" si="127"/>
        <v>0</v>
      </c>
      <c r="L1215" s="5"/>
      <c r="M1215" s="5"/>
      <c r="N1215" s="5"/>
      <c r="O1215" s="5"/>
    </row>
    <row r="1216" spans="1:15" x14ac:dyDescent="0.2">
      <c r="A1216" s="1">
        <v>44824</v>
      </c>
      <c r="B1216">
        <v>192.070007</v>
      </c>
      <c r="C1216" s="5">
        <f t="shared" si="128"/>
        <v>-5.5036378119991186E-3</v>
      </c>
      <c r="D1216" s="5">
        <f t="shared" si="122"/>
        <v>-4.6026352833833335E-2</v>
      </c>
      <c r="E1216" s="5">
        <f>STDEV($C$5:C1216)*_xlfn.NORM.S.INV($S$9)+AVERAGE($C$5:C1216)</f>
        <v>-4.252090725097394E-2</v>
      </c>
      <c r="F1216" s="5">
        <f t="shared" si="123"/>
        <v>-4.8582813243845557E-2</v>
      </c>
      <c r="G1216" s="5">
        <f t="shared" si="129"/>
        <v>-3.3465449554829045E-2</v>
      </c>
      <c r="H1216">
        <f t="shared" si="124"/>
        <v>0</v>
      </c>
      <c r="I1216">
        <f t="shared" si="125"/>
        <v>0</v>
      </c>
      <c r="J1216">
        <f t="shared" si="126"/>
        <v>0</v>
      </c>
      <c r="K1216">
        <f t="shared" si="127"/>
        <v>0</v>
      </c>
      <c r="L1216" s="5"/>
      <c r="M1216" s="5"/>
      <c r="N1216" s="5"/>
      <c r="O1216" s="5"/>
    </row>
    <row r="1217" spans="1:15" x14ac:dyDescent="0.2">
      <c r="A1217" s="1">
        <v>44825</v>
      </c>
      <c r="B1217">
        <v>187.020004</v>
      </c>
      <c r="C1217" s="5">
        <f t="shared" si="128"/>
        <v>-2.6644340966418715E-2</v>
      </c>
      <c r="D1217" s="5">
        <f t="shared" si="122"/>
        <v>-4.6180364618603441E-2</v>
      </c>
      <c r="E1217" s="5">
        <f>STDEV($C$5:C1217)*_xlfn.NORM.S.INV($S$9)+AVERAGE($C$5:C1217)</f>
        <v>-4.2563610849933813E-2</v>
      </c>
      <c r="F1217" s="5">
        <f t="shared" si="123"/>
        <v>-4.8582813243845557E-2</v>
      </c>
      <c r="G1217" s="5">
        <f t="shared" si="129"/>
        <v>-3.5822634667705473E-2</v>
      </c>
      <c r="H1217">
        <f t="shared" si="124"/>
        <v>0</v>
      </c>
      <c r="I1217">
        <f t="shared" si="125"/>
        <v>0</v>
      </c>
      <c r="J1217">
        <f t="shared" si="126"/>
        <v>0</v>
      </c>
      <c r="K1217">
        <f t="shared" si="127"/>
        <v>0</v>
      </c>
      <c r="L1217" s="5"/>
      <c r="M1217" s="5"/>
      <c r="N1217" s="5"/>
      <c r="O1217" s="5"/>
    </row>
    <row r="1218" spans="1:15" x14ac:dyDescent="0.2">
      <c r="A1218" s="1">
        <v>44826</v>
      </c>
      <c r="B1218">
        <v>185.78999300000001</v>
      </c>
      <c r="C1218" s="5">
        <f t="shared" si="128"/>
        <v>-6.5986184542558453E-3</v>
      </c>
      <c r="D1218" s="5">
        <f t="shared" si="122"/>
        <v>-4.6161150028931106E-2</v>
      </c>
      <c r="E1218" s="5">
        <f>STDEV($C$5:C1218)*_xlfn.NORM.S.INV($S$9)+AVERAGE($C$5:C1218)</f>
        <v>-4.2554229289508388E-2</v>
      </c>
      <c r="F1218" s="5">
        <f t="shared" si="123"/>
        <v>-4.8582813243845557E-2</v>
      </c>
      <c r="G1218" s="5">
        <f t="shared" si="129"/>
        <v>-3.4934282380712466E-2</v>
      </c>
      <c r="H1218">
        <f t="shared" si="124"/>
        <v>0</v>
      </c>
      <c r="I1218">
        <f t="shared" si="125"/>
        <v>0</v>
      </c>
      <c r="J1218">
        <f t="shared" si="126"/>
        <v>0</v>
      </c>
      <c r="K1218">
        <f t="shared" si="127"/>
        <v>0</v>
      </c>
      <c r="L1218" s="5"/>
      <c r="M1218" s="5"/>
      <c r="N1218" s="5"/>
      <c r="O1218" s="5"/>
    </row>
    <row r="1219" spans="1:15" x14ac:dyDescent="0.2">
      <c r="A1219" s="1">
        <v>44827</v>
      </c>
      <c r="B1219">
        <v>183.96000699999999</v>
      </c>
      <c r="C1219" s="5">
        <f t="shared" si="128"/>
        <v>-9.8985852176587813E-3</v>
      </c>
      <c r="D1219" s="5">
        <f t="shared" ref="D1219:D1262" si="130">STDEV(C965:C1219)*_xlfn.NORM.S.INV($S$9)*SQRT(1)</f>
        <v>-4.616938386510705E-2</v>
      </c>
      <c r="E1219" s="5">
        <f>STDEV($C$5:C1219)*_xlfn.NORM.S.INV($S$9)+AVERAGE($C$5:C1219)</f>
        <v>-4.2550534815635012E-2</v>
      </c>
      <c r="F1219" s="5">
        <f t="shared" ref="F1219:F1262" si="131">_xlfn.PERCENTILE.INC(C965:C1219,$S$9)</f>
        <v>-4.8582813243845557E-2</v>
      </c>
      <c r="G1219" s="5">
        <f t="shared" si="129"/>
        <v>-3.4336510139563133E-2</v>
      </c>
      <c r="H1219">
        <f t="shared" ref="H1219:H1262" si="132">IF($C1219&lt;D1219,1,0)</f>
        <v>0</v>
      </c>
      <c r="I1219">
        <f t="shared" ref="I1219:I1262" si="133">IF($C1219&lt;E1219,1,0)</f>
        <v>0</v>
      </c>
      <c r="J1219">
        <f t="shared" ref="J1219:J1262" si="134">IF($C1219&lt;F1219,1,0)</f>
        <v>0</v>
      </c>
      <c r="K1219">
        <f t="shared" ref="K1219:K1262" si="135">IF($C1219&lt;G1219,1,0)</f>
        <v>0</v>
      </c>
      <c r="L1219" s="5"/>
      <c r="M1219" s="5"/>
      <c r="N1219" s="5"/>
      <c r="O1219" s="5"/>
    </row>
    <row r="1220" spans="1:15" x14ac:dyDescent="0.2">
      <c r="A1220" s="1">
        <v>44830</v>
      </c>
      <c r="B1220">
        <v>180.58999600000001</v>
      </c>
      <c r="C1220" s="5">
        <f t="shared" si="128"/>
        <v>-1.8489134408841618E-2</v>
      </c>
      <c r="D1220" s="5">
        <f t="shared" si="130"/>
        <v>-4.6241639694700257E-2</v>
      </c>
      <c r="E1220" s="5">
        <f>STDEV($C$5:C1220)*_xlfn.NORM.S.INV($S$9)+AVERAGE($C$5:C1220)</f>
        <v>-4.2566896174476787E-2</v>
      </c>
      <c r="F1220" s="5">
        <f t="shared" si="131"/>
        <v>-4.8582813243845557E-2</v>
      </c>
      <c r="G1220" s="5">
        <f t="shared" si="129"/>
        <v>-3.4917888247930857E-2</v>
      </c>
      <c r="H1220">
        <f t="shared" si="132"/>
        <v>0</v>
      </c>
      <c r="I1220">
        <f t="shared" si="133"/>
        <v>0</v>
      </c>
      <c r="J1220">
        <f t="shared" si="134"/>
        <v>0</v>
      </c>
      <c r="K1220">
        <f t="shared" si="135"/>
        <v>0</v>
      </c>
      <c r="L1220" s="5"/>
      <c r="M1220" s="5"/>
      <c r="N1220" s="5"/>
      <c r="O1220" s="5"/>
    </row>
    <row r="1221" spans="1:15" x14ac:dyDescent="0.2">
      <c r="A1221" s="1">
        <v>44831</v>
      </c>
      <c r="B1221">
        <v>177.86999499999999</v>
      </c>
      <c r="C1221" s="5">
        <f t="shared" si="128"/>
        <v>-1.5176328037663207E-2</v>
      </c>
      <c r="D1221" s="5">
        <f t="shared" si="130"/>
        <v>-4.6253175456821539E-2</v>
      </c>
      <c r="E1221" s="5">
        <f>STDEV($C$5:C1221)*_xlfn.NORM.S.INV($S$9)+AVERAGE($C$5:C1221)</f>
        <v>-4.257457079766315E-2</v>
      </c>
      <c r="F1221" s="5">
        <f t="shared" si="131"/>
        <v>-4.8582813243845557E-2</v>
      </c>
      <c r="G1221" s="5">
        <f t="shared" si="129"/>
        <v>-3.4941261177961536E-2</v>
      </c>
      <c r="H1221">
        <f t="shared" si="132"/>
        <v>0</v>
      </c>
      <c r="I1221">
        <f t="shared" si="133"/>
        <v>0</v>
      </c>
      <c r="J1221">
        <f t="shared" si="134"/>
        <v>0</v>
      </c>
      <c r="K1221">
        <f t="shared" si="135"/>
        <v>0</v>
      </c>
      <c r="L1221" s="5"/>
      <c r="M1221" s="5"/>
      <c r="N1221" s="5"/>
      <c r="O1221" s="5"/>
    </row>
    <row r="1222" spans="1:15" x14ac:dyDescent="0.2">
      <c r="A1222" s="1">
        <v>44832</v>
      </c>
      <c r="B1222">
        <v>179.179993</v>
      </c>
      <c r="C1222" s="5">
        <f t="shared" ref="C1222:C1262" si="136">LN(B1222/B1221)</f>
        <v>7.3379298256035768E-3</v>
      </c>
      <c r="D1222" s="5">
        <f t="shared" si="130"/>
        <v>-4.6118070780423279E-2</v>
      </c>
      <c r="E1222" s="5">
        <f>STDEV($C$5:C1222)*_xlfn.NORM.S.INV($S$9)+AVERAGE($C$5:C1222)</f>
        <v>-4.2553711636502081E-2</v>
      </c>
      <c r="F1222" s="5">
        <f t="shared" si="131"/>
        <v>-4.8582813243845557E-2</v>
      </c>
      <c r="G1222" s="5">
        <f t="shared" si="129"/>
        <v>-3.4133890459277665E-2</v>
      </c>
      <c r="H1222">
        <f t="shared" si="132"/>
        <v>0</v>
      </c>
      <c r="I1222">
        <f t="shared" si="133"/>
        <v>0</v>
      </c>
      <c r="J1222">
        <f t="shared" si="134"/>
        <v>0</v>
      </c>
      <c r="K1222">
        <f t="shared" si="135"/>
        <v>0</v>
      </c>
      <c r="L1222" s="5"/>
      <c r="M1222" s="5"/>
      <c r="N1222" s="5"/>
      <c r="O1222" s="5"/>
    </row>
    <row r="1223" spans="1:15" x14ac:dyDescent="0.2">
      <c r="A1223" s="1">
        <v>44833</v>
      </c>
      <c r="B1223">
        <v>180.05999800000001</v>
      </c>
      <c r="C1223" s="5">
        <f t="shared" si="136"/>
        <v>4.89926947035075E-3</v>
      </c>
      <c r="D1223" s="5">
        <f t="shared" si="130"/>
        <v>-4.6072400772285235E-2</v>
      </c>
      <c r="E1223" s="5">
        <f>STDEV($C$5:C1223)*_xlfn.NORM.S.INV($S$9)+AVERAGE($C$5:C1223)</f>
        <v>-4.2533431886194524E-2</v>
      </c>
      <c r="F1223" s="5">
        <f t="shared" si="131"/>
        <v>-4.8582813243845557E-2</v>
      </c>
      <c r="G1223" s="5">
        <f t="shared" si="129"/>
        <v>-3.3211581873427667E-2</v>
      </c>
      <c r="H1223">
        <f t="shared" si="132"/>
        <v>0</v>
      </c>
      <c r="I1223">
        <f t="shared" si="133"/>
        <v>0</v>
      </c>
      <c r="J1223">
        <f t="shared" si="134"/>
        <v>0</v>
      </c>
      <c r="K1223">
        <f t="shared" si="135"/>
        <v>0</v>
      </c>
      <c r="L1223" s="5"/>
      <c r="M1223" s="5"/>
      <c r="N1223" s="5"/>
      <c r="O1223" s="5"/>
    </row>
    <row r="1224" spans="1:15" x14ac:dyDescent="0.2">
      <c r="A1224" s="1">
        <v>44834</v>
      </c>
      <c r="B1224">
        <v>177.64999399999999</v>
      </c>
      <c r="C1224" s="5">
        <f t="shared" si="136"/>
        <v>-1.3474828880161919E-2</v>
      </c>
      <c r="D1224" s="5">
        <f t="shared" si="130"/>
        <v>-4.6094926525462626E-2</v>
      </c>
      <c r="E1224" s="5">
        <f>STDEV($C$5:C1224)*_xlfn.NORM.S.INV($S$9)+AVERAGE($C$5:C1224)</f>
        <v>-4.253712266089147E-2</v>
      </c>
      <c r="F1224" s="5">
        <f t="shared" si="131"/>
        <v>-4.8582813243845557E-2</v>
      </c>
      <c r="G1224" s="5">
        <f t="shared" si="129"/>
        <v>-3.3102676723573553E-2</v>
      </c>
      <c r="H1224">
        <f t="shared" si="132"/>
        <v>0</v>
      </c>
      <c r="I1224">
        <f t="shared" si="133"/>
        <v>0</v>
      </c>
      <c r="J1224">
        <f t="shared" si="134"/>
        <v>0</v>
      </c>
      <c r="K1224">
        <f t="shared" si="135"/>
        <v>0</v>
      </c>
      <c r="L1224" s="5"/>
      <c r="M1224" s="5"/>
      <c r="N1224" s="5"/>
      <c r="O1224" s="5"/>
    </row>
    <row r="1225" spans="1:15" x14ac:dyDescent="0.2">
      <c r="A1225" s="1">
        <v>44837</v>
      </c>
      <c r="B1225">
        <v>181.64999399999999</v>
      </c>
      <c r="C1225" s="5">
        <f t="shared" si="136"/>
        <v>2.2266436943896847E-2</v>
      </c>
      <c r="D1225" s="5">
        <f t="shared" si="130"/>
        <v>-4.6153795771629952E-2</v>
      </c>
      <c r="E1225" s="5">
        <f>STDEV($C$5:C1225)*_xlfn.NORM.S.INV($S$9)+AVERAGE($C$5:C1225)</f>
        <v>-4.2526347723894208E-2</v>
      </c>
      <c r="F1225" s="5">
        <f t="shared" si="131"/>
        <v>-4.8582813243845557E-2</v>
      </c>
      <c r="G1225" s="5">
        <f t="shared" si="129"/>
        <v>-3.4511318669576685E-2</v>
      </c>
      <c r="H1225">
        <f t="shared" si="132"/>
        <v>0</v>
      </c>
      <c r="I1225">
        <f t="shared" si="133"/>
        <v>0</v>
      </c>
      <c r="J1225">
        <f t="shared" si="134"/>
        <v>0</v>
      </c>
      <c r="K1225">
        <f t="shared" si="135"/>
        <v>0</v>
      </c>
      <c r="L1225" s="5"/>
      <c r="M1225" s="5"/>
      <c r="N1225" s="5"/>
      <c r="O1225" s="5"/>
    </row>
    <row r="1226" spans="1:15" x14ac:dyDescent="0.2">
      <c r="A1226" s="1">
        <v>44838</v>
      </c>
      <c r="B1226">
        <v>185.64999399999999</v>
      </c>
      <c r="C1226" s="5">
        <f t="shared" si="136"/>
        <v>2.1781422667551776E-2</v>
      </c>
      <c r="D1226" s="5">
        <f t="shared" si="130"/>
        <v>-4.6263850512762404E-2</v>
      </c>
      <c r="E1226" s="5">
        <f>STDEV($C$5:C1226)*_xlfn.NORM.S.INV($S$9)+AVERAGE($C$5:C1226)</f>
        <v>-4.2514863525875211E-2</v>
      </c>
      <c r="F1226" s="5">
        <f t="shared" si="131"/>
        <v>-4.8582813243845557E-2</v>
      </c>
      <c r="G1226" s="5">
        <f t="shared" si="129"/>
        <v>-3.5687858915408759E-2</v>
      </c>
      <c r="H1226">
        <f t="shared" si="132"/>
        <v>0</v>
      </c>
      <c r="I1226">
        <f t="shared" si="133"/>
        <v>0</v>
      </c>
      <c r="J1226">
        <f t="shared" si="134"/>
        <v>0</v>
      </c>
      <c r="K1226">
        <f t="shared" si="135"/>
        <v>0</v>
      </c>
      <c r="L1226" s="5"/>
      <c r="M1226" s="5"/>
      <c r="N1226" s="5"/>
      <c r="O1226" s="5"/>
    </row>
    <row r="1227" spans="1:15" x14ac:dyDescent="0.2">
      <c r="A1227" s="1">
        <v>44839</v>
      </c>
      <c r="B1227">
        <v>187.66999799999999</v>
      </c>
      <c r="C1227" s="5">
        <f t="shared" si="136"/>
        <v>1.0821942341968007E-2</v>
      </c>
      <c r="D1227" s="5">
        <f t="shared" si="130"/>
        <v>-4.6229857882654629E-2</v>
      </c>
      <c r="E1227" s="5">
        <f>STDEV($C$5:C1227)*_xlfn.NORM.S.INV($S$9)+AVERAGE($C$5:C1227)</f>
        <v>-4.2494369929598388E-2</v>
      </c>
      <c r="F1227" s="5">
        <f t="shared" si="131"/>
        <v>-4.8582813243845557E-2</v>
      </c>
      <c r="G1227" s="5">
        <f t="shared" si="129"/>
        <v>-3.5145903337830492E-2</v>
      </c>
      <c r="H1227">
        <f t="shared" si="132"/>
        <v>0</v>
      </c>
      <c r="I1227">
        <f t="shared" si="133"/>
        <v>0</v>
      </c>
      <c r="J1227">
        <f t="shared" si="134"/>
        <v>0</v>
      </c>
      <c r="K1227">
        <f t="shared" si="135"/>
        <v>0</v>
      </c>
      <c r="L1227" s="5"/>
      <c r="M1227" s="5"/>
      <c r="N1227" s="5"/>
      <c r="O1227" s="5"/>
    </row>
    <row r="1228" spans="1:15" x14ac:dyDescent="0.2">
      <c r="A1228" s="1">
        <v>44840</v>
      </c>
      <c r="B1228">
        <v>185.58999600000001</v>
      </c>
      <c r="C1228" s="5">
        <f t="shared" si="136"/>
        <v>-1.1145172608849134E-2</v>
      </c>
      <c r="D1228" s="5">
        <f t="shared" si="130"/>
        <v>-4.5975126065988664E-2</v>
      </c>
      <c r="E1228" s="5">
        <f>STDEV($C$5:C1228)*_xlfn.NORM.S.INV($S$9)+AVERAGE($C$5:C1228)</f>
        <v>-4.2493166171986632E-2</v>
      </c>
      <c r="F1228" s="5">
        <f t="shared" si="131"/>
        <v>-4.8582813243845557E-2</v>
      </c>
      <c r="G1228" s="5">
        <f t="shared" si="129"/>
        <v>-3.4662006057486282E-2</v>
      </c>
      <c r="H1228">
        <f t="shared" si="132"/>
        <v>0</v>
      </c>
      <c r="I1228">
        <f t="shared" si="133"/>
        <v>0</v>
      </c>
      <c r="J1228">
        <f t="shared" si="134"/>
        <v>0</v>
      </c>
      <c r="K1228">
        <f t="shared" si="135"/>
        <v>0</v>
      </c>
      <c r="L1228" s="5"/>
      <c r="M1228" s="5"/>
      <c r="N1228" s="5"/>
      <c r="O1228" s="5"/>
    </row>
    <row r="1229" spans="1:15" x14ac:dyDescent="0.2">
      <c r="A1229" s="1">
        <v>44841</v>
      </c>
      <c r="B1229">
        <v>183.83000200000001</v>
      </c>
      <c r="C1229" s="5">
        <f t="shared" si="136"/>
        <v>-9.5284896629302968E-3</v>
      </c>
      <c r="D1229" s="5">
        <f t="shared" si="130"/>
        <v>-4.5855052962338189E-2</v>
      </c>
      <c r="E1229" s="5">
        <f>STDEV($C$5:C1229)*_xlfn.NORM.S.INV($S$9)+AVERAGE($C$5:C1229)</f>
        <v>-4.2488840850366083E-2</v>
      </c>
      <c r="F1229" s="5">
        <f t="shared" si="131"/>
        <v>-4.8582813243845557E-2</v>
      </c>
      <c r="G1229" s="5">
        <f t="shared" si="129"/>
        <v>-3.4041868276493643E-2</v>
      </c>
      <c r="H1229">
        <f t="shared" si="132"/>
        <v>0</v>
      </c>
      <c r="I1229">
        <f t="shared" si="133"/>
        <v>0</v>
      </c>
      <c r="J1229">
        <f t="shared" si="134"/>
        <v>0</v>
      </c>
      <c r="K1229">
        <f t="shared" si="135"/>
        <v>0</v>
      </c>
      <c r="L1229" s="5"/>
      <c r="M1229" s="5"/>
      <c r="N1229" s="5"/>
      <c r="O1229" s="5"/>
    </row>
    <row r="1230" spans="1:15" x14ac:dyDescent="0.2">
      <c r="A1230" s="1">
        <v>44844</v>
      </c>
      <c r="B1230">
        <v>182.179993</v>
      </c>
      <c r="C1230" s="5">
        <f t="shared" si="136"/>
        <v>-9.0162574812714703E-3</v>
      </c>
      <c r="D1230" s="5">
        <f t="shared" si="130"/>
        <v>-4.587039198085345E-2</v>
      </c>
      <c r="E1230" s="5">
        <f>STDEV($C$5:C1230)*_xlfn.NORM.S.INV($S$9)+AVERAGE($C$5:C1230)</f>
        <v>-4.248358261670776E-2</v>
      </c>
      <c r="F1230" s="5">
        <f t="shared" si="131"/>
        <v>-4.8582813243845557E-2</v>
      </c>
      <c r="G1230" s="5">
        <f t="shared" si="129"/>
        <v>-3.3402317031283546E-2</v>
      </c>
      <c r="H1230">
        <f t="shared" si="132"/>
        <v>0</v>
      </c>
      <c r="I1230">
        <f t="shared" si="133"/>
        <v>0</v>
      </c>
      <c r="J1230">
        <f t="shared" si="134"/>
        <v>0</v>
      </c>
      <c r="K1230">
        <f t="shared" si="135"/>
        <v>0</v>
      </c>
      <c r="L1230" s="5"/>
      <c r="M1230" s="5"/>
      <c r="N1230" s="5"/>
      <c r="O1230" s="5"/>
    </row>
    <row r="1231" spans="1:15" x14ac:dyDescent="0.2">
      <c r="A1231" s="1">
        <v>44845</v>
      </c>
      <c r="B1231">
        <v>179.13999899999999</v>
      </c>
      <c r="C1231" s="5">
        <f t="shared" si="136"/>
        <v>-1.6827553428302906E-2</v>
      </c>
      <c r="D1231" s="5">
        <f t="shared" si="130"/>
        <v>-4.5902641719705359E-2</v>
      </c>
      <c r="E1231" s="5">
        <f>STDEV($C$5:C1231)*_xlfn.NORM.S.INV($S$9)+AVERAGE($C$5:C1231)</f>
        <v>-4.2495390995697227E-2</v>
      </c>
      <c r="F1231" s="5">
        <f t="shared" si="131"/>
        <v>-4.8582813243845557E-2</v>
      </c>
      <c r="G1231" s="5">
        <f t="shared" si="129"/>
        <v>-3.3774545763535578E-2</v>
      </c>
      <c r="H1231">
        <f t="shared" si="132"/>
        <v>0</v>
      </c>
      <c r="I1231">
        <f t="shared" si="133"/>
        <v>0</v>
      </c>
      <c r="J1231">
        <f t="shared" si="134"/>
        <v>0</v>
      </c>
      <c r="K1231">
        <f t="shared" si="135"/>
        <v>0</v>
      </c>
      <c r="L1231" s="5"/>
      <c r="M1231" s="5"/>
      <c r="N1231" s="5"/>
      <c r="O1231" s="5"/>
    </row>
    <row r="1232" spans="1:15" x14ac:dyDescent="0.2">
      <c r="A1232" s="1">
        <v>44846</v>
      </c>
      <c r="B1232">
        <v>178.240005</v>
      </c>
      <c r="C1232" s="5">
        <f t="shared" si="136"/>
        <v>-5.036632673839532E-3</v>
      </c>
      <c r="D1232" s="5">
        <f t="shared" si="130"/>
        <v>-4.5825758843614485E-2</v>
      </c>
      <c r="E1232" s="5">
        <f>STDEV($C$5:C1232)*_xlfn.NORM.S.INV($S$9)+AVERAGE($C$5:C1232)</f>
        <v>-4.2483838006408807E-2</v>
      </c>
      <c r="F1232" s="5">
        <f t="shared" si="131"/>
        <v>-4.8582813243845557E-2</v>
      </c>
      <c r="G1232" s="5">
        <f t="shared" si="129"/>
        <v>-3.2871172164680822E-2</v>
      </c>
      <c r="H1232">
        <f t="shared" si="132"/>
        <v>0</v>
      </c>
      <c r="I1232">
        <f t="shared" si="133"/>
        <v>0</v>
      </c>
      <c r="J1232">
        <f t="shared" si="134"/>
        <v>0</v>
      </c>
      <c r="K1232">
        <f t="shared" si="135"/>
        <v>0</v>
      </c>
      <c r="L1232" s="5"/>
      <c r="M1232" s="5"/>
      <c r="N1232" s="5"/>
      <c r="O1232" s="5"/>
    </row>
    <row r="1233" spans="1:15" x14ac:dyDescent="0.2">
      <c r="A1233" s="1">
        <v>44847</v>
      </c>
      <c r="B1233">
        <v>184.66000399999999</v>
      </c>
      <c r="C1233" s="5">
        <f t="shared" si="136"/>
        <v>3.5385333214929926E-2</v>
      </c>
      <c r="D1233" s="5">
        <f t="shared" si="130"/>
        <v>-4.6131434939282449E-2</v>
      </c>
      <c r="E1233" s="5">
        <f>STDEV($C$5:C1233)*_xlfn.NORM.S.INV($S$9)+AVERAGE($C$5:C1233)</f>
        <v>-4.2500827624885287E-2</v>
      </c>
      <c r="F1233" s="5">
        <f t="shared" si="131"/>
        <v>-4.8582813243845557E-2</v>
      </c>
      <c r="G1233" s="5">
        <f t="shared" si="129"/>
        <v>-3.7712917996557557E-2</v>
      </c>
      <c r="H1233">
        <f t="shared" si="132"/>
        <v>0</v>
      </c>
      <c r="I1233">
        <f t="shared" si="133"/>
        <v>0</v>
      </c>
      <c r="J1233">
        <f t="shared" si="134"/>
        <v>0</v>
      </c>
      <c r="K1233">
        <f t="shared" si="135"/>
        <v>0</v>
      </c>
      <c r="L1233" s="5"/>
      <c r="M1233" s="5"/>
      <c r="N1233" s="5"/>
      <c r="O1233" s="5"/>
    </row>
    <row r="1234" spans="1:15" x14ac:dyDescent="0.2">
      <c r="A1234" s="1">
        <v>44848</v>
      </c>
      <c r="B1234">
        <v>182.61999499999999</v>
      </c>
      <c r="C1234" s="5">
        <f t="shared" si="136"/>
        <v>-1.1108854196977228E-2</v>
      </c>
      <c r="D1234" s="5">
        <f t="shared" si="130"/>
        <v>-4.6045738364840876E-2</v>
      </c>
      <c r="E1234" s="5">
        <f>STDEV($C$5:C1234)*_xlfn.NORM.S.INV($S$9)+AVERAGE($C$5:C1234)</f>
        <v>-4.2499531872076016E-2</v>
      </c>
      <c r="F1234" s="5">
        <f t="shared" si="131"/>
        <v>-4.8582813243845557E-2</v>
      </c>
      <c r="G1234" s="5">
        <f t="shared" si="129"/>
        <v>-3.7107952413643265E-2</v>
      </c>
      <c r="H1234">
        <f t="shared" si="132"/>
        <v>0</v>
      </c>
      <c r="I1234">
        <f t="shared" si="133"/>
        <v>0</v>
      </c>
      <c r="J1234">
        <f t="shared" si="134"/>
        <v>0</v>
      </c>
      <c r="K1234">
        <f t="shared" si="135"/>
        <v>0</v>
      </c>
      <c r="L1234" s="5"/>
      <c r="M1234" s="5"/>
      <c r="N1234" s="5"/>
      <c r="O1234" s="5"/>
    </row>
    <row r="1235" spans="1:15" x14ac:dyDescent="0.2">
      <c r="A1235" s="1">
        <v>44851</v>
      </c>
      <c r="B1235">
        <v>185.25</v>
      </c>
      <c r="C1235" s="5">
        <f t="shared" si="136"/>
        <v>1.429880036726016E-2</v>
      </c>
      <c r="D1235" s="5">
        <f t="shared" si="130"/>
        <v>-4.6094752800223675E-2</v>
      </c>
      <c r="E1235" s="5">
        <f>STDEV($C$5:C1235)*_xlfn.NORM.S.INV($S$9)+AVERAGE($C$5:C1235)</f>
        <v>-4.24807029481893E-2</v>
      </c>
      <c r="F1235" s="5">
        <f t="shared" si="131"/>
        <v>-4.8582813243845557E-2</v>
      </c>
      <c r="G1235" s="5">
        <f t="shared" si="129"/>
        <v>-3.6888611801128797E-2</v>
      </c>
      <c r="H1235">
        <f t="shared" si="132"/>
        <v>0</v>
      </c>
      <c r="I1235">
        <f t="shared" si="133"/>
        <v>0</v>
      </c>
      <c r="J1235">
        <f t="shared" si="134"/>
        <v>0</v>
      </c>
      <c r="K1235">
        <f t="shared" si="135"/>
        <v>0</v>
      </c>
      <c r="L1235" s="5"/>
      <c r="M1235" s="5"/>
      <c r="N1235" s="5"/>
      <c r="O1235" s="5"/>
    </row>
    <row r="1236" spans="1:15" x14ac:dyDescent="0.2">
      <c r="A1236" s="1">
        <v>44852</v>
      </c>
      <c r="B1236">
        <v>187.16999799999999</v>
      </c>
      <c r="C1236" s="5">
        <f t="shared" si="136"/>
        <v>1.0311019929135313E-2</v>
      </c>
      <c r="D1236" s="5">
        <f t="shared" si="130"/>
        <v>-4.6113331990507753E-2</v>
      </c>
      <c r="E1236" s="5">
        <f>STDEV($C$5:C1236)*_xlfn.NORM.S.INV($S$9)+AVERAGE($C$5:C1236)</f>
        <v>-4.2460264277880251E-2</v>
      </c>
      <c r="F1236" s="5">
        <f t="shared" si="131"/>
        <v>-4.8582813243845557E-2</v>
      </c>
      <c r="G1236" s="5">
        <f t="shared" si="129"/>
        <v>-3.6244256415780544E-2</v>
      </c>
      <c r="H1236">
        <f t="shared" si="132"/>
        <v>0</v>
      </c>
      <c r="I1236">
        <f t="shared" si="133"/>
        <v>0</v>
      </c>
      <c r="J1236">
        <f t="shared" si="134"/>
        <v>0</v>
      </c>
      <c r="K1236">
        <f t="shared" si="135"/>
        <v>0</v>
      </c>
      <c r="L1236" s="5"/>
      <c r="M1236" s="5"/>
      <c r="N1236" s="5"/>
      <c r="O1236" s="5"/>
    </row>
    <row r="1237" spans="1:15" x14ac:dyDescent="0.2">
      <c r="A1237" s="1">
        <v>44853</v>
      </c>
      <c r="B1237">
        <v>186.41000399999999</v>
      </c>
      <c r="C1237" s="5">
        <f t="shared" si="136"/>
        <v>-4.0687137661013376E-3</v>
      </c>
      <c r="D1237" s="5">
        <f t="shared" si="130"/>
        <v>-4.6077707628681484E-2</v>
      </c>
      <c r="E1237" s="5">
        <f>STDEV($C$5:C1237)*_xlfn.NORM.S.INV($S$9)+AVERAGE($C$5:C1237)</f>
        <v>-4.2447527634787138E-2</v>
      </c>
      <c r="F1237" s="5">
        <f t="shared" si="131"/>
        <v>-4.8582813243845557E-2</v>
      </c>
      <c r="G1237" s="5">
        <f t="shared" si="129"/>
        <v>-3.5216513160946671E-2</v>
      </c>
      <c r="H1237">
        <f t="shared" si="132"/>
        <v>0</v>
      </c>
      <c r="I1237">
        <f t="shared" si="133"/>
        <v>0</v>
      </c>
      <c r="J1237">
        <f t="shared" si="134"/>
        <v>0</v>
      </c>
      <c r="K1237">
        <f t="shared" si="135"/>
        <v>0</v>
      </c>
      <c r="L1237" s="5"/>
      <c r="M1237" s="5"/>
      <c r="N1237" s="5"/>
      <c r="O1237" s="5"/>
    </row>
    <row r="1238" spans="1:15" x14ac:dyDescent="0.2">
      <c r="A1238" s="1">
        <v>44854</v>
      </c>
      <c r="B1238">
        <v>187.220001</v>
      </c>
      <c r="C1238" s="5">
        <f t="shared" si="136"/>
        <v>4.3358309456780998E-3</v>
      </c>
      <c r="D1238" s="5">
        <f t="shared" si="130"/>
        <v>-4.592411175967933E-2</v>
      </c>
      <c r="E1238" s="5">
        <f>STDEV($C$5:C1238)*_xlfn.NORM.S.INV($S$9)+AVERAGE($C$5:C1238)</f>
        <v>-4.2427752183233344E-2</v>
      </c>
      <c r="F1238" s="5">
        <f t="shared" si="131"/>
        <v>-4.8582813243845557E-2</v>
      </c>
      <c r="G1238" s="5">
        <f t="shared" si="129"/>
        <v>-3.4232952450657106E-2</v>
      </c>
      <c r="H1238">
        <f t="shared" si="132"/>
        <v>0</v>
      </c>
      <c r="I1238">
        <f t="shared" si="133"/>
        <v>0</v>
      </c>
      <c r="J1238">
        <f t="shared" si="134"/>
        <v>0</v>
      </c>
      <c r="K1238">
        <f t="shared" si="135"/>
        <v>0</v>
      </c>
      <c r="L1238" s="5"/>
      <c r="M1238" s="5"/>
      <c r="N1238" s="5"/>
      <c r="O1238" s="5"/>
    </row>
    <row r="1239" spans="1:15" x14ac:dyDescent="0.2">
      <c r="A1239" s="1">
        <v>44855</v>
      </c>
      <c r="B1239">
        <v>190.36999499999999</v>
      </c>
      <c r="C1239" s="5">
        <f t="shared" si="136"/>
        <v>1.6685119368146033E-2</v>
      </c>
      <c r="D1239" s="5">
        <f t="shared" si="130"/>
        <v>-4.599477573072417E-2</v>
      </c>
      <c r="E1239" s="5">
        <f>STDEV($C$5:C1239)*_xlfn.NORM.S.INV($S$9)+AVERAGE($C$5:C1239)</f>
        <v>-4.2410754107052279E-2</v>
      </c>
      <c r="F1239" s="5">
        <f t="shared" si="131"/>
        <v>-4.8582813243845557E-2</v>
      </c>
      <c r="G1239" s="5">
        <f t="shared" si="129"/>
        <v>-3.4525054824122582E-2</v>
      </c>
      <c r="H1239">
        <f t="shared" si="132"/>
        <v>0</v>
      </c>
      <c r="I1239">
        <f t="shared" si="133"/>
        <v>0</v>
      </c>
      <c r="J1239">
        <f t="shared" si="134"/>
        <v>0</v>
      </c>
      <c r="K1239">
        <f t="shared" si="135"/>
        <v>0</v>
      </c>
      <c r="L1239" s="5"/>
      <c r="M1239" s="5"/>
      <c r="N1239" s="5"/>
      <c r="O1239" s="5"/>
    </row>
    <row r="1240" spans="1:15" x14ac:dyDescent="0.2">
      <c r="A1240" s="1">
        <v>44858</v>
      </c>
      <c r="B1240">
        <v>190.71000699999999</v>
      </c>
      <c r="C1240" s="5">
        <f t="shared" si="136"/>
        <v>1.7844656683167011E-3</v>
      </c>
      <c r="D1240" s="5">
        <f t="shared" si="130"/>
        <v>-4.5956284882232981E-2</v>
      </c>
      <c r="E1240" s="5">
        <f>STDEV($C$5:C1240)*_xlfn.NORM.S.INV($S$9)+AVERAGE($C$5:C1240)</f>
        <v>-4.2392404037007982E-2</v>
      </c>
      <c r="F1240" s="5">
        <f t="shared" si="131"/>
        <v>-4.8582813243845557E-2</v>
      </c>
      <c r="G1240" s="5">
        <f t="shared" si="129"/>
        <v>-3.3488723930258257E-2</v>
      </c>
      <c r="H1240">
        <f t="shared" si="132"/>
        <v>0</v>
      </c>
      <c r="I1240">
        <f t="shared" si="133"/>
        <v>0</v>
      </c>
      <c r="J1240">
        <f t="shared" si="134"/>
        <v>0</v>
      </c>
      <c r="K1240">
        <f t="shared" si="135"/>
        <v>0</v>
      </c>
      <c r="L1240" s="5"/>
      <c r="M1240" s="5"/>
      <c r="N1240" s="5"/>
      <c r="O1240" s="5"/>
    </row>
    <row r="1241" spans="1:15" x14ac:dyDescent="0.2">
      <c r="A1241" s="1">
        <v>44859</v>
      </c>
      <c r="B1241">
        <v>194.38000500000001</v>
      </c>
      <c r="C1241" s="5">
        <f t="shared" si="136"/>
        <v>1.9061045476764255E-2</v>
      </c>
      <c r="D1241" s="5">
        <f t="shared" si="130"/>
        <v>-4.603115739293686E-2</v>
      </c>
      <c r="E1241" s="5">
        <f>STDEV($C$5:C1241)*_xlfn.NORM.S.INV($S$9)+AVERAGE($C$5:C1241)</f>
        <v>-4.2377749773916604E-2</v>
      </c>
      <c r="F1241" s="5">
        <f t="shared" si="131"/>
        <v>-4.8582813243845557E-2</v>
      </c>
      <c r="G1241" s="5">
        <f t="shared" si="129"/>
        <v>-3.4237129549440928E-2</v>
      </c>
      <c r="H1241">
        <f t="shared" si="132"/>
        <v>0</v>
      </c>
      <c r="I1241">
        <f t="shared" si="133"/>
        <v>0</v>
      </c>
      <c r="J1241">
        <f t="shared" si="134"/>
        <v>0</v>
      </c>
      <c r="K1241">
        <f t="shared" si="135"/>
        <v>0</v>
      </c>
      <c r="L1241" s="5"/>
      <c r="M1241" s="5"/>
      <c r="N1241" s="5"/>
      <c r="O1241" s="5"/>
    </row>
    <row r="1242" spans="1:15" x14ac:dyDescent="0.2">
      <c r="A1242" s="1">
        <v>44860</v>
      </c>
      <c r="B1242">
        <v>203.33000200000001</v>
      </c>
      <c r="C1242" s="5">
        <f t="shared" si="136"/>
        <v>4.5015252960341812E-2</v>
      </c>
      <c r="D1242" s="5">
        <f t="shared" si="130"/>
        <v>-4.6505236776962007E-2</v>
      </c>
      <c r="E1242" s="5">
        <f>STDEV($C$5:C1242)*_xlfn.NORM.S.INV($S$9)+AVERAGE($C$5:C1242)</f>
        <v>-4.2425745051790961E-2</v>
      </c>
      <c r="F1242" s="5">
        <f t="shared" si="131"/>
        <v>-4.8582813243845557E-2</v>
      </c>
      <c r="G1242" s="5">
        <f t="shared" si="129"/>
        <v>-4.1950461036141584E-2</v>
      </c>
      <c r="H1242">
        <f t="shared" si="132"/>
        <v>0</v>
      </c>
      <c r="I1242">
        <f t="shared" si="133"/>
        <v>0</v>
      </c>
      <c r="J1242">
        <f t="shared" si="134"/>
        <v>0</v>
      </c>
      <c r="K1242">
        <f t="shared" si="135"/>
        <v>0</v>
      </c>
      <c r="L1242" s="5"/>
      <c r="M1242" s="5"/>
      <c r="N1242" s="5"/>
      <c r="O1242" s="5"/>
    </row>
    <row r="1243" spans="1:15" x14ac:dyDescent="0.2">
      <c r="A1243" s="1">
        <v>44861</v>
      </c>
      <c r="B1243">
        <v>204.28999300000001</v>
      </c>
      <c r="C1243" s="5">
        <f t="shared" si="136"/>
        <v>4.7102339760689933E-3</v>
      </c>
      <c r="D1243" s="5">
        <f t="shared" si="130"/>
        <v>-4.6506195551500949E-2</v>
      </c>
      <c r="E1243" s="5">
        <f>STDEV($C$5:C1243)*_xlfn.NORM.S.INV($S$9)+AVERAGE($C$5:C1243)</f>
        <v>-4.2405909811347293E-2</v>
      </c>
      <c r="F1243" s="5">
        <f t="shared" si="131"/>
        <v>-4.8582813243845557E-2</v>
      </c>
      <c r="G1243" s="5">
        <f t="shared" si="129"/>
        <v>-4.0760948290927981E-2</v>
      </c>
      <c r="H1243">
        <f t="shared" si="132"/>
        <v>0</v>
      </c>
      <c r="I1243">
        <f t="shared" si="133"/>
        <v>0</v>
      </c>
      <c r="J1243">
        <f t="shared" si="134"/>
        <v>0</v>
      </c>
      <c r="K1243">
        <f t="shared" si="135"/>
        <v>0</v>
      </c>
      <c r="L1243" s="5"/>
      <c r="M1243" s="5"/>
      <c r="N1243" s="5"/>
      <c r="O1243" s="5"/>
    </row>
    <row r="1244" spans="1:15" x14ac:dyDescent="0.2">
      <c r="A1244" s="1">
        <v>44862</v>
      </c>
      <c r="B1244">
        <v>209.33999600000001</v>
      </c>
      <c r="C1244" s="5">
        <f t="shared" si="136"/>
        <v>2.4419186584519723E-2</v>
      </c>
      <c r="D1244" s="5">
        <f t="shared" si="130"/>
        <v>-4.6615662700511963E-2</v>
      </c>
      <c r="E1244" s="5">
        <f>STDEV($C$5:C1244)*_xlfn.NORM.S.INV($S$9)+AVERAGE($C$5:C1244)</f>
        <v>-4.2398442251505193E-2</v>
      </c>
      <c r="F1244" s="5">
        <f t="shared" si="131"/>
        <v>-4.8582813243845557E-2</v>
      </c>
      <c r="G1244" s="5">
        <f t="shared" si="129"/>
        <v>-4.1897413811545124E-2</v>
      </c>
      <c r="H1244">
        <f t="shared" si="132"/>
        <v>0</v>
      </c>
      <c r="I1244">
        <f t="shared" si="133"/>
        <v>0</v>
      </c>
      <c r="J1244">
        <f t="shared" si="134"/>
        <v>0</v>
      </c>
      <c r="K1244">
        <f t="shared" si="135"/>
        <v>0</v>
      </c>
      <c r="L1244" s="5"/>
      <c r="M1244" s="5"/>
      <c r="N1244" s="5"/>
      <c r="O1244" s="5"/>
    </row>
    <row r="1245" spans="1:15" x14ac:dyDescent="0.2">
      <c r="A1245" s="1">
        <v>44865</v>
      </c>
      <c r="B1245">
        <v>207.16000399999999</v>
      </c>
      <c r="C1245" s="5">
        <f t="shared" si="136"/>
        <v>-1.0468244454628593E-2</v>
      </c>
      <c r="D1245" s="5">
        <f t="shared" si="130"/>
        <v>-4.6622494457865191E-2</v>
      </c>
      <c r="E1245" s="5">
        <f>STDEV($C$5:C1245)*_xlfn.NORM.S.INV($S$9)+AVERAGE($C$5:C1245)</f>
        <v>-4.2396102391230324E-2</v>
      </c>
      <c r="F1245" s="5">
        <f t="shared" si="131"/>
        <v>-4.8582813243845557E-2</v>
      </c>
      <c r="G1245" s="5">
        <f t="shared" si="129"/>
        <v>-4.1056706540306402E-2</v>
      </c>
      <c r="H1245">
        <f t="shared" si="132"/>
        <v>0</v>
      </c>
      <c r="I1245">
        <f t="shared" si="133"/>
        <v>0</v>
      </c>
      <c r="J1245">
        <f t="shared" si="134"/>
        <v>0</v>
      </c>
      <c r="K1245">
        <f t="shared" si="135"/>
        <v>0</v>
      </c>
      <c r="L1245" s="5"/>
      <c r="M1245" s="5"/>
      <c r="N1245" s="5"/>
      <c r="O1245" s="5"/>
    </row>
    <row r="1246" spans="1:15" x14ac:dyDescent="0.2">
      <c r="A1246" s="1">
        <v>44866</v>
      </c>
      <c r="B1246">
        <v>206.929993</v>
      </c>
      <c r="C1246" s="5">
        <f t="shared" si="136"/>
        <v>-1.110922868564975E-3</v>
      </c>
      <c r="D1246" s="5">
        <f t="shared" si="130"/>
        <v>-4.5442850915131186E-2</v>
      </c>
      <c r="E1246" s="5">
        <f>STDEV($C$5:C1246)*_xlfn.NORM.S.INV($S$9)+AVERAGE($C$5:C1246)</f>
        <v>-4.2380242551712535E-2</v>
      </c>
      <c r="F1246" s="5">
        <f t="shared" si="131"/>
        <v>-4.6039621623011347E-2</v>
      </c>
      <c r="G1246" s="5">
        <f t="shared" si="129"/>
        <v>-3.9810984332924744E-2</v>
      </c>
      <c r="H1246">
        <f t="shared" si="132"/>
        <v>0</v>
      </c>
      <c r="I1246">
        <f t="shared" si="133"/>
        <v>0</v>
      </c>
      <c r="J1246">
        <f t="shared" si="134"/>
        <v>0</v>
      </c>
      <c r="K1246">
        <f t="shared" si="135"/>
        <v>0</v>
      </c>
      <c r="L1246" s="5"/>
      <c r="M1246" s="5"/>
      <c r="N1246" s="5"/>
      <c r="O1246" s="5"/>
    </row>
    <row r="1247" spans="1:15" x14ac:dyDescent="0.2">
      <c r="A1247" s="1">
        <v>44867</v>
      </c>
      <c r="B1247">
        <v>200.949997</v>
      </c>
      <c r="C1247" s="5">
        <f t="shared" si="136"/>
        <v>-2.9324432029749214E-2</v>
      </c>
      <c r="D1247" s="5">
        <f t="shared" si="130"/>
        <v>-4.5461661996293555E-2</v>
      </c>
      <c r="E1247" s="5">
        <f>STDEV($C$5:C1247)*_xlfn.NORM.S.INV($S$9)+AVERAGE($C$5:C1247)</f>
        <v>-4.2432109776306182E-2</v>
      </c>
      <c r="F1247" s="5">
        <f t="shared" si="131"/>
        <v>-4.6039621623011347E-2</v>
      </c>
      <c r="G1247" s="5">
        <f t="shared" si="129"/>
        <v>-4.2060053453293604E-2</v>
      </c>
      <c r="H1247">
        <f t="shared" si="132"/>
        <v>0</v>
      </c>
      <c r="I1247">
        <f t="shared" si="133"/>
        <v>0</v>
      </c>
      <c r="J1247">
        <f t="shared" si="134"/>
        <v>0</v>
      </c>
      <c r="K1247">
        <f t="shared" si="135"/>
        <v>0</v>
      </c>
      <c r="L1247" s="5"/>
      <c r="M1247" s="5"/>
      <c r="N1247" s="5"/>
      <c r="O1247" s="5"/>
    </row>
    <row r="1248" spans="1:15" x14ac:dyDescent="0.2">
      <c r="A1248" s="1">
        <v>44868</v>
      </c>
      <c r="B1248">
        <v>194.75</v>
      </c>
      <c r="C1248" s="5">
        <f t="shared" si="136"/>
        <v>-3.1339421215265534E-2</v>
      </c>
      <c r="D1248" s="5">
        <f t="shared" si="130"/>
        <v>-4.5666982698772597E-2</v>
      </c>
      <c r="E1248" s="5">
        <f>STDEV($C$5:C1248)*_xlfn.NORM.S.INV($S$9)+AVERAGE($C$5:C1248)</f>
        <v>-4.2491711978613768E-2</v>
      </c>
      <c r="F1248" s="5">
        <f t="shared" si="131"/>
        <v>-4.6039621623011347E-2</v>
      </c>
      <c r="G1248" s="5">
        <f t="shared" si="129"/>
        <v>-4.451770165702796E-2</v>
      </c>
      <c r="H1248">
        <f t="shared" si="132"/>
        <v>0</v>
      </c>
      <c r="I1248">
        <f t="shared" si="133"/>
        <v>0</v>
      </c>
      <c r="J1248">
        <f t="shared" si="134"/>
        <v>0</v>
      </c>
      <c r="K1248">
        <f t="shared" si="135"/>
        <v>0</v>
      </c>
      <c r="L1248" s="5"/>
      <c r="M1248" s="5"/>
      <c r="N1248" s="5"/>
      <c r="O1248" s="5"/>
    </row>
    <row r="1249" spans="1:15" x14ac:dyDescent="0.2">
      <c r="A1249" s="1">
        <v>44869</v>
      </c>
      <c r="B1249">
        <v>196.979996</v>
      </c>
      <c r="C1249" s="5">
        <f t="shared" si="136"/>
        <v>1.1385495684068422E-2</v>
      </c>
      <c r="D1249" s="5">
        <f t="shared" si="130"/>
        <v>-4.5695931530621202E-2</v>
      </c>
      <c r="E1249" s="5">
        <f>STDEV($C$5:C1249)*_xlfn.NORM.S.INV($S$9)+AVERAGE($C$5:C1249)</f>
        <v>-4.2471724434006E-2</v>
      </c>
      <c r="F1249" s="5">
        <f t="shared" si="131"/>
        <v>-4.6039621623011347E-2</v>
      </c>
      <c r="G1249" s="5">
        <f t="shared" si="129"/>
        <v>-4.3646405221146115E-2</v>
      </c>
      <c r="H1249">
        <f t="shared" si="132"/>
        <v>0</v>
      </c>
      <c r="I1249">
        <f t="shared" si="133"/>
        <v>0</v>
      </c>
      <c r="J1249">
        <f t="shared" si="134"/>
        <v>0</v>
      </c>
      <c r="K1249">
        <f t="shared" si="135"/>
        <v>0</v>
      </c>
      <c r="L1249" s="5"/>
      <c r="M1249" s="5"/>
      <c r="N1249" s="5"/>
      <c r="O1249" s="5"/>
    </row>
    <row r="1250" spans="1:15" x14ac:dyDescent="0.2">
      <c r="A1250" s="1">
        <v>44872</v>
      </c>
      <c r="B1250">
        <v>200.10000600000001</v>
      </c>
      <c r="C1250" s="5">
        <f t="shared" si="136"/>
        <v>1.5715091139768926E-2</v>
      </c>
      <c r="D1250" s="5">
        <f t="shared" si="130"/>
        <v>-4.5699123548209326E-2</v>
      </c>
      <c r="E1250" s="5">
        <f>STDEV($C$5:C1250)*_xlfn.NORM.S.INV($S$9)+AVERAGE($C$5:C1250)</f>
        <v>-4.2454020153597151E-2</v>
      </c>
      <c r="F1250" s="5">
        <f t="shared" si="131"/>
        <v>-4.6039621623011347E-2</v>
      </c>
      <c r="G1250" s="5">
        <f t="shared" si="129"/>
        <v>-4.3253910469898071E-2</v>
      </c>
      <c r="H1250">
        <f t="shared" si="132"/>
        <v>0</v>
      </c>
      <c r="I1250">
        <f t="shared" si="133"/>
        <v>0</v>
      </c>
      <c r="J1250">
        <f t="shared" si="134"/>
        <v>0</v>
      </c>
      <c r="K1250">
        <f t="shared" si="135"/>
        <v>0</v>
      </c>
      <c r="L1250" s="5"/>
      <c r="M1250" s="5"/>
      <c r="N1250" s="5"/>
      <c r="O1250" s="5"/>
    </row>
    <row r="1251" spans="1:15" x14ac:dyDescent="0.2">
      <c r="A1251" s="1">
        <v>44873</v>
      </c>
      <c r="B1251">
        <v>201.779999</v>
      </c>
      <c r="C1251" s="5">
        <f t="shared" si="136"/>
        <v>8.3607184496458133E-3</v>
      </c>
      <c r="D1251" s="5">
        <f t="shared" si="130"/>
        <v>-4.5710539569561705E-2</v>
      </c>
      <c r="E1251" s="5">
        <f>STDEV($C$5:C1251)*_xlfn.NORM.S.INV($S$9)+AVERAGE($C$5:C1251)</f>
        <v>-4.2433614903088425E-2</v>
      </c>
      <c r="F1251" s="5">
        <f t="shared" si="131"/>
        <v>-4.6039621623011347E-2</v>
      </c>
      <c r="G1251" s="5">
        <f t="shared" si="129"/>
        <v>-4.2205979819845599E-2</v>
      </c>
      <c r="H1251">
        <f t="shared" si="132"/>
        <v>0</v>
      </c>
      <c r="I1251">
        <f t="shared" si="133"/>
        <v>0</v>
      </c>
      <c r="J1251">
        <f t="shared" si="134"/>
        <v>0</v>
      </c>
      <c r="K1251">
        <f t="shared" si="135"/>
        <v>0</v>
      </c>
      <c r="L1251" s="5"/>
      <c r="M1251" s="5"/>
      <c r="N1251" s="5"/>
      <c r="O1251" s="5"/>
    </row>
    <row r="1252" spans="1:15" x14ac:dyDescent="0.2">
      <c r="A1252" s="1">
        <v>44874</v>
      </c>
      <c r="B1252">
        <v>193.929993</v>
      </c>
      <c r="C1252" s="5">
        <f t="shared" si="136"/>
        <v>-3.9680756911690374E-2</v>
      </c>
      <c r="D1252" s="5">
        <f t="shared" si="130"/>
        <v>-4.6069512121621609E-2</v>
      </c>
      <c r="E1252" s="5">
        <f>STDEV($C$5:C1252)*_xlfn.NORM.S.INV($S$9)+AVERAGE($C$5:C1252)</f>
        <v>-4.2530012163553711E-2</v>
      </c>
      <c r="F1252" s="5">
        <f t="shared" si="131"/>
        <v>-4.6039621623011347E-2</v>
      </c>
      <c r="G1252" s="5">
        <f t="shared" si="129"/>
        <v>-4.6751962521179274E-2</v>
      </c>
      <c r="H1252">
        <f t="shared" si="132"/>
        <v>0</v>
      </c>
      <c r="I1252">
        <f t="shared" si="133"/>
        <v>0</v>
      </c>
      <c r="J1252">
        <f t="shared" si="134"/>
        <v>0</v>
      </c>
      <c r="K1252">
        <f t="shared" si="135"/>
        <v>0</v>
      </c>
      <c r="L1252" s="5"/>
      <c r="M1252" s="5"/>
      <c r="N1252" s="5"/>
      <c r="O1252" s="5"/>
    </row>
    <row r="1253" spans="1:15" x14ac:dyDescent="0.2">
      <c r="A1253" s="1">
        <v>44875</v>
      </c>
      <c r="B1253">
        <v>205.570007</v>
      </c>
      <c r="C1253" s="5">
        <f t="shared" si="136"/>
        <v>5.8289409476591961E-2</v>
      </c>
      <c r="D1253" s="5">
        <f t="shared" si="130"/>
        <v>-4.6537067238207185E-2</v>
      </c>
      <c r="E1253" s="5">
        <f>STDEV($C$5:C1253)*_xlfn.NORM.S.INV($S$9)+AVERAGE($C$5:C1253)</f>
        <v>-4.2634941577711555E-2</v>
      </c>
      <c r="F1253" s="5">
        <f t="shared" si="131"/>
        <v>-4.6039621623011347E-2</v>
      </c>
      <c r="G1253" s="5">
        <f t="shared" si="129"/>
        <v>-5.6194895415186408E-2</v>
      </c>
      <c r="H1253">
        <f t="shared" si="132"/>
        <v>0</v>
      </c>
      <c r="I1253">
        <f t="shared" si="133"/>
        <v>0</v>
      </c>
      <c r="J1253">
        <f t="shared" si="134"/>
        <v>0</v>
      </c>
      <c r="K1253">
        <f t="shared" si="135"/>
        <v>0</v>
      </c>
      <c r="L1253" s="5"/>
      <c r="M1253" s="5"/>
      <c r="N1253" s="5"/>
      <c r="O1253" s="5"/>
    </row>
    <row r="1254" spans="1:15" x14ac:dyDescent="0.2">
      <c r="A1254" s="1">
        <v>44876</v>
      </c>
      <c r="B1254">
        <v>205</v>
      </c>
      <c r="C1254" s="5">
        <f t="shared" si="136"/>
        <v>-2.7766634508340957E-3</v>
      </c>
      <c r="D1254" s="5">
        <f t="shared" si="130"/>
        <v>-4.64665758038669E-2</v>
      </c>
      <c r="E1254" s="5">
        <f>STDEV($C$5:C1254)*_xlfn.NORM.S.INV($S$9)+AVERAGE($C$5:C1254)</f>
        <v>-4.2620820985285329E-2</v>
      </c>
      <c r="F1254" s="5">
        <f t="shared" si="131"/>
        <v>-4.6039621623011347E-2</v>
      </c>
      <c r="G1254" s="5">
        <f t="shared" si="129"/>
        <v>-5.4505942588174254E-2</v>
      </c>
      <c r="H1254">
        <f t="shared" si="132"/>
        <v>0</v>
      </c>
      <c r="I1254">
        <f t="shared" si="133"/>
        <v>0</v>
      </c>
      <c r="J1254">
        <f t="shared" si="134"/>
        <v>0</v>
      </c>
      <c r="K1254">
        <f t="shared" si="135"/>
        <v>0</v>
      </c>
      <c r="L1254" s="5"/>
      <c r="M1254" s="5"/>
      <c r="N1254" s="5"/>
      <c r="O1254" s="5"/>
    </row>
    <row r="1255" spans="1:15" x14ac:dyDescent="0.2">
      <c r="A1255" s="1">
        <v>44879</v>
      </c>
      <c r="B1255">
        <v>206.86000100000001</v>
      </c>
      <c r="C1255" s="5">
        <f t="shared" si="136"/>
        <v>9.0322616454368357E-3</v>
      </c>
      <c r="D1255" s="5">
        <f t="shared" si="130"/>
        <v>-4.6243026110569241E-2</v>
      </c>
      <c r="E1255" s="5">
        <f>STDEV($C$5:C1255)*_xlfn.NORM.S.INV($S$9)+AVERAGE($C$5:C1255)</f>
        <v>-4.2600410710448317E-2</v>
      </c>
      <c r="F1255" s="5">
        <f t="shared" si="131"/>
        <v>-4.6039621623011347E-2</v>
      </c>
      <c r="G1255" s="5">
        <f t="shared" si="129"/>
        <v>-5.3095523080224555E-2</v>
      </c>
      <c r="H1255">
        <f t="shared" si="132"/>
        <v>0</v>
      </c>
      <c r="I1255">
        <f t="shared" si="133"/>
        <v>0</v>
      </c>
      <c r="J1255">
        <f t="shared" si="134"/>
        <v>0</v>
      </c>
      <c r="K1255">
        <f t="shared" si="135"/>
        <v>0</v>
      </c>
      <c r="L1255" s="5"/>
      <c r="M1255" s="5"/>
      <c r="N1255" s="5"/>
      <c r="O1255" s="5"/>
    </row>
    <row r="1256" spans="1:15" x14ac:dyDescent="0.2">
      <c r="A1256" s="1">
        <v>44880</v>
      </c>
      <c r="B1256">
        <v>209.990005</v>
      </c>
      <c r="C1256" s="5">
        <f t="shared" si="136"/>
        <v>1.5017693562839204E-2</v>
      </c>
      <c r="D1256" s="5">
        <f t="shared" si="130"/>
        <v>-4.6271644206338197E-2</v>
      </c>
      <c r="E1256" s="5">
        <f>STDEV($C$5:C1256)*_xlfn.NORM.S.INV($S$9)+AVERAGE($C$5:C1256)</f>
        <v>-4.2582169265504358E-2</v>
      </c>
      <c r="F1256" s="5">
        <f t="shared" si="131"/>
        <v>-4.6039621623011347E-2</v>
      </c>
      <c r="G1256" s="5">
        <f t="shared" si="129"/>
        <v>-5.2184475938229773E-2</v>
      </c>
      <c r="H1256">
        <f t="shared" si="132"/>
        <v>0</v>
      </c>
      <c r="I1256">
        <f t="shared" si="133"/>
        <v>0</v>
      </c>
      <c r="J1256">
        <f t="shared" si="134"/>
        <v>0</v>
      </c>
      <c r="K1256">
        <f t="shared" si="135"/>
        <v>0</v>
      </c>
      <c r="L1256" s="5"/>
      <c r="M1256" s="5"/>
      <c r="N1256" s="5"/>
      <c r="O1256" s="5"/>
    </row>
    <row r="1257" spans="1:15" x14ac:dyDescent="0.2">
      <c r="A1257" s="1">
        <v>44881</v>
      </c>
      <c r="B1257">
        <v>210.13999899999999</v>
      </c>
      <c r="C1257" s="5">
        <f t="shared" si="136"/>
        <v>7.1403615521274774E-4</v>
      </c>
      <c r="D1257" s="5">
        <f t="shared" si="130"/>
        <v>-4.6138088553906102E-2</v>
      </c>
      <c r="E1257" s="5">
        <f>STDEV($C$5:C1257)*_xlfn.NORM.S.INV($S$9)+AVERAGE($C$5:C1257)</f>
        <v>-4.2564792820128684E-2</v>
      </c>
      <c r="F1257" s="5">
        <f t="shared" si="131"/>
        <v>-4.6039621623011347E-2</v>
      </c>
      <c r="G1257" s="5">
        <f t="shared" si="129"/>
        <v>-5.0596362370593846E-2</v>
      </c>
      <c r="H1257">
        <f t="shared" si="132"/>
        <v>0</v>
      </c>
      <c r="I1257">
        <f t="shared" si="133"/>
        <v>0</v>
      </c>
      <c r="J1257">
        <f t="shared" si="134"/>
        <v>0</v>
      </c>
      <c r="K1257">
        <f t="shared" si="135"/>
        <v>0</v>
      </c>
      <c r="L1257" s="5"/>
      <c r="M1257" s="5"/>
      <c r="N1257" s="5"/>
      <c r="O1257" s="5"/>
    </row>
    <row r="1258" spans="1:15" x14ac:dyDescent="0.2">
      <c r="A1258" s="1">
        <v>44882</v>
      </c>
      <c r="B1258">
        <v>210.990005</v>
      </c>
      <c r="C1258" s="5">
        <f t="shared" si="136"/>
        <v>4.0367921839449001E-3</v>
      </c>
      <c r="D1258" s="5">
        <f t="shared" si="130"/>
        <v>-4.6127397723996086E-2</v>
      </c>
      <c r="E1258" s="5">
        <f>STDEV($C$5:C1258)*_xlfn.NORM.S.INV($S$9)+AVERAGE($C$5:C1258)</f>
        <v>-4.2545411409515461E-2</v>
      </c>
      <c r="F1258" s="5">
        <f t="shared" si="131"/>
        <v>-4.6039621623011347E-2</v>
      </c>
      <c r="G1258" s="5">
        <f t="shared" si="129"/>
        <v>-4.9108897389214416E-2</v>
      </c>
      <c r="H1258">
        <f t="shared" si="132"/>
        <v>0</v>
      </c>
      <c r="I1258">
        <f t="shared" si="133"/>
        <v>0</v>
      </c>
      <c r="J1258">
        <f t="shared" si="134"/>
        <v>0</v>
      </c>
      <c r="K1258">
        <f t="shared" si="135"/>
        <v>0</v>
      </c>
      <c r="L1258" s="5"/>
      <c r="M1258" s="5"/>
      <c r="N1258" s="5"/>
      <c r="O1258" s="5"/>
    </row>
    <row r="1259" spans="1:15" x14ac:dyDescent="0.2">
      <c r="A1259" s="1">
        <v>44883</v>
      </c>
      <c r="B1259">
        <v>210.800003</v>
      </c>
      <c r="C1259" s="5">
        <f t="shared" si="136"/>
        <v>-9.0093178713561406E-4</v>
      </c>
      <c r="D1259" s="5">
        <f t="shared" si="130"/>
        <v>-4.6127337922891386E-2</v>
      </c>
      <c r="E1259" s="5">
        <f>STDEV($C$5:C1259)*_xlfn.NORM.S.INV($S$9)+AVERAGE($C$5:C1259)</f>
        <v>-4.2529462184640876E-2</v>
      </c>
      <c r="F1259" s="5">
        <f t="shared" si="131"/>
        <v>-4.6039621623011347E-2</v>
      </c>
      <c r="G1259" s="5">
        <f t="shared" si="129"/>
        <v>-4.7615610229620631E-2</v>
      </c>
      <c r="H1259">
        <f t="shared" si="132"/>
        <v>0</v>
      </c>
      <c r="I1259">
        <f t="shared" si="133"/>
        <v>0</v>
      </c>
      <c r="J1259">
        <f t="shared" si="134"/>
        <v>0</v>
      </c>
      <c r="K1259">
        <f t="shared" si="135"/>
        <v>0</v>
      </c>
      <c r="L1259" s="5"/>
      <c r="M1259" s="5"/>
      <c r="N1259" s="5"/>
      <c r="O1259" s="5"/>
    </row>
    <row r="1260" spans="1:15" x14ac:dyDescent="0.2">
      <c r="A1260" s="1">
        <v>44886</v>
      </c>
      <c r="B1260">
        <v>206.320007</v>
      </c>
      <c r="C1260" s="5">
        <f t="shared" si="136"/>
        <v>-2.1481435397738394E-2</v>
      </c>
      <c r="D1260" s="5">
        <f t="shared" si="130"/>
        <v>-4.619038130340597E-2</v>
      </c>
      <c r="E1260" s="5">
        <f>STDEV($C$5:C1260)*_xlfn.NORM.S.INV($S$9)+AVERAGE($C$5:C1260)</f>
        <v>-4.2554020169806882E-2</v>
      </c>
      <c r="F1260" s="5">
        <f t="shared" si="131"/>
        <v>-4.6039621623011347E-2</v>
      </c>
      <c r="G1260" s="5">
        <f t="shared" si="129"/>
        <v>-4.7760353235907181E-2</v>
      </c>
      <c r="H1260">
        <f t="shared" si="132"/>
        <v>0</v>
      </c>
      <c r="I1260">
        <f t="shared" si="133"/>
        <v>0</v>
      </c>
      <c r="J1260">
        <f t="shared" si="134"/>
        <v>0</v>
      </c>
      <c r="K1260">
        <f t="shared" si="135"/>
        <v>0</v>
      </c>
      <c r="L1260" s="5"/>
      <c r="M1260" s="5"/>
      <c r="N1260" s="5"/>
      <c r="O1260" s="5"/>
    </row>
    <row r="1261" spans="1:15" x14ac:dyDescent="0.2">
      <c r="A1261" s="1">
        <v>44887</v>
      </c>
      <c r="B1261">
        <v>210.33000200000001</v>
      </c>
      <c r="C1261" s="5">
        <f t="shared" si="136"/>
        <v>1.9249339894885146E-2</v>
      </c>
      <c r="D1261" s="5">
        <f t="shared" si="130"/>
        <v>-4.5739442875655775E-2</v>
      </c>
      <c r="E1261" s="5">
        <f>STDEV($C$5:C1261)*_xlfn.NORM.S.INV($S$9)+AVERAGE($C$5:C1261)</f>
        <v>-4.2539567031454353E-2</v>
      </c>
      <c r="F1261" s="5">
        <f t="shared" si="131"/>
        <v>-4.3598769232089843E-2</v>
      </c>
      <c r="G1261" s="5">
        <f t="shared" si="129"/>
        <v>-4.7586832323171263E-2</v>
      </c>
      <c r="H1261">
        <f t="shared" si="132"/>
        <v>0</v>
      </c>
      <c r="I1261">
        <f t="shared" si="133"/>
        <v>0</v>
      </c>
      <c r="J1261">
        <f t="shared" si="134"/>
        <v>0</v>
      </c>
      <c r="K1261">
        <f t="shared" si="135"/>
        <v>0</v>
      </c>
      <c r="L1261" s="5"/>
      <c r="M1261" s="5"/>
      <c r="N1261" s="5"/>
      <c r="O1261" s="5"/>
    </row>
    <row r="1262" spans="1:15" x14ac:dyDescent="0.2">
      <c r="A1262" s="1">
        <v>44888</v>
      </c>
      <c r="B1262">
        <v>211.729996</v>
      </c>
      <c r="C1262" s="5">
        <f t="shared" si="136"/>
        <v>6.6341237800067333E-3</v>
      </c>
      <c r="D1262" s="5">
        <f t="shared" si="130"/>
        <v>-4.5732065884980133E-2</v>
      </c>
      <c r="E1262" s="5">
        <f>STDEV($C$5:C1262)*_xlfn.NORM.S.INV($S$9)+AVERAGE($C$5:C1262)</f>
        <v>-4.2519448393811471E-2</v>
      </c>
      <c r="F1262" s="5">
        <f t="shared" si="131"/>
        <v>-4.3598769232089843E-2</v>
      </c>
      <c r="G1262" s="5">
        <f t="shared" si="129"/>
        <v>-4.6291763609522467E-2</v>
      </c>
      <c r="H1262">
        <f t="shared" si="132"/>
        <v>0</v>
      </c>
      <c r="I1262">
        <f t="shared" si="133"/>
        <v>0</v>
      </c>
      <c r="J1262">
        <f t="shared" si="134"/>
        <v>0</v>
      </c>
      <c r="K1262">
        <f t="shared" si="135"/>
        <v>0</v>
      </c>
      <c r="L1262" s="5"/>
      <c r="M1262" s="5"/>
      <c r="N1262" s="5"/>
      <c r="O1262" s="5"/>
    </row>
    <row r="1263" spans="1:15" x14ac:dyDescent="0.2">
      <c r="D1263" s="3"/>
      <c r="E1263" s="3"/>
      <c r="F1263" s="3"/>
      <c r="G1263" s="3"/>
    </row>
  </sheetData>
  <mergeCells count="8">
    <mergeCell ref="D1:G1"/>
    <mergeCell ref="D2:E2"/>
    <mergeCell ref="H1:K1"/>
    <mergeCell ref="H2:I2"/>
    <mergeCell ref="J2:J3"/>
    <mergeCell ref="K2:K3"/>
    <mergeCell ref="F2:F3"/>
    <mergeCell ref="G2:G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D76B-069E-449A-88B9-458C1F01A53C}">
  <dimension ref="A2:E5"/>
  <sheetViews>
    <sheetView workbookViewId="0">
      <selection activeCell="A2" sqref="A2"/>
    </sheetView>
  </sheetViews>
  <sheetFormatPr baseColWidth="10" defaultColWidth="8.83203125" defaultRowHeight="15" x14ac:dyDescent="0.2"/>
  <sheetData>
    <row r="2" spans="1:5" x14ac:dyDescent="0.2">
      <c r="B2" s="15" t="s">
        <v>8</v>
      </c>
      <c r="C2" s="15"/>
      <c r="D2" s="15" t="s">
        <v>13</v>
      </c>
      <c r="E2" s="15" t="s">
        <v>16</v>
      </c>
    </row>
    <row r="3" spans="1:5" x14ac:dyDescent="0.2">
      <c r="B3" s="13" t="s">
        <v>15</v>
      </c>
      <c r="C3" s="14" t="s">
        <v>14</v>
      </c>
      <c r="D3" s="15"/>
      <c r="E3" s="15"/>
    </row>
    <row r="4" spans="1:5" x14ac:dyDescent="0.2">
      <c r="A4" t="s">
        <v>22</v>
      </c>
      <c r="B4">
        <f>VaR!D1262</f>
        <v>-4.5732065884980133E-2</v>
      </c>
      <c r="C4">
        <f>VaR!E1262</f>
        <v>-4.2519448393811471E-2</v>
      </c>
      <c r="D4">
        <f>VaR!F1262</f>
        <v>-4.3598769232089843E-2</v>
      </c>
      <c r="E4">
        <f>VaR!G1262</f>
        <v>-4.6291763609522467E-2</v>
      </c>
    </row>
    <row r="5" spans="1:5" x14ac:dyDescent="0.2">
      <c r="A5" t="s">
        <v>21</v>
      </c>
      <c r="B5">
        <f>SUM(VaR!H1008:H1262)</f>
        <v>5</v>
      </c>
      <c r="C5">
        <f>SUM(VaR!I1008:I1262)</f>
        <v>4</v>
      </c>
      <c r="D5">
        <f>SUM(VaR!J1008:J1262)</f>
        <v>2</v>
      </c>
      <c r="E5">
        <f>SUM(VaR!K1008:K1262)</f>
        <v>1</v>
      </c>
    </row>
  </sheetData>
  <mergeCells count="3">
    <mergeCell ref="B2:C2"/>
    <mergeCell ref="D2:D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BF1A132B841946AC1A4A2D16E370AC" ma:contentTypeVersion="13" ma:contentTypeDescription="Create a new document." ma:contentTypeScope="" ma:versionID="84eaac70ba93a5f2c2e3d2c2a8e98e2e">
  <xsd:schema xmlns:xsd="http://www.w3.org/2001/XMLSchema" xmlns:xs="http://www.w3.org/2001/XMLSchema" xmlns:p="http://schemas.microsoft.com/office/2006/metadata/properties" xmlns:ns3="83ae75cf-cdf6-4665-a46d-4172f7a4cad3" xmlns:ns4="c009f900-f273-40bd-bea3-1612d8534800" targetNamespace="http://schemas.microsoft.com/office/2006/metadata/properties" ma:root="true" ma:fieldsID="ceda70cb11368439da615bbaa673236d" ns3:_="" ns4:_="">
    <xsd:import namespace="83ae75cf-cdf6-4665-a46d-4172f7a4cad3"/>
    <xsd:import namespace="c009f900-f273-40bd-bea3-1612d85348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e75cf-cdf6-4665-a46d-4172f7a4c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f900-f273-40bd-bea3-1612d85348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FDF584-6B8E-4ADE-A315-A953D0015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e75cf-cdf6-4665-a46d-4172f7a4cad3"/>
    <ds:schemaRef ds:uri="c009f900-f273-40bd-bea3-1612d8534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FE1F5-8254-4248-AC59-9C43EEECAB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12F7A-AD51-4E28-9952-3FCAA861DC23}">
  <ds:schemaRefs>
    <ds:schemaRef ds:uri="http://schemas.microsoft.com/office/infopath/2007/PartnerControls"/>
    <ds:schemaRef ds:uri="c009f900-f273-40bd-bea3-1612d8534800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83ae75cf-cdf6-4665-a46d-4172f7a4cad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</vt:lpstr>
      <vt:lpstr>VaR</vt:lpstr>
      <vt:lpstr>Backtesting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Salvador Quiñonez Wu</dc:creator>
  <cp:lastModifiedBy>Juan Quinonez</cp:lastModifiedBy>
  <dcterms:created xsi:type="dcterms:W3CDTF">2022-11-24T18:51:15Z</dcterms:created>
  <dcterms:modified xsi:type="dcterms:W3CDTF">2022-11-30T17:18:12Z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0x01010066BF1A132B841946AC1A4A2D16E370AC</vt:lpwstr>
  </property>
</Properties>
</file>