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juans\Documents\Books\scoft\python scripts\PERSONAL\"/>
    </mc:Choice>
  </mc:AlternateContent>
  <xr:revisionPtr revIDLastSave="0" documentId="13_ncr:1_{540E4680-87E4-47A3-ACCD-8651178EE25A}" xr6:coauthVersionLast="47" xr6:coauthVersionMax="47" xr10:uidLastSave="{00000000-0000-0000-0000-000000000000}"/>
  <bookViews>
    <workbookView xWindow="-110" yWindow="-110" windowWidth="19420" windowHeight="11500" tabRatio="709" firstSheet="1" activeTab="2" xr2:uid="{00000000-000D-0000-FFFF-FFFF00000000}"/>
  </bookViews>
  <sheets>
    <sheet name="AFOSHEET" sheetId="22" state="hidden" r:id="rId1"/>
    <sheet name="Monthly Prices" sheetId="24" r:id="rId2"/>
    <sheet name="Sheet1" sheetId="25" r:id="rId3"/>
  </sheets>
  <definedNames>
    <definedName name="_xlchart.v1.0" hidden="1">'Monthly Prices'!$A$2:$A$694</definedName>
    <definedName name="_xlchart.v1.1" hidden="1">'Monthly Prices'!$C$2:$C$694</definedName>
    <definedName name="_xlchart.v1.10" hidden="1">Sheet1!$C$1:$C$2</definedName>
    <definedName name="_xlchart.v1.11" hidden="1">Sheet1!$C$3:$C$694</definedName>
    <definedName name="_xlchart.v1.12" hidden="1">Sheet1!$B$3:$B$694</definedName>
    <definedName name="_xlchart.v1.13" hidden="1">Sheet1!$C$1:$C$2</definedName>
    <definedName name="_xlchart.v1.14" hidden="1">Sheet1!$C$3:$C$694</definedName>
    <definedName name="_xlchart.v1.2" hidden="1">'Monthly Prices'!$F$1:$F$31</definedName>
    <definedName name="_xlchart.v1.3" hidden="1">Sheet1!$B$3:$B$694</definedName>
    <definedName name="_xlchart.v1.4" hidden="1">Sheet1!$C$1:$C$2</definedName>
    <definedName name="_xlchart.v1.5" hidden="1">Sheet1!$C$3:$C$694</definedName>
    <definedName name="_xlchart.v1.6" hidden="1">Sheet1!$B$3:$B$694</definedName>
    <definedName name="_xlchart.v1.7" hidden="1">Sheet1!$C$1:$C$2</definedName>
    <definedName name="_xlchart.v1.8" hidden="1">Sheet1!$C$3:$C$694</definedName>
    <definedName name="_xlchart.v1.9" hidden="1">Sheet1!$B$3:$B$694</definedName>
    <definedName name="CURRENTYEAR">#REF!</definedName>
    <definedName name="LOOKUPMTH">#REF!</definedName>
    <definedName name="Month">#REF!</definedName>
    <definedName name="_xlnm.Print_Area" localSheetId="1">'Monthly Prices'!#REF!</definedName>
    <definedName name="_xlnm.Print_Titles" localSheetId="1">'Monthly Prices'!$A:$A,'Monthly Prices'!$1:$1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8" i="25" l="1"/>
  <c r="E3" i="25" a="1"/>
  <c r="E3" i="25" s="1"/>
  <c r="E2" i="24"/>
  <c r="E3" i="24" s="1"/>
  <c r="E4" i="24" s="1"/>
  <c r="E5" i="24" s="1"/>
  <c r="E6" i="24" s="1"/>
  <c r="E7" i="24" s="1"/>
  <c r="E8" i="24" s="1"/>
  <c r="E9" i="24" s="1"/>
  <c r="E10" i="24" s="1"/>
  <c r="E11" i="24" s="1"/>
  <c r="E12" i="24" s="1"/>
  <c r="E13" i="24" s="1"/>
  <c r="E14" i="24" s="1"/>
  <c r="E15" i="24" s="1"/>
  <c r="E16" i="24" s="1"/>
  <c r="E17" i="24" s="1"/>
  <c r="E18" i="24" s="1"/>
  <c r="E19" i="24" s="1"/>
  <c r="E20" i="24" s="1"/>
  <c r="E21" i="24" s="1"/>
  <c r="E22" i="24" s="1"/>
  <c r="E23" i="24" s="1"/>
  <c r="E24" i="24" s="1"/>
  <c r="E25" i="24" s="1"/>
  <c r="E26" i="24" s="1"/>
  <c r="E27" i="24" s="1"/>
  <c r="E28" i="24" s="1"/>
  <c r="E29" i="24" s="1"/>
  <c r="E30" i="24" s="1"/>
  <c r="E31" i="24" s="1"/>
  <c r="C47" i="24"/>
  <c r="C48" i="24"/>
  <c r="C49" i="24"/>
  <c r="C50" i="24"/>
  <c r="C51" i="24"/>
  <c r="C52" i="24"/>
  <c r="C53" i="24"/>
  <c r="C54" i="24"/>
  <c r="C55" i="24"/>
  <c r="C56" i="24"/>
  <c r="C57" i="24"/>
  <c r="C58" i="24"/>
  <c r="C59" i="24"/>
  <c r="C60" i="24"/>
  <c r="C61" i="24"/>
  <c r="C62" i="24"/>
  <c r="C63" i="24"/>
  <c r="C64" i="24"/>
  <c r="C65" i="24"/>
  <c r="C66" i="24"/>
  <c r="C67" i="24"/>
  <c r="C68" i="24"/>
  <c r="C69" i="24"/>
  <c r="C70" i="24"/>
  <c r="C71" i="24"/>
  <c r="C72" i="24"/>
  <c r="C73" i="24"/>
  <c r="C74" i="24"/>
  <c r="C75" i="24"/>
  <c r="C76" i="24"/>
  <c r="C77" i="24"/>
  <c r="C78" i="24"/>
  <c r="C79" i="24"/>
  <c r="C80" i="24"/>
  <c r="C81" i="24"/>
  <c r="C82" i="24"/>
  <c r="C83" i="24"/>
  <c r="C84" i="24"/>
  <c r="C85" i="24"/>
  <c r="C86" i="24"/>
  <c r="C87" i="24"/>
  <c r="C88" i="24"/>
  <c r="C89" i="24"/>
  <c r="C90" i="24"/>
  <c r="C91" i="24"/>
  <c r="C92" i="24"/>
  <c r="C93" i="24"/>
  <c r="C94" i="24"/>
  <c r="C95" i="24"/>
  <c r="C96" i="24"/>
  <c r="C97" i="24"/>
  <c r="C98" i="24"/>
  <c r="C99" i="24"/>
  <c r="C100" i="24"/>
  <c r="C101" i="24"/>
  <c r="C102" i="24"/>
  <c r="C103" i="24"/>
  <c r="C104" i="24"/>
  <c r="C105" i="24"/>
  <c r="C106" i="24"/>
  <c r="C107" i="24"/>
  <c r="C108" i="24"/>
  <c r="C109" i="24"/>
  <c r="C110" i="24"/>
  <c r="C111" i="24"/>
  <c r="C112" i="24"/>
  <c r="C113" i="24"/>
  <c r="C114" i="24"/>
  <c r="C115" i="24"/>
  <c r="C116" i="24"/>
  <c r="C117" i="24"/>
  <c r="C118" i="24"/>
  <c r="C119" i="24"/>
  <c r="C120" i="24"/>
  <c r="C121" i="24"/>
  <c r="C122" i="24"/>
  <c r="C123" i="24"/>
  <c r="C124" i="24"/>
  <c r="C125" i="24"/>
  <c r="C126" i="24"/>
  <c r="C127" i="24"/>
  <c r="C128" i="24"/>
  <c r="C129" i="24"/>
  <c r="C130" i="24"/>
  <c r="C131" i="24"/>
  <c r="C132" i="24"/>
  <c r="C133" i="24"/>
  <c r="C134" i="24"/>
  <c r="C135" i="24"/>
  <c r="C136" i="24"/>
  <c r="C137" i="24"/>
  <c r="C138" i="24"/>
  <c r="C139" i="24"/>
  <c r="C140" i="24"/>
  <c r="C141" i="24"/>
  <c r="C142" i="24"/>
  <c r="C143" i="24"/>
  <c r="C144" i="24"/>
  <c r="C145" i="24"/>
  <c r="C146" i="24"/>
  <c r="C147" i="24"/>
  <c r="C148" i="24"/>
  <c r="C149" i="24"/>
  <c r="C150" i="24"/>
  <c r="C151" i="24"/>
  <c r="C152" i="24"/>
  <c r="C153" i="24"/>
  <c r="C154" i="24"/>
  <c r="C155" i="24"/>
  <c r="C156" i="24"/>
  <c r="C157" i="24"/>
  <c r="C158" i="24"/>
  <c r="C159" i="24"/>
  <c r="C160" i="24"/>
  <c r="C161" i="24"/>
  <c r="C162" i="24"/>
  <c r="C163" i="24"/>
  <c r="C164" i="24"/>
  <c r="C165" i="24"/>
  <c r="C166" i="24"/>
  <c r="C167" i="24"/>
  <c r="C168" i="24"/>
  <c r="C169" i="24"/>
  <c r="C170" i="24"/>
  <c r="C171" i="24"/>
  <c r="C172" i="24"/>
  <c r="C173" i="24"/>
  <c r="C174" i="24"/>
  <c r="C175" i="24"/>
  <c r="C176" i="24"/>
  <c r="C177" i="24"/>
  <c r="C178" i="24"/>
  <c r="C179" i="24"/>
  <c r="C180" i="24"/>
  <c r="C181" i="24"/>
  <c r="C182" i="24"/>
  <c r="C183" i="24"/>
  <c r="C184" i="24"/>
  <c r="C185" i="24"/>
  <c r="C186" i="24"/>
  <c r="C187" i="24"/>
  <c r="C188" i="24"/>
  <c r="C189" i="24"/>
  <c r="C190" i="24"/>
  <c r="C191" i="24"/>
  <c r="C192" i="24"/>
  <c r="C193" i="24"/>
  <c r="C194" i="24"/>
  <c r="C195" i="24"/>
  <c r="C196" i="24"/>
  <c r="C197" i="24"/>
  <c r="C198" i="24"/>
  <c r="C199" i="24"/>
  <c r="C200" i="24"/>
  <c r="C201" i="24"/>
  <c r="C202" i="24"/>
  <c r="C203" i="24"/>
  <c r="C204" i="24"/>
  <c r="C205" i="24"/>
  <c r="C206" i="24"/>
  <c r="C207" i="24"/>
  <c r="C208" i="24"/>
  <c r="C209" i="24"/>
  <c r="C210" i="24"/>
  <c r="C211" i="24"/>
  <c r="C212" i="24"/>
  <c r="C213" i="24"/>
  <c r="C214" i="24"/>
  <c r="C215" i="24"/>
  <c r="C216" i="24"/>
  <c r="C217" i="24"/>
  <c r="C218" i="24"/>
  <c r="C219" i="24"/>
  <c r="C220" i="24"/>
  <c r="C221" i="24"/>
  <c r="C222" i="24"/>
  <c r="C223" i="24"/>
  <c r="C224" i="24"/>
  <c r="C225" i="24"/>
  <c r="C226" i="24"/>
  <c r="C227" i="24"/>
  <c r="C228" i="24"/>
  <c r="C229" i="24"/>
  <c r="C230" i="24"/>
  <c r="C231" i="24"/>
  <c r="C232" i="24"/>
  <c r="C233" i="24"/>
  <c r="C234" i="24"/>
  <c r="C235" i="24"/>
  <c r="C236" i="24"/>
  <c r="C237" i="24"/>
  <c r="C238" i="24"/>
  <c r="C239" i="24"/>
  <c r="C240" i="24"/>
  <c r="C241" i="24"/>
  <c r="C242" i="24"/>
  <c r="C243" i="24"/>
  <c r="C244" i="24"/>
  <c r="C245" i="24"/>
  <c r="C246" i="24"/>
  <c r="C247" i="24"/>
  <c r="C248" i="24"/>
  <c r="C249" i="24"/>
  <c r="C250" i="24"/>
  <c r="C251" i="24"/>
  <c r="C252" i="24"/>
  <c r="C253" i="24"/>
  <c r="C254" i="24"/>
  <c r="C255" i="24"/>
  <c r="C256" i="24"/>
  <c r="C257" i="24"/>
  <c r="C258" i="24"/>
  <c r="C259" i="24"/>
  <c r="C260" i="24"/>
  <c r="C261" i="24"/>
  <c r="C262" i="24"/>
  <c r="C263" i="24"/>
  <c r="C264" i="24"/>
  <c r="C265" i="24"/>
  <c r="C266" i="24"/>
  <c r="C267" i="24"/>
  <c r="C268" i="24"/>
  <c r="C269" i="24"/>
  <c r="C270" i="24"/>
  <c r="C271" i="24"/>
  <c r="C272" i="24"/>
  <c r="C273" i="24"/>
  <c r="C274" i="24"/>
  <c r="C275" i="24"/>
  <c r="C276" i="24"/>
  <c r="C277" i="24"/>
  <c r="C278" i="24"/>
  <c r="C279" i="24"/>
  <c r="C280" i="24"/>
  <c r="C281" i="24"/>
  <c r="C282" i="24"/>
  <c r="C283" i="24"/>
  <c r="C284" i="24"/>
  <c r="C285" i="24"/>
  <c r="C286" i="24"/>
  <c r="C287" i="24"/>
  <c r="C288" i="24"/>
  <c r="C289" i="24"/>
  <c r="C290" i="24"/>
  <c r="C291" i="24"/>
  <c r="C292" i="24"/>
  <c r="C293" i="24"/>
  <c r="C294" i="24"/>
  <c r="C295" i="24"/>
  <c r="C296" i="24"/>
  <c r="C297" i="24"/>
  <c r="C298" i="24"/>
  <c r="C299" i="24"/>
  <c r="C300" i="24"/>
  <c r="C301" i="24"/>
  <c r="C302" i="24"/>
  <c r="C303" i="24"/>
  <c r="C304" i="24"/>
  <c r="C305" i="24"/>
  <c r="C306" i="24"/>
  <c r="C307" i="24"/>
  <c r="C308" i="24"/>
  <c r="C309" i="24"/>
  <c r="C310" i="24"/>
  <c r="C311" i="24"/>
  <c r="C312" i="24"/>
  <c r="C313" i="24"/>
  <c r="C314" i="24"/>
  <c r="C315" i="24"/>
  <c r="C316" i="24"/>
  <c r="C317" i="24"/>
  <c r="C318" i="24"/>
  <c r="C319" i="24"/>
  <c r="C320" i="24"/>
  <c r="C321" i="24"/>
  <c r="C322" i="24"/>
  <c r="C323" i="24"/>
  <c r="C324" i="24"/>
  <c r="C325" i="24"/>
  <c r="C326" i="24"/>
  <c r="C327" i="24"/>
  <c r="C328" i="24"/>
  <c r="C329" i="24"/>
  <c r="C330" i="24"/>
  <c r="C331" i="24"/>
  <c r="C332" i="24"/>
  <c r="C333" i="24"/>
  <c r="C334" i="24"/>
  <c r="C335" i="24"/>
  <c r="C336" i="24"/>
  <c r="C337" i="24"/>
  <c r="C338" i="24"/>
  <c r="C339" i="24"/>
  <c r="C340" i="24"/>
  <c r="C341" i="24"/>
  <c r="C342" i="24"/>
  <c r="C343" i="24"/>
  <c r="C344" i="24"/>
  <c r="C345" i="24"/>
  <c r="C346" i="24"/>
  <c r="C347" i="24"/>
  <c r="C348" i="24"/>
  <c r="C349" i="24"/>
  <c r="C350" i="24"/>
  <c r="C351" i="24"/>
  <c r="C352" i="24"/>
  <c r="C353" i="24"/>
  <c r="C354" i="24"/>
  <c r="C355" i="24"/>
  <c r="C356" i="24"/>
  <c r="C357" i="24"/>
  <c r="C358" i="24"/>
  <c r="C359" i="24"/>
  <c r="C360" i="24"/>
  <c r="C361" i="24"/>
  <c r="C362" i="24"/>
  <c r="C363" i="24"/>
  <c r="C364" i="24"/>
  <c r="C365" i="24"/>
  <c r="C366" i="24"/>
  <c r="C367" i="24"/>
  <c r="C368" i="24"/>
  <c r="C369" i="24"/>
  <c r="C370" i="24"/>
  <c r="C371" i="24"/>
  <c r="C372" i="24"/>
  <c r="C373" i="24"/>
  <c r="C374" i="24"/>
  <c r="C375" i="24"/>
  <c r="C376" i="24"/>
  <c r="C377" i="24"/>
  <c r="C378" i="24"/>
  <c r="C379" i="24"/>
  <c r="C380" i="24"/>
  <c r="C381" i="24"/>
  <c r="C382" i="24"/>
  <c r="C383" i="24"/>
  <c r="C384" i="24"/>
  <c r="C385" i="24"/>
  <c r="C386" i="24"/>
  <c r="C387" i="24"/>
  <c r="C388" i="24"/>
  <c r="C389" i="24"/>
  <c r="C390" i="24"/>
  <c r="C391" i="24"/>
  <c r="C392" i="24"/>
  <c r="C393" i="24"/>
  <c r="C394" i="24"/>
  <c r="C395" i="24"/>
  <c r="C396" i="24"/>
  <c r="C397" i="24"/>
  <c r="C398" i="24"/>
  <c r="C399" i="24"/>
  <c r="C400" i="24"/>
  <c r="C401" i="24"/>
  <c r="C402" i="24"/>
  <c r="C403" i="24"/>
  <c r="C404" i="24"/>
  <c r="C405" i="24"/>
  <c r="C406" i="24"/>
  <c r="C407" i="24"/>
  <c r="C408" i="24"/>
  <c r="C409" i="24"/>
  <c r="C410" i="24"/>
  <c r="C411" i="24"/>
  <c r="C412" i="24"/>
  <c r="C413" i="24"/>
  <c r="C414" i="24"/>
  <c r="C415" i="24"/>
  <c r="C416" i="24"/>
  <c r="C417" i="24"/>
  <c r="C418" i="24"/>
  <c r="C419" i="24"/>
  <c r="C420" i="24"/>
  <c r="C421" i="24"/>
  <c r="C422" i="24"/>
  <c r="C423" i="24"/>
  <c r="C424" i="24"/>
  <c r="C425" i="24"/>
  <c r="C426" i="24"/>
  <c r="C427" i="24"/>
  <c r="C428" i="24"/>
  <c r="C429" i="24"/>
  <c r="C430" i="24"/>
  <c r="C431" i="24"/>
  <c r="C432" i="24"/>
  <c r="C433" i="24"/>
  <c r="C434" i="24"/>
  <c r="C435" i="24"/>
  <c r="C436" i="24"/>
  <c r="C437" i="24"/>
  <c r="C438" i="24"/>
  <c r="C439" i="24"/>
  <c r="C440" i="24"/>
  <c r="C441" i="24"/>
  <c r="C442" i="24"/>
  <c r="C443" i="24"/>
  <c r="C444" i="24"/>
  <c r="C445" i="24"/>
  <c r="C446" i="24"/>
  <c r="C447" i="24"/>
  <c r="C448" i="24"/>
  <c r="C449" i="24"/>
  <c r="C450" i="24"/>
  <c r="C451" i="24"/>
  <c r="C452" i="24"/>
  <c r="C453" i="24"/>
  <c r="C454" i="24"/>
  <c r="C455" i="24"/>
  <c r="C456" i="24"/>
  <c r="C457" i="24"/>
  <c r="C458" i="24"/>
  <c r="C459" i="24"/>
  <c r="C460" i="24"/>
  <c r="C461" i="24"/>
  <c r="C462" i="24"/>
  <c r="C463" i="24"/>
  <c r="C464" i="24"/>
  <c r="C465" i="24"/>
  <c r="C466" i="24"/>
  <c r="C467" i="24"/>
  <c r="C468" i="24"/>
  <c r="C469" i="24"/>
  <c r="C470" i="24"/>
  <c r="C471" i="24"/>
  <c r="C472" i="24"/>
  <c r="C473" i="24"/>
  <c r="C474" i="24"/>
  <c r="C475" i="24"/>
  <c r="C476" i="24"/>
  <c r="C477" i="24"/>
  <c r="C478" i="24"/>
  <c r="C479" i="24"/>
  <c r="C480" i="24"/>
  <c r="C481" i="24"/>
  <c r="C482" i="24"/>
  <c r="C483" i="24"/>
  <c r="C484" i="24"/>
  <c r="C485" i="24"/>
  <c r="C486" i="24"/>
  <c r="C487" i="24"/>
  <c r="C488" i="24"/>
  <c r="C489" i="24"/>
  <c r="C490" i="24"/>
  <c r="C491" i="24"/>
  <c r="C492" i="24"/>
  <c r="C493" i="24"/>
  <c r="C494" i="24"/>
  <c r="C495" i="24"/>
  <c r="C496" i="24"/>
  <c r="C497" i="24"/>
  <c r="C498" i="24"/>
  <c r="C499" i="24"/>
  <c r="C500" i="24"/>
  <c r="C501" i="24"/>
  <c r="C502" i="24"/>
  <c r="C503" i="24"/>
  <c r="C504" i="24"/>
  <c r="C505" i="24"/>
  <c r="C506" i="24"/>
  <c r="C507" i="24"/>
  <c r="C508" i="24"/>
  <c r="C509" i="24"/>
  <c r="C510" i="24"/>
  <c r="C511" i="24"/>
  <c r="C512" i="24"/>
  <c r="C513" i="24"/>
  <c r="C514" i="24"/>
  <c r="C515" i="24"/>
  <c r="C516" i="24"/>
  <c r="C517" i="24"/>
  <c r="C518" i="24"/>
  <c r="C519" i="24"/>
  <c r="C520" i="24"/>
  <c r="C521" i="24"/>
  <c r="C522" i="24"/>
  <c r="C523" i="24"/>
  <c r="C524" i="24"/>
  <c r="C525" i="24"/>
  <c r="C526" i="24"/>
  <c r="C527" i="24"/>
  <c r="C528" i="24"/>
  <c r="C529" i="24"/>
  <c r="C530" i="24"/>
  <c r="C531" i="24"/>
  <c r="C532" i="24"/>
  <c r="C533" i="24"/>
  <c r="C534" i="24"/>
  <c r="C535" i="24"/>
  <c r="C536" i="24"/>
  <c r="C537" i="24"/>
  <c r="C538" i="24"/>
  <c r="C539" i="24"/>
  <c r="C540" i="24"/>
  <c r="C541" i="24"/>
  <c r="C542" i="24"/>
  <c r="C543" i="24"/>
  <c r="C544" i="24"/>
  <c r="C545" i="24"/>
  <c r="C546" i="24"/>
  <c r="C547" i="24"/>
  <c r="C548" i="24"/>
  <c r="C549" i="24"/>
  <c r="C550" i="24"/>
  <c r="C551" i="24"/>
  <c r="C552" i="24"/>
  <c r="C553" i="24"/>
  <c r="C554" i="24"/>
  <c r="C555" i="24"/>
  <c r="C556" i="24"/>
  <c r="C557" i="24"/>
  <c r="C558" i="24"/>
  <c r="C559" i="24"/>
  <c r="C560" i="24"/>
  <c r="C561" i="24"/>
  <c r="C562" i="24"/>
  <c r="C563" i="24"/>
  <c r="C564" i="24"/>
  <c r="C565" i="24"/>
  <c r="C566" i="24"/>
  <c r="C567" i="24"/>
  <c r="C568" i="24"/>
  <c r="C569" i="24"/>
  <c r="C570" i="24"/>
  <c r="C571" i="24"/>
  <c r="C572" i="24"/>
  <c r="C573" i="24"/>
  <c r="C574" i="24"/>
  <c r="C575" i="24"/>
  <c r="C576" i="24"/>
  <c r="C577" i="24"/>
  <c r="C578" i="24"/>
  <c r="C579" i="24"/>
  <c r="C580" i="24"/>
  <c r="C581" i="24"/>
  <c r="C582" i="24"/>
  <c r="C583" i="24"/>
  <c r="C584" i="24"/>
  <c r="C585" i="24"/>
  <c r="C586" i="24"/>
  <c r="C587" i="24"/>
  <c r="C588" i="24"/>
  <c r="C589" i="24"/>
  <c r="C590" i="24"/>
  <c r="C591" i="24"/>
  <c r="C592" i="24"/>
  <c r="C593" i="24"/>
  <c r="C594" i="24"/>
  <c r="C595" i="24"/>
  <c r="C596" i="24"/>
  <c r="C597" i="24"/>
  <c r="C598" i="24"/>
  <c r="C599" i="24"/>
  <c r="C600" i="24"/>
  <c r="C601" i="24"/>
  <c r="C602" i="24"/>
  <c r="C603" i="24"/>
  <c r="C604" i="24"/>
  <c r="C605" i="24"/>
  <c r="C606" i="24"/>
  <c r="C607" i="24"/>
  <c r="C608" i="24"/>
  <c r="C609" i="24"/>
  <c r="C610" i="24"/>
  <c r="C611" i="24"/>
  <c r="C612" i="24"/>
  <c r="C613" i="24"/>
  <c r="C614" i="24"/>
  <c r="C615" i="24"/>
  <c r="C616" i="24"/>
  <c r="C617" i="24"/>
  <c r="C618" i="24"/>
  <c r="C619" i="24"/>
  <c r="C620" i="24"/>
  <c r="C621" i="24"/>
  <c r="C622" i="24"/>
  <c r="C623" i="24"/>
  <c r="C624" i="24"/>
  <c r="C625" i="24"/>
  <c r="C626" i="24"/>
  <c r="C627" i="24"/>
  <c r="C628" i="24"/>
  <c r="C629" i="24"/>
  <c r="C630" i="24"/>
  <c r="C631" i="24"/>
  <c r="C632" i="24"/>
  <c r="C633" i="24"/>
  <c r="C634" i="24"/>
  <c r="C635" i="24"/>
  <c r="C636" i="24"/>
  <c r="C637" i="24"/>
  <c r="C638" i="24"/>
  <c r="C639" i="24"/>
  <c r="C640" i="24"/>
  <c r="C641" i="24"/>
  <c r="C642" i="24"/>
  <c r="C643" i="24"/>
  <c r="C644" i="24"/>
  <c r="C645" i="24"/>
  <c r="C646" i="24"/>
  <c r="C647" i="24"/>
  <c r="C648" i="24"/>
  <c r="C649" i="24"/>
  <c r="C650" i="24"/>
  <c r="C651" i="24"/>
  <c r="C652" i="24"/>
  <c r="C653" i="24"/>
  <c r="C654" i="24"/>
  <c r="C655" i="24"/>
  <c r="C656" i="24"/>
  <c r="C657" i="24"/>
  <c r="C658" i="24"/>
  <c r="C659" i="24"/>
  <c r="C660" i="24"/>
  <c r="C661" i="24"/>
  <c r="C662" i="24"/>
  <c r="C663" i="24"/>
  <c r="C664" i="24"/>
  <c r="C665" i="24"/>
  <c r="C666" i="24"/>
  <c r="C667" i="24"/>
  <c r="C668" i="24"/>
  <c r="C669" i="24"/>
  <c r="C670" i="24"/>
  <c r="C671" i="24"/>
  <c r="C672" i="24"/>
  <c r="C673" i="24"/>
  <c r="C674" i="24"/>
  <c r="C675" i="24"/>
  <c r="C676" i="24"/>
  <c r="C677" i="24"/>
  <c r="C678" i="24"/>
  <c r="C679" i="24"/>
  <c r="C680" i="24"/>
  <c r="C681" i="24"/>
  <c r="C682" i="24"/>
  <c r="C683" i="24"/>
  <c r="C684" i="24"/>
  <c r="C685" i="24"/>
  <c r="C686" i="24"/>
  <c r="C687" i="24"/>
  <c r="C688" i="24"/>
  <c r="C689" i="24"/>
  <c r="C690" i="24"/>
  <c r="C691" i="24"/>
  <c r="C692" i="24"/>
  <c r="C693" i="24"/>
  <c r="C694" i="24"/>
  <c r="C3" i="24"/>
  <c r="C4" i="24"/>
  <c r="C5" i="24"/>
  <c r="C6" i="24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31" i="24"/>
  <c r="C32" i="24"/>
  <c r="C33" i="24"/>
  <c r="C34" i="24"/>
  <c r="C35" i="24"/>
  <c r="C36" i="24"/>
  <c r="C37" i="24"/>
  <c r="C38" i="24"/>
  <c r="C39" i="24"/>
  <c r="C40" i="24"/>
  <c r="C41" i="24"/>
  <c r="C42" i="24"/>
  <c r="C43" i="24"/>
  <c r="C44" i="24"/>
  <c r="C45" i="24"/>
  <c r="C46" i="24"/>
  <c r="I6" i="24" l="1"/>
  <c r="I5" i="24"/>
  <c r="I4" i="24"/>
  <c r="F13" i="24" l="1"/>
  <c r="F19" i="24"/>
  <c r="F27" i="24"/>
  <c r="F8" i="24"/>
  <c r="F3" i="24"/>
  <c r="F2" i="24"/>
  <c r="F20" i="24"/>
  <c r="F9" i="24"/>
  <c r="F5" i="24"/>
  <c r="F21" i="24"/>
  <c r="F16" i="24"/>
  <c r="F28" i="24"/>
  <c r="F17" i="24"/>
  <c r="F12" i="24"/>
  <c r="F15" i="24"/>
  <c r="F24" i="24"/>
  <c r="F7" i="24"/>
  <c r="F4" i="24"/>
  <c r="F29" i="24"/>
  <c r="F6" i="24"/>
  <c r="F11" i="24"/>
  <c r="F23" i="24"/>
  <c r="F10" i="24"/>
  <c r="F22" i="24"/>
  <c r="F26" i="24"/>
  <c r="F14" i="24"/>
  <c r="F18" i="24"/>
  <c r="F25" i="24"/>
  <c r="F30" i="24"/>
  <c r="F31" i="2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186A0D-2C87-41B6-9020-FF72BBEF79E8}" keepAlive="1" name="Query - COMPRICEm" description="Connection to the 'COMPRICEm' query in the workbook." type="5" refreshedVersion="8" background="1" refreshOnLoad="1" saveData="1">
    <dbPr connection="Provider=Microsoft.Mashup.OleDb.1;Data Source=$Workbook$;Location=COMPRICEm;Extended Properties=&quot;&quot;" command="SELECT * FROM [COMPRICEm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<sst xmlns="http://schemas.openxmlformats.org/spreadsheetml/2006/main" count="21" uniqueCount="18">
  <si>
    <t>media</t>
  </si>
  <si>
    <t>stdev</t>
  </si>
  <si>
    <t>intervalos</t>
  </si>
  <si>
    <t>normal</t>
  </si>
  <si>
    <t>date</t>
  </si>
  <si>
    <t>price</t>
  </si>
  <si>
    <t>returns</t>
  </si>
  <si>
    <t>kurtosis</t>
  </si>
  <si>
    <t>Enero 1980</t>
  </si>
  <si>
    <t>fecha</t>
  </si>
  <si>
    <t>Fecha</t>
  </si>
  <si>
    <t>Enero 1974</t>
  </si>
  <si>
    <t>Septiembre 1982</t>
  </si>
  <si>
    <t>Marzo 1980</t>
  </si>
  <si>
    <t>Marzo 1983</t>
  </si>
  <si>
    <t>Diciembre 1980</t>
  </si>
  <si>
    <t>Cambio</t>
  </si>
  <si>
    <t>retornos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</si>
</sst>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2" fontId="1" fillId="2" borderId="0" xfId="0" applyNumberFormat="1" applyFont="1" applyFill="1" applyAlignment="1">
      <alignment horizontal="right"/>
    </xf>
    <xf numFmtId="2" fontId="1" fillId="0" borderId="0" xfId="0" applyNumberFormat="1" applyFont="1" applyAlignment="1">
      <alignment horizontal="right"/>
    </xf>
    <xf numFmtId="17" fontId="1" fillId="2" borderId="0" xfId="0" applyNumberFormat="1" applyFont="1" applyFill="1" applyAlignment="1">
      <alignment horizontal="right"/>
    </xf>
    <xf numFmtId="10" fontId="1" fillId="0" borderId="0" xfId="2" applyNumberFormat="1" applyFont="1"/>
    <xf numFmtId="10" fontId="1" fillId="0" borderId="0" xfId="2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0" fontId="0" fillId="0" borderId="0" xfId="2" applyNumberFormat="1" applyFont="1"/>
    <xf numFmtId="14" fontId="0" fillId="0" borderId="0" xfId="0" applyNumberFormat="1"/>
    <xf numFmtId="14" fontId="1" fillId="0" borderId="0" xfId="0" applyNumberFormat="1" applyFont="1"/>
    <xf numFmtId="10" fontId="0" fillId="3" borderId="0" xfId="2" applyNumberFormat="1" applyFont="1" applyFill="1"/>
    <xf numFmtId="10" fontId="0" fillId="4" borderId="0" xfId="2" applyNumberFormat="1" applyFont="1" applyFill="1"/>
    <xf numFmtId="0" fontId="4" fillId="0" borderId="0" xfId="0" applyFont="1"/>
    <xf numFmtId="10" fontId="0" fillId="0" borderId="0" xfId="0" applyNumberFormat="1"/>
  </cellXfs>
  <cellStyles count="3">
    <cellStyle name="Normal" xfId="0" builtinId="0"/>
    <cellStyle name="Normal 2" xfId="1" xr:uid="{00000000-0005-0000-0000-000001000000}"/>
    <cellStyle name="Percent" xfId="2" builtinId="5"/>
  </cellStyles>
  <dxfs count="1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2" formatCode="mmm\-yy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FEE9D3"/>
      <color rgb="FFB7B6D7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  <cx:data id="1">
      <cx:numDim type="val">
        <cx:f>_xlchart.v1.2</cx:f>
      </cx:numDim>
    </cx:data>
  </cx:chartData>
  <cx:chart>
    <cx:title pos="t" align="ctr" overlay="0">
      <cx:tx>
        <cx:txData>
          <cx:v>Gold Montly Price Returns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Gold Montly Price Returns</a:t>
          </a:r>
        </a:p>
      </cx:txPr>
    </cx:title>
    <cx:plotArea>
      <cx:plotAreaRegion>
        <cx:series layoutId="clusteredColumn" uniqueId="{38F53BFB-A08F-410C-99A8-95F192A944CE}" formatIdx="1">
          <cx:dataLabels>
            <cx:visibility seriesName="0" categoryName="0" value="1"/>
          </cx:dataLabels>
          <cx:dataId val="0"/>
          <cx:layoutPr>
            <cx:binning intervalClosed="r">
              <cx:binSize val="0.020000000000000004"/>
            </cx:binning>
          </cx:layoutPr>
        </cx:series>
        <cx:series layoutId="clusteredColumn" hidden="1" uniqueId="{00000002-6638-4923-AB2C-51C65E09A5E9}" formatIdx="0">
          <cx:tx>
            <cx:txData>
              <cx:f/>
              <cx:v>NORMAL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  <cx:numFmt formatCode="0.00%" sourceLinked="0"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Retornos mensuales del Oro (1968 - Oct 2025)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Retornos mensuales del Oro (1968 - Oct 2025)</a:t>
          </a:r>
        </a:p>
      </cx:txPr>
    </cx:title>
    <cx:plotArea>
      <cx:plotAreaRegion>
        <cx:series layoutId="clusteredColumn" uniqueId="{1DF0CE96-508D-4439-BE33-129094842E1D}">
          <cx:tx>
            <cx:txData>
              <cx:f>_xlchart.v1.10</cx:f>
              <cx:v>retornos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Retornos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Retornos</a:t>
              </a:r>
            </a:p>
          </cx:txPr>
        </cx:title>
        <cx:majorTickMarks type="out"/>
        <cx:tickLabels/>
        <cx:numFmt formatCode="0%" sourceLinked="0"/>
      </cx:axis>
      <cx:axis id="1">
        <cx:valScaling/>
        <cx:title>
          <cx:tx>
            <cx:txData>
              <cx:v>Frecuencia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Frecuencia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519205</xdr:colOff>
      <xdr:row>2</xdr:row>
      <xdr:rowOff>100104</xdr:rowOff>
    </xdr:from>
    <xdr:to>
      <xdr:col>20</xdr:col>
      <xdr:colOff>134470</xdr:colOff>
      <xdr:row>22</xdr:row>
      <xdr:rowOff>156881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1533394-C9F3-5F23-396B-D288E7FC54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83455" y="493804"/>
              <a:ext cx="6670115" cy="39937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666</xdr:row>
      <xdr:rowOff>33131</xdr:rowOff>
    </xdr:from>
    <xdr:to>
      <xdr:col>14</xdr:col>
      <xdr:colOff>546652</xdr:colOff>
      <xdr:row>691</xdr:row>
      <xdr:rowOff>16565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5D54D34-45B0-9B8B-A999-9EB59EAA8F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26691" y="106685522"/>
              <a:ext cx="6870700" cy="39866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4783F3-40C0-4F47-B53F-C2DEA7E3060E}" name="Table1" displayName="Table1" ref="A1:C694" totalsRowShown="0">
  <autoFilter ref="A1:C694" xr:uid="{F54783F3-40C0-4F47-B53F-C2DEA7E3060E}"/>
  <tableColumns count="3">
    <tableColumn id="1" xr3:uid="{3A4EBBE1-76AD-4A60-8574-652A729C1AB9}" name="date" dataDxfId="15"/>
    <tableColumn id="2" xr3:uid="{19FE5282-0C92-446C-8D8F-774E7814492F}" name="price" dataDxfId="14"/>
    <tableColumn id="3" xr3:uid="{A7EC7A9C-40F4-43B1-93E9-43113A46523D}" name="returns" dataDxfId="13" dataCellStyle="Percent">
      <calculatedColumnFormula>LN(B2/B1)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"/>
  <sheetViews>
    <sheetView workbookViewId="0"/>
  </sheetViews>
  <sheetFormatPr defaultRowHeight="12.5" x14ac:dyDescent="0.25"/>
  <sheetData/>
  <pageMargins left="0.7" right="0.7" top="0.75" bottom="0.75" header="0.3" footer="0.3"/>
  <pageSetup orientation="portrait" r:id="rId1"/>
  <headerFooter>
    <oddFooter>&amp;R_x000D_&amp;1#&amp;"Calibri"&amp;10&amp;K000000 Official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T694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9" sqref="A9"/>
      <selection pane="bottomRight" activeCell="A2" sqref="A2:C694"/>
    </sheetView>
  </sheetViews>
  <sheetFormatPr defaultColWidth="9.1796875" defaultRowHeight="15.5" x14ac:dyDescent="0.35"/>
  <cols>
    <col min="1" max="1" width="10.7265625" style="4" customWidth="1"/>
    <col min="2" max="2" width="9.08984375" style="4" bestFit="1" customWidth="1"/>
    <col min="3" max="3" width="10.54296875" style="4" bestFit="1" customWidth="1"/>
    <col min="4" max="4" width="10.54296875" style="4" customWidth="1"/>
    <col min="5" max="16384" width="9.1796875" style="4"/>
  </cols>
  <sheetData>
    <row r="1" spans="1:20" s="2" customFormat="1" x14ac:dyDescent="0.35">
      <c r="A1" s="1" t="s">
        <v>4</v>
      </c>
      <c r="B1" s="1" t="s">
        <v>5</v>
      </c>
      <c r="C1" s="8" t="s">
        <v>6</v>
      </c>
      <c r="D1" s="8"/>
      <c r="E1" s="1" t="s">
        <v>2</v>
      </c>
      <c r="F1" s="1" t="s">
        <v>3</v>
      </c>
      <c r="G1" s="1"/>
      <c r="H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5">
      <c r="A2" s="7">
        <v>24838</v>
      </c>
      <c r="B2" s="5">
        <v>35.5</v>
      </c>
      <c r="C2" s="9"/>
      <c r="D2" s="9"/>
      <c r="E2" s="9">
        <f>-0.1839</f>
        <v>-0.18390000000000001</v>
      </c>
      <c r="F2" s="9">
        <f t="shared" ref="F2:F31" si="0">_xlfn.NORM.DIST(E2,$I$4,$I$5,FALSE)</f>
        <v>1.8785501831001577E-3</v>
      </c>
      <c r="G2" s="3"/>
      <c r="H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35">
      <c r="A3" s="7">
        <v>24869</v>
      </c>
      <c r="B3" s="6">
        <v>36</v>
      </c>
      <c r="C3" s="9">
        <f>LN(B3/B2)</f>
        <v>1.398624197473987E-2</v>
      </c>
      <c r="D3" s="9"/>
      <c r="E3" s="9">
        <f t="shared" ref="E3:E31" si="1">E2+$I$7</f>
        <v>-0.16390000000000002</v>
      </c>
      <c r="F3" s="9">
        <f t="shared" si="0"/>
        <v>1.0038886893523334E-2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35">
      <c r="A4" s="7">
        <v>24898</v>
      </c>
      <c r="B4" s="5">
        <v>37</v>
      </c>
      <c r="C4" s="9">
        <f>LN(B4/B3)</f>
        <v>2.7398974188114347E-2</v>
      </c>
      <c r="D4" s="9"/>
      <c r="E4" s="9">
        <f t="shared" si="1"/>
        <v>-0.14390000000000003</v>
      </c>
      <c r="F4" s="9">
        <f t="shared" si="0"/>
        <v>4.4559904926158349E-2</v>
      </c>
      <c r="H4" s="3" t="s">
        <v>0</v>
      </c>
      <c r="I4" s="10">
        <f>AVERAGE(C3:C694)</f>
        <v>6.7019969538814955E-3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5">
      <c r="A5" s="7">
        <v>24929</v>
      </c>
      <c r="B5" s="6">
        <v>37.86</v>
      </c>
      <c r="C5" s="9">
        <f>LN(B5/B4)</f>
        <v>2.2977233136952331E-2</v>
      </c>
      <c r="D5" s="9"/>
      <c r="E5" s="9">
        <f t="shared" si="1"/>
        <v>-0.12390000000000002</v>
      </c>
      <c r="F5" s="9">
        <f t="shared" si="0"/>
        <v>0.16428536781064304</v>
      </c>
      <c r="H5" s="3" t="s">
        <v>1</v>
      </c>
      <c r="I5" s="9">
        <f>_xlfn.STDEV.S(C3:C694)</f>
        <v>4.642411972506115E-2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35">
      <c r="A6" s="7">
        <v>24959</v>
      </c>
      <c r="B6" s="5">
        <v>40.700000000000003</v>
      </c>
      <c r="C6" s="9">
        <f>LN(B6/B5)</f>
        <v>7.2332946667372666E-2</v>
      </c>
      <c r="D6" s="9"/>
      <c r="E6" s="9">
        <f t="shared" si="1"/>
        <v>-0.10390000000000002</v>
      </c>
      <c r="F6" s="9">
        <f t="shared" si="0"/>
        <v>0.50309435897065202</v>
      </c>
      <c r="H6" s="3" t="s">
        <v>7</v>
      </c>
      <c r="I6" s="3">
        <f>KURT(C3:C694)</f>
        <v>8.6264475408492842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35">
      <c r="A7" s="7">
        <v>24990</v>
      </c>
      <c r="B7" s="6">
        <v>41.14</v>
      </c>
      <c r="C7" s="9">
        <f>LN(B7/B6)</f>
        <v>1.0752791776261697E-2</v>
      </c>
      <c r="D7" s="9"/>
      <c r="E7" s="9">
        <f t="shared" si="1"/>
        <v>-8.3900000000000016E-2</v>
      </c>
      <c r="F7" s="9">
        <f t="shared" si="0"/>
        <v>1.2796639798650251</v>
      </c>
      <c r="G7" s="3"/>
      <c r="H7" s="3" t="s">
        <v>2</v>
      </c>
      <c r="I7" s="3">
        <v>0.02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35">
      <c r="A8" s="7">
        <v>25020</v>
      </c>
      <c r="B8" s="5">
        <v>39.46</v>
      </c>
      <c r="C8" s="9">
        <f>LN(B8/B7)</f>
        <v>-4.16933836303418E-2</v>
      </c>
      <c r="D8" s="9"/>
      <c r="E8" s="9">
        <f t="shared" si="1"/>
        <v>-6.3900000000000012E-2</v>
      </c>
      <c r="F8" s="9">
        <f t="shared" si="0"/>
        <v>2.7035747257142502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35">
      <c r="A9" s="7">
        <v>25051</v>
      </c>
      <c r="B9" s="6">
        <v>39.19</v>
      </c>
      <c r="C9" s="9">
        <f>LN(B9/B8)</f>
        <v>-6.8658883829292227E-3</v>
      </c>
      <c r="D9" s="9"/>
      <c r="E9" s="9">
        <f t="shared" si="1"/>
        <v>-4.3900000000000008E-2</v>
      </c>
      <c r="F9" s="9">
        <f t="shared" si="0"/>
        <v>4.7443502646200315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35">
      <c r="A10" s="7">
        <v>25082</v>
      </c>
      <c r="B10" s="5">
        <v>40.18</v>
      </c>
      <c r="C10" s="9">
        <f>LN(B10/B9)</f>
        <v>2.4947747175248305E-2</v>
      </c>
      <c r="D10" s="9"/>
      <c r="E10" s="9">
        <f t="shared" si="1"/>
        <v>-2.3900000000000008E-2</v>
      </c>
      <c r="F10" s="9">
        <f t="shared" si="0"/>
        <v>6.9153003223765959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35">
      <c r="A11" s="7">
        <v>25112</v>
      </c>
      <c r="B11" s="6">
        <v>39.21</v>
      </c>
      <c r="C11" s="9">
        <f>LN(B11/B10)</f>
        <v>-2.4437543082548092E-2</v>
      </c>
      <c r="D11" s="9"/>
      <c r="E11" s="9">
        <f t="shared" si="1"/>
        <v>-3.9000000000000076E-3</v>
      </c>
      <c r="F11" s="9">
        <f t="shared" si="0"/>
        <v>8.3722325187881541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5">
      <c r="A12" s="7">
        <v>25143</v>
      </c>
      <c r="B12" s="5">
        <v>39.78</v>
      </c>
      <c r="C12" s="9">
        <f>LN(B12/B11)</f>
        <v>1.443245712158584E-2</v>
      </c>
      <c r="D12" s="9"/>
      <c r="E12" s="9">
        <f t="shared" si="1"/>
        <v>1.6099999999999993E-2</v>
      </c>
      <c r="F12" s="9">
        <f t="shared" si="0"/>
        <v>8.419134573110572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5">
      <c r="A13" s="7">
        <v>25173</v>
      </c>
      <c r="B13" s="6">
        <v>41.08</v>
      </c>
      <c r="C13" s="9">
        <f>LN(B13/B12)</f>
        <v>3.2157111634531228E-2</v>
      </c>
      <c r="D13" s="9"/>
      <c r="E13" s="9">
        <f t="shared" si="1"/>
        <v>3.6099999999999993E-2</v>
      </c>
      <c r="F13" s="9">
        <f t="shared" si="0"/>
        <v>7.0321731556299687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35">
      <c r="A14" s="7">
        <v>25204</v>
      </c>
      <c r="B14" s="5">
        <v>42.3</v>
      </c>
      <c r="C14" s="9">
        <f>LN(B14/B13)</f>
        <v>2.9265700991874775E-2</v>
      </c>
      <c r="D14" s="9"/>
      <c r="E14" s="9">
        <f t="shared" si="1"/>
        <v>5.6099999999999997E-2</v>
      </c>
      <c r="F14" s="9">
        <f t="shared" si="0"/>
        <v>4.8787391112460385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35">
      <c r="A15" s="7">
        <v>25235</v>
      </c>
      <c r="B15" s="6">
        <v>42.6</v>
      </c>
      <c r="C15" s="9">
        <f>LN(B15/B14)</f>
        <v>7.0671672230925731E-3</v>
      </c>
      <c r="D15" s="9"/>
      <c r="E15" s="9">
        <f t="shared" si="1"/>
        <v>7.6100000000000001E-2</v>
      </c>
      <c r="F15" s="9">
        <f t="shared" si="0"/>
        <v>2.8113930602920614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35">
      <c r="A16" s="7">
        <v>25263</v>
      </c>
      <c r="B16" s="5">
        <v>43.16</v>
      </c>
      <c r="C16" s="9">
        <f>LN(B16/B15)</f>
        <v>1.3059887114609009E-2</v>
      </c>
      <c r="D16" s="9"/>
      <c r="E16" s="9">
        <f t="shared" si="1"/>
        <v>9.6100000000000005E-2</v>
      </c>
      <c r="F16" s="9">
        <f t="shared" si="0"/>
        <v>1.3456480190929836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35">
      <c r="A17" s="7">
        <v>25294</v>
      </c>
      <c r="B17" s="6">
        <v>43.31</v>
      </c>
      <c r="C17" s="9">
        <f>LN(B17/B16)</f>
        <v>3.4694148366016218E-3</v>
      </c>
      <c r="D17" s="9"/>
      <c r="E17" s="9">
        <f t="shared" si="1"/>
        <v>0.11610000000000001</v>
      </c>
      <c r="F17" s="9">
        <f t="shared" si="0"/>
        <v>0.534979719637239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35">
      <c r="A18" s="7">
        <v>25324</v>
      </c>
      <c r="B18" s="5">
        <v>43.46</v>
      </c>
      <c r="C18" s="9">
        <f>LN(B18/B17)</f>
        <v>3.4574196017482218E-3</v>
      </c>
      <c r="D18" s="9"/>
      <c r="E18" s="9">
        <f t="shared" si="1"/>
        <v>0.1361</v>
      </c>
      <c r="F18" s="9">
        <f t="shared" si="0"/>
        <v>0.17666035371986138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35">
      <c r="A19" s="7">
        <v>25355</v>
      </c>
      <c r="B19" s="6">
        <v>41.44</v>
      </c>
      <c r="C19" s="9">
        <f>LN(B19/B18)</f>
        <v>-4.7594376877056088E-2</v>
      </c>
      <c r="D19" s="9"/>
      <c r="E19" s="9">
        <f t="shared" si="1"/>
        <v>0.15609999999999999</v>
      </c>
      <c r="F19" s="9">
        <f t="shared" si="0"/>
        <v>4.8454800184929953E-2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35">
      <c r="A20" s="7">
        <v>25385</v>
      </c>
      <c r="B20" s="5">
        <v>41.76</v>
      </c>
      <c r="C20" s="9">
        <f>LN(B20/B19)</f>
        <v>7.6923456231556449E-3</v>
      </c>
      <c r="D20" s="9"/>
      <c r="E20" s="9">
        <f t="shared" si="1"/>
        <v>0.17609999999999998</v>
      </c>
      <c r="F20" s="9">
        <f t="shared" si="0"/>
        <v>1.1039018286631412E-2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35">
      <c r="A21" s="7">
        <v>25416</v>
      </c>
      <c r="B21" s="6">
        <v>41.09</v>
      </c>
      <c r="C21" s="9">
        <f>LN(B21/B20)</f>
        <v>-1.6174160679064777E-2</v>
      </c>
      <c r="D21" s="9"/>
      <c r="E21" s="9">
        <f t="shared" si="1"/>
        <v>0.19609999999999997</v>
      </c>
      <c r="F21" s="9">
        <f t="shared" si="0"/>
        <v>2.0889114625179859E-3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35">
      <c r="A22" s="7">
        <v>25447</v>
      </c>
      <c r="B22" s="5">
        <v>40.869999999999997</v>
      </c>
      <c r="C22" s="9">
        <f>LN(B22/B21)</f>
        <v>-5.3684853191326249E-3</v>
      </c>
      <c r="D22" s="9"/>
      <c r="E22" s="9">
        <f t="shared" si="1"/>
        <v>0.21609999999999996</v>
      </c>
      <c r="F22" s="9">
        <f t="shared" si="0"/>
        <v>3.2832620564904948E-4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35">
      <c r="A23" s="7">
        <v>25477</v>
      </c>
      <c r="B23" s="6">
        <v>40.44</v>
      </c>
      <c r="C23" s="9">
        <f>LN(B23/B22)</f>
        <v>-1.057690342391528E-2</v>
      </c>
      <c r="D23" s="9"/>
      <c r="E23" s="9">
        <f t="shared" si="1"/>
        <v>0.23609999999999995</v>
      </c>
      <c r="F23" s="9">
        <f t="shared" si="0"/>
        <v>4.2863437485457996E-5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35">
      <c r="A24" s="7">
        <v>25508</v>
      </c>
      <c r="B24" s="5">
        <v>37.4</v>
      </c>
      <c r="C24" s="9">
        <f>LN(B24/B23)</f>
        <v>-7.8148689731784418E-2</v>
      </c>
      <c r="D24" s="9"/>
      <c r="E24" s="9">
        <f t="shared" si="1"/>
        <v>0.25609999999999994</v>
      </c>
      <c r="F24" s="9">
        <f t="shared" si="0"/>
        <v>4.6479813897812477E-6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35">
      <c r="A25" s="7">
        <v>25538</v>
      </c>
      <c r="B25" s="6">
        <v>35.17</v>
      </c>
      <c r="C25" s="9">
        <f>LN(B25/B24)</f>
        <v>-6.147725793459511E-2</v>
      </c>
      <c r="D25" s="9"/>
      <c r="E25" s="9">
        <f t="shared" si="1"/>
        <v>0.27609999999999996</v>
      </c>
      <c r="F25" s="9">
        <f t="shared" si="0"/>
        <v>4.1863708583177075E-7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35">
      <c r="A26" s="7">
        <v>25569</v>
      </c>
      <c r="B26" s="5">
        <v>34.94</v>
      </c>
      <c r="C26" s="9">
        <f>LN(B26/B25)</f>
        <v>-6.5611417799806395E-3</v>
      </c>
      <c r="D26" s="9"/>
      <c r="E26" s="9">
        <f t="shared" si="1"/>
        <v>0.29609999999999997</v>
      </c>
      <c r="F26" s="9">
        <f t="shared" si="0"/>
        <v>3.1318932524045939E-8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35">
      <c r="A27" s="7">
        <v>25600</v>
      </c>
      <c r="B27" s="6">
        <v>34.99</v>
      </c>
      <c r="C27" s="9">
        <f>LN(B27/B26)</f>
        <v>1.4300016736863417E-3</v>
      </c>
      <c r="D27" s="9"/>
      <c r="E27" s="9">
        <f t="shared" si="1"/>
        <v>0.31609999999999999</v>
      </c>
      <c r="F27" s="9">
        <f t="shared" si="0"/>
        <v>1.9461313026074538E-9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35">
      <c r="A28" s="7">
        <v>25628</v>
      </c>
      <c r="B28" s="5">
        <v>35.090000000000003</v>
      </c>
      <c r="C28" s="9">
        <f>LN(B28/B27)</f>
        <v>2.8538832155272282E-3</v>
      </c>
      <c r="D28" s="9"/>
      <c r="E28" s="9">
        <f t="shared" si="1"/>
        <v>0.33610000000000001</v>
      </c>
      <c r="F28" s="9">
        <f t="shared" si="0"/>
        <v>1.0044614173406684E-10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35">
      <c r="A29" s="7">
        <v>25659</v>
      </c>
      <c r="B29" s="6">
        <v>35.619999999999997</v>
      </c>
      <c r="C29" s="9">
        <f>LN(B29/B28)</f>
        <v>1.4991088266391615E-2</v>
      </c>
      <c r="D29" s="9"/>
      <c r="E29" s="9">
        <f t="shared" si="1"/>
        <v>0.35610000000000003</v>
      </c>
      <c r="F29" s="9">
        <f t="shared" si="0"/>
        <v>4.3061615175649129E-12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35">
      <c r="A30" s="7">
        <v>25689</v>
      </c>
      <c r="B30" s="5">
        <v>35.950000000000003</v>
      </c>
      <c r="C30" s="9">
        <f>LN(B30/B29)</f>
        <v>9.2218063055402224E-3</v>
      </c>
      <c r="D30" s="9"/>
      <c r="E30" s="9">
        <f t="shared" si="1"/>
        <v>0.37610000000000005</v>
      </c>
      <c r="F30" s="9">
        <f t="shared" si="0"/>
        <v>1.5333570909234677E-13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35">
      <c r="A31" s="7">
        <v>25720</v>
      </c>
      <c r="B31" s="6">
        <v>35.42</v>
      </c>
      <c r="C31" s="9">
        <f>LN(B31/B30)</f>
        <v>-1.4852451812368276E-2</v>
      </c>
      <c r="D31" s="9"/>
      <c r="E31" s="9">
        <f t="shared" si="1"/>
        <v>0.39610000000000006</v>
      </c>
      <c r="F31" s="9">
        <f t="shared" si="0"/>
        <v>4.5351560027473817E-15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35">
      <c r="A32" s="7">
        <v>25750</v>
      </c>
      <c r="B32" s="5">
        <v>35.32</v>
      </c>
      <c r="C32" s="9">
        <f>LN(B32/B31)</f>
        <v>-2.8272566189282327E-3</v>
      </c>
      <c r="D32" s="9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35">
      <c r="A33" s="7">
        <v>25781</v>
      </c>
      <c r="B33" s="6">
        <v>35.380000000000003</v>
      </c>
      <c r="C33" s="9">
        <f>LN(B33/B32)</f>
        <v>1.6973129958799279E-3</v>
      </c>
      <c r="D33" s="9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35">
      <c r="A34" s="7">
        <v>25812</v>
      </c>
      <c r="B34" s="5">
        <v>36.19</v>
      </c>
      <c r="C34" s="9">
        <f>LN(B34/B33)</f>
        <v>2.2636148844011737E-2</v>
      </c>
      <c r="D34" s="9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35">
      <c r="A35" s="7">
        <v>25842</v>
      </c>
      <c r="B35" s="6">
        <v>37.520000000000003</v>
      </c>
      <c r="C35" s="9">
        <f>LN(B35/B34)</f>
        <v>3.6091286562372898E-2</v>
      </c>
      <c r="D35" s="9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35">
      <c r="A36" s="7">
        <v>25873</v>
      </c>
      <c r="B36" s="5">
        <v>37.44</v>
      </c>
      <c r="C36" s="9">
        <f>LN(B36/B35)</f>
        <v>-2.1344725286327922E-3</v>
      </c>
      <c r="D36" s="9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35">
      <c r="A37" s="7">
        <v>25903</v>
      </c>
      <c r="B37" s="6">
        <v>37.44</v>
      </c>
      <c r="C37" s="9">
        <f>LN(B37/B36)</f>
        <v>0</v>
      </c>
      <c r="D37" s="9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35">
      <c r="A38" s="7">
        <v>25934</v>
      </c>
      <c r="B38" s="5">
        <v>37.880000000000003</v>
      </c>
      <c r="C38" s="9">
        <f>LN(B38/B37)</f>
        <v>1.1683616708486375E-2</v>
      </c>
      <c r="D38" s="9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35">
      <c r="A39" s="7">
        <v>25965</v>
      </c>
      <c r="B39" s="6">
        <v>38.74</v>
      </c>
      <c r="C39" s="9">
        <f>LN(B39/B38)</f>
        <v>2.2449389660972315E-2</v>
      </c>
      <c r="D39" s="9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35">
      <c r="A40" s="7">
        <v>25993</v>
      </c>
      <c r="B40" s="5">
        <v>38.869999999999997</v>
      </c>
      <c r="C40" s="9">
        <f>LN(B40/B39)</f>
        <v>3.3500868852818057E-3</v>
      </c>
      <c r="D40" s="9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35">
      <c r="A41" s="7">
        <v>26024</v>
      </c>
      <c r="B41" s="6">
        <v>39.01</v>
      </c>
      <c r="C41" s="9">
        <f>LN(B41/B40)</f>
        <v>3.5952786544332597E-3</v>
      </c>
      <c r="D41" s="9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35">
      <c r="A42" s="7">
        <v>26054</v>
      </c>
      <c r="B42" s="5">
        <v>40.520000000000003</v>
      </c>
      <c r="C42" s="9">
        <f>LN(B42/B41)</f>
        <v>3.7977655861917516E-2</v>
      </c>
      <c r="D42" s="9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35">
      <c r="A43" s="7">
        <v>26085</v>
      </c>
      <c r="B43" s="6">
        <v>40.1</v>
      </c>
      <c r="C43" s="9">
        <f>LN(B43/B42)</f>
        <v>-1.0419345067959166E-2</v>
      </c>
      <c r="D43" s="9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35">
      <c r="A44" s="7">
        <v>26115</v>
      </c>
      <c r="B44" s="5">
        <v>40.950000000000003</v>
      </c>
      <c r="C44" s="9">
        <f>LN(B44/B43)</f>
        <v>2.0975475986554994E-2</v>
      </c>
      <c r="D44" s="9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35">
      <c r="A45" s="7">
        <v>26146</v>
      </c>
      <c r="B45" s="6">
        <v>42.71</v>
      </c>
      <c r="C45" s="9">
        <f>LN(B45/B44)</f>
        <v>4.2081274554296555E-2</v>
      </c>
      <c r="D45" s="9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35">
      <c r="A46" s="7">
        <v>26177</v>
      </c>
      <c r="B46" s="5">
        <v>42.03</v>
      </c>
      <c r="C46" s="9">
        <f>LN(B46/B45)</f>
        <v>-1.6049435836349848E-2</v>
      </c>
      <c r="D46" s="9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35">
      <c r="A47" s="7">
        <v>26207</v>
      </c>
      <c r="B47" s="6">
        <v>42.5</v>
      </c>
      <c r="C47" s="9">
        <f>LN(B47/B46)</f>
        <v>1.1120426913345707E-2</v>
      </c>
      <c r="D47" s="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35">
      <c r="A48" s="7">
        <v>26238</v>
      </c>
      <c r="B48" s="5">
        <v>42.86</v>
      </c>
      <c r="C48" s="9">
        <f>LN(B48/B47)</f>
        <v>8.4349141150597048E-3</v>
      </c>
      <c r="D48" s="9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35">
      <c r="A49" s="7">
        <v>26268</v>
      </c>
      <c r="B49" s="6">
        <v>43.48</v>
      </c>
      <c r="C49" s="9">
        <f>LN(B49/B48)</f>
        <v>1.4362072207577728E-2</v>
      </c>
      <c r="D49" s="9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35">
      <c r="A50" s="7">
        <v>26299</v>
      </c>
      <c r="B50" s="5">
        <v>45.75</v>
      </c>
      <c r="C50" s="9">
        <f>LN(B50/B49)</f>
        <v>5.0890729468521745E-2</v>
      </c>
      <c r="D50" s="9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35">
      <c r="A51" s="7">
        <v>26330</v>
      </c>
      <c r="B51" s="6">
        <v>48.26</v>
      </c>
      <c r="C51" s="9">
        <f>LN(B51/B50)</f>
        <v>5.3411268475355225E-2</v>
      </c>
      <c r="D51" s="9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35">
      <c r="A52" s="7">
        <v>26359</v>
      </c>
      <c r="B52" s="5">
        <v>48.33</v>
      </c>
      <c r="C52" s="9">
        <f>LN(B52/B51)</f>
        <v>1.4494256601070602E-3</v>
      </c>
      <c r="D52" s="9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35">
      <c r="A53" s="7">
        <v>26390</v>
      </c>
      <c r="B53" s="6">
        <v>49.03</v>
      </c>
      <c r="C53" s="9">
        <f>LN(B53/B52)</f>
        <v>1.4379869806149349E-2</v>
      </c>
      <c r="D53" s="9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35">
      <c r="A54" s="7">
        <v>26420</v>
      </c>
      <c r="B54" s="5">
        <v>54.62</v>
      </c>
      <c r="C54" s="9">
        <f>LN(B54/B53)</f>
        <v>0.10796776038241691</v>
      </c>
      <c r="D54" s="9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35">
      <c r="A55" s="7">
        <v>26451</v>
      </c>
      <c r="B55" s="6">
        <v>62.09</v>
      </c>
      <c r="C55" s="9">
        <f>LN(B55/B54)</f>
        <v>0.12818482933124256</v>
      </c>
      <c r="D55" s="9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35">
      <c r="A56" s="7">
        <v>26481</v>
      </c>
      <c r="B56" s="5">
        <v>65.66</v>
      </c>
      <c r="C56" s="9">
        <f>LN(B56/B55)</f>
        <v>5.5904966696645082E-2</v>
      </c>
      <c r="D56" s="9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35">
      <c r="A57" s="7">
        <v>26512</v>
      </c>
      <c r="B57" s="6">
        <v>67.03</v>
      </c>
      <c r="C57" s="9">
        <f>LN(B57/B56)</f>
        <v>2.0650368296419766E-2</v>
      </c>
      <c r="D57" s="9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35">
      <c r="A58" s="7">
        <v>26543</v>
      </c>
      <c r="B58" s="5">
        <v>65.459999999999994</v>
      </c>
      <c r="C58" s="9">
        <f>LN(B58/B57)</f>
        <v>-2.3701011296831997E-2</v>
      </c>
      <c r="D58" s="9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35">
      <c r="A59" s="7">
        <v>26573</v>
      </c>
      <c r="B59" s="6">
        <v>64.86</v>
      </c>
      <c r="C59" s="9">
        <f>LN(B59/B58)</f>
        <v>-9.2081681938624774E-3</v>
      </c>
      <c r="D59" s="9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35">
      <c r="A60" s="7">
        <v>26604</v>
      </c>
      <c r="B60" s="5">
        <v>62.91</v>
      </c>
      <c r="C60" s="9">
        <f>LN(B60/B59)</f>
        <v>-3.0525967297233701E-2</v>
      </c>
      <c r="D60" s="9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35">
      <c r="A61" s="7">
        <v>26634</v>
      </c>
      <c r="B61" s="6">
        <v>63.91</v>
      </c>
      <c r="C61" s="9">
        <f>LN(B61/B60)</f>
        <v>1.5770710080252076E-2</v>
      </c>
      <c r="D61" s="9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35">
      <c r="A62" s="7">
        <v>26665</v>
      </c>
      <c r="B62" s="5">
        <v>65.14</v>
      </c>
      <c r="C62" s="9">
        <f>LN(B62/B61)</f>
        <v>1.9062956185896988E-2</v>
      </c>
      <c r="D62" s="9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35">
      <c r="A63" s="7">
        <v>26696</v>
      </c>
      <c r="B63" s="6">
        <v>74.2</v>
      </c>
      <c r="C63" s="9">
        <f>LN(B63/B62)</f>
        <v>0.1302253503252474</v>
      </c>
      <c r="D63" s="9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35">
      <c r="A64" s="7">
        <v>26724</v>
      </c>
      <c r="B64" s="5">
        <v>84.37</v>
      </c>
      <c r="C64" s="9">
        <f>LN(B64/B63)</f>
        <v>0.12844773800420065</v>
      </c>
      <c r="D64" s="9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35">
      <c r="A65" s="7">
        <v>26755</v>
      </c>
      <c r="B65" s="6">
        <v>90.5</v>
      </c>
      <c r="C65" s="9">
        <f>LN(B65/B64)</f>
        <v>7.0137962528344963E-2</v>
      </c>
      <c r="D65" s="9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35">
      <c r="A66" s="7">
        <v>26785</v>
      </c>
      <c r="B66" s="5">
        <v>101.96</v>
      </c>
      <c r="C66" s="9">
        <f>LN(B66/B65)</f>
        <v>0.11923072880203425</v>
      </c>
      <c r="D66" s="9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35">
      <c r="A67" s="7">
        <v>26816</v>
      </c>
      <c r="B67" s="6">
        <v>120.12</v>
      </c>
      <c r="C67" s="9">
        <f>LN(B67/B66)</f>
        <v>0.16391066360721498</v>
      </c>
      <c r="D67" s="9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35">
      <c r="A68" s="7">
        <v>26846</v>
      </c>
      <c r="B68" s="5">
        <v>120.17</v>
      </c>
      <c r="C68" s="9">
        <f>LN(B68/B67)</f>
        <v>4.1616380807881826E-4</v>
      </c>
      <c r="D68" s="9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35">
      <c r="A69" s="7">
        <v>26877</v>
      </c>
      <c r="B69" s="6">
        <v>106.76</v>
      </c>
      <c r="C69" s="9">
        <f>LN(B69/B68)</f>
        <v>-0.11832408238688492</v>
      </c>
      <c r="D69" s="9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35">
      <c r="A70" s="7">
        <v>26908</v>
      </c>
      <c r="B70" s="5">
        <v>102.97</v>
      </c>
      <c r="C70" s="9">
        <f>LN(B70/B69)</f>
        <v>-3.6145640867663961E-2</v>
      </c>
      <c r="D70" s="9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35">
      <c r="A71" s="7">
        <v>26938</v>
      </c>
      <c r="B71" s="6">
        <v>100.08</v>
      </c>
      <c r="C71" s="9">
        <f>LN(B71/B70)</f>
        <v>-2.8467817510003806E-2</v>
      </c>
      <c r="D71" s="9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35">
      <c r="A72" s="7">
        <v>26969</v>
      </c>
      <c r="B72" s="5">
        <v>94.92</v>
      </c>
      <c r="C72" s="9">
        <f>LN(B72/B71)</f>
        <v>-5.29354345910929E-2</v>
      </c>
      <c r="D72" s="9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35">
      <c r="A73" s="7">
        <v>26999</v>
      </c>
      <c r="B73" s="6">
        <v>106.72</v>
      </c>
      <c r="C73" s="9">
        <f>LN(B73/B72)</f>
        <v>0.1171741505997508</v>
      </c>
      <c r="D73" s="9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35">
      <c r="A74" s="7">
        <v>27030</v>
      </c>
      <c r="B74" s="5">
        <v>129.19</v>
      </c>
      <c r="C74" s="9">
        <f>LN(B74/B73)</f>
        <v>0.1910756068048963</v>
      </c>
      <c r="D74" s="9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35">
      <c r="A75" s="7">
        <v>27061</v>
      </c>
      <c r="B75" s="6">
        <v>150.13</v>
      </c>
      <c r="C75" s="9">
        <f>LN(B75/B74)</f>
        <v>0.15021739645200369</v>
      </c>
      <c r="D75" s="9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35">
      <c r="A76" s="7">
        <v>27089</v>
      </c>
      <c r="B76" s="5">
        <v>168.42</v>
      </c>
      <c r="C76" s="9">
        <f>LN(B76/B75)</f>
        <v>0.11495927417763255</v>
      </c>
      <c r="D76" s="9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35">
      <c r="A77" s="7">
        <v>27120</v>
      </c>
      <c r="B77" s="6">
        <v>172.24</v>
      </c>
      <c r="C77" s="9">
        <f>LN(B77/B76)</f>
        <v>2.2427993454261518E-2</v>
      </c>
      <c r="D77" s="9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35">
      <c r="A78" s="7">
        <v>27150</v>
      </c>
      <c r="B78" s="5">
        <v>163.27000000000001</v>
      </c>
      <c r="C78" s="9">
        <f>LN(B78/B77)</f>
        <v>-5.3483580918034526E-2</v>
      </c>
      <c r="D78" s="9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35">
      <c r="A79" s="7">
        <v>27181</v>
      </c>
      <c r="B79" s="6">
        <v>154.1</v>
      </c>
      <c r="C79" s="9">
        <f>LN(B79/B78)</f>
        <v>-5.780352981200311E-2</v>
      </c>
      <c r="D79" s="9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35">
      <c r="A80" s="7">
        <v>27211</v>
      </c>
      <c r="B80" s="5">
        <v>142.97999999999999</v>
      </c>
      <c r="C80" s="9">
        <f>LN(B80/B79)</f>
        <v>-7.4896981987364344E-2</v>
      </c>
      <c r="D80" s="9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35">
      <c r="A81" s="7">
        <v>27242</v>
      </c>
      <c r="B81" s="6">
        <v>154.63999999999999</v>
      </c>
      <c r="C81" s="9">
        <f>LN(B81/B80)</f>
        <v>7.8395074561369779E-2</v>
      </c>
      <c r="D81" s="9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35">
      <c r="A82" s="7">
        <v>27273</v>
      </c>
      <c r="B82" s="5">
        <v>151.75</v>
      </c>
      <c r="C82" s="9">
        <f>LN(B82/B81)</f>
        <v>-1.886540496046777E-2</v>
      </c>
      <c r="D82" s="9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35">
      <c r="A83" s="7">
        <v>27303</v>
      </c>
      <c r="B83" s="6">
        <v>158.78</v>
      </c>
      <c r="C83" s="9">
        <f>LN(B83/B82)</f>
        <v>4.5285166357359775E-2</v>
      </c>
      <c r="D83" s="9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35">
      <c r="A84" s="7">
        <v>27334</v>
      </c>
      <c r="B84" s="5">
        <v>181.66</v>
      </c>
      <c r="C84" s="9">
        <f>LN(B84/B83)</f>
        <v>0.13461721177710023</v>
      </c>
      <c r="D84" s="9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35">
      <c r="A85" s="7">
        <v>27364</v>
      </c>
      <c r="B85" s="6">
        <v>183.78</v>
      </c>
      <c r="C85" s="9">
        <f>LN(B85/B84)</f>
        <v>1.1602581998671452E-2</v>
      </c>
      <c r="D85" s="9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35">
      <c r="A86" s="7">
        <v>27395</v>
      </c>
      <c r="B86" s="5">
        <v>176.27</v>
      </c>
      <c r="C86" s="9">
        <f>LN(B86/B85)</f>
        <v>-4.1722479640876768E-2</v>
      </c>
      <c r="D86" s="9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35">
      <c r="A87" s="7">
        <v>27426</v>
      </c>
      <c r="B87" s="6">
        <v>179.6</v>
      </c>
      <c r="C87" s="9">
        <f>LN(B87/B86)</f>
        <v>1.8715245436236962E-2</v>
      </c>
      <c r="D87" s="9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35">
      <c r="A88" s="7">
        <v>27454</v>
      </c>
      <c r="B88" s="5">
        <v>178.16</v>
      </c>
      <c r="C88" s="9">
        <f>LN(B88/B87)</f>
        <v>-8.0501329189870338E-3</v>
      </c>
      <c r="D88" s="9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35">
      <c r="A89" s="7">
        <v>27485</v>
      </c>
      <c r="B89" s="6">
        <v>169.84</v>
      </c>
      <c r="C89" s="9">
        <f>LN(B89/B88)</f>
        <v>-4.7825205554111461E-2</v>
      </c>
      <c r="D89" s="9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35">
      <c r="A90" s="7">
        <v>27515</v>
      </c>
      <c r="B90" s="5">
        <v>167.39</v>
      </c>
      <c r="C90" s="9">
        <f>LN(B90/B89)</f>
        <v>-1.4530398280472138E-2</v>
      </c>
      <c r="D90" s="9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35">
      <c r="A91" s="7">
        <v>27546</v>
      </c>
      <c r="B91" s="6">
        <v>164.24</v>
      </c>
      <c r="C91" s="9">
        <f>LN(B91/B90)</f>
        <v>-1.8997646403850287E-2</v>
      </c>
      <c r="D91" s="9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35">
      <c r="A92" s="7">
        <v>27576</v>
      </c>
      <c r="B92" s="5">
        <v>165.17</v>
      </c>
      <c r="C92" s="9">
        <f>LN(B92/B91)</f>
        <v>5.6464738223206004E-3</v>
      </c>
      <c r="D92" s="9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35">
      <c r="A93" s="7">
        <v>27607</v>
      </c>
      <c r="B93" s="6">
        <v>163</v>
      </c>
      <c r="C93" s="9">
        <f>LN(B93/B92)</f>
        <v>-1.322504572623653E-2</v>
      </c>
      <c r="D93" s="9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35">
      <c r="A94" s="7">
        <v>27638</v>
      </c>
      <c r="B94" s="5">
        <v>144.16999999999999</v>
      </c>
      <c r="C94" s="9">
        <f>LN(B94/B93)</f>
        <v>-0.12275704198295001</v>
      </c>
      <c r="D94" s="9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35">
      <c r="A95" s="7">
        <v>27668</v>
      </c>
      <c r="B95" s="6">
        <v>142.79</v>
      </c>
      <c r="C95" s="9">
        <f>LN(B95/B94)</f>
        <v>-9.6181393816084822E-3</v>
      </c>
      <c r="D95" s="9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35">
      <c r="A96" s="7">
        <v>27699</v>
      </c>
      <c r="B96" s="5">
        <v>142.41999999999999</v>
      </c>
      <c r="C96" s="9">
        <f>LN(B96/B95)</f>
        <v>-2.5945808882251683E-3</v>
      </c>
      <c r="D96" s="9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35">
      <c r="A97" s="7">
        <v>27729</v>
      </c>
      <c r="B97" s="6">
        <v>139.30000000000001</v>
      </c>
      <c r="C97" s="9">
        <f>LN(B97/B96)</f>
        <v>-2.2150557768218559E-2</v>
      </c>
      <c r="D97" s="9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35">
      <c r="A98" s="7">
        <v>27760</v>
      </c>
      <c r="B98" s="5">
        <v>131.05000000000001</v>
      </c>
      <c r="C98" s="9">
        <f>LN(B98/B97)</f>
        <v>-6.1050951016344716E-2</v>
      </c>
      <c r="D98" s="9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35">
      <c r="A99" s="7">
        <v>27791</v>
      </c>
      <c r="B99" s="6">
        <v>131.06</v>
      </c>
      <c r="C99" s="9">
        <f>LN(B99/B98)</f>
        <v>7.6303841935322652E-5</v>
      </c>
      <c r="D99" s="9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35">
      <c r="A100" s="7">
        <v>27820</v>
      </c>
      <c r="B100" s="5">
        <v>132.76</v>
      </c>
      <c r="C100" s="9">
        <f>LN(B100/B99)</f>
        <v>1.2887753240422873E-2</v>
      </c>
      <c r="D100" s="9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35">
      <c r="A101" s="7">
        <v>27851</v>
      </c>
      <c r="B101" s="6">
        <v>127.94</v>
      </c>
      <c r="C101" s="9">
        <f>LN(B101/B100)</f>
        <v>-3.6981582829782186E-2</v>
      </c>
      <c r="D101" s="9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35">
      <c r="A102" s="7">
        <v>27881</v>
      </c>
      <c r="B102" s="5">
        <v>126.92</v>
      </c>
      <c r="C102" s="9">
        <f>LN(B102/B101)</f>
        <v>-8.0044373069967124E-3</v>
      </c>
      <c r="D102" s="9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x14ac:dyDescent="0.35">
      <c r="A103" s="7">
        <v>27912</v>
      </c>
      <c r="B103" s="6">
        <v>125.71</v>
      </c>
      <c r="C103" s="9">
        <f>LN(B103/B102)</f>
        <v>-9.5792997882552348E-3</v>
      </c>
      <c r="D103" s="9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35">
      <c r="A104" s="7">
        <v>27942</v>
      </c>
      <c r="B104" s="5">
        <v>117.73</v>
      </c>
      <c r="C104" s="9">
        <f>LN(B104/B103)</f>
        <v>-6.5583799836634191E-2</v>
      </c>
      <c r="D104" s="9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35">
      <c r="A105" s="7">
        <v>27973</v>
      </c>
      <c r="B105" s="6">
        <v>109.93</v>
      </c>
      <c r="C105" s="9">
        <f>LN(B105/B104)</f>
        <v>-6.8550067499333026E-2</v>
      </c>
      <c r="D105" s="9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x14ac:dyDescent="0.35">
      <c r="A106" s="7">
        <v>28004</v>
      </c>
      <c r="B106" s="5">
        <v>114.15</v>
      </c>
      <c r="C106" s="9">
        <f>LN(B106/B105)</f>
        <v>3.7669573385032108E-2</v>
      </c>
      <c r="D106" s="9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x14ac:dyDescent="0.35">
      <c r="A107" s="7">
        <v>28034</v>
      </c>
      <c r="B107" s="6">
        <v>116.15</v>
      </c>
      <c r="C107" s="9">
        <f>LN(B107/B106)</f>
        <v>1.7369086240613538E-2</v>
      </c>
      <c r="D107" s="9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x14ac:dyDescent="0.35">
      <c r="A108" s="7">
        <v>28065</v>
      </c>
      <c r="B108" s="5">
        <v>130.46</v>
      </c>
      <c r="C108" s="9">
        <f>LN(B108/B107)</f>
        <v>0.1161842071515318</v>
      </c>
      <c r="D108" s="9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x14ac:dyDescent="0.35">
      <c r="A109" s="7">
        <v>28095</v>
      </c>
      <c r="B109" s="6">
        <v>133.93</v>
      </c>
      <c r="C109" s="9">
        <f>LN(B109/B108)</f>
        <v>2.6250609031080809E-2</v>
      </c>
      <c r="D109" s="9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x14ac:dyDescent="0.35">
      <c r="A110" s="7">
        <v>28126</v>
      </c>
      <c r="B110" s="5">
        <v>132.26</v>
      </c>
      <c r="C110" s="9">
        <f>LN(B110/B109)</f>
        <v>-1.2547593152514554E-2</v>
      </c>
      <c r="D110" s="9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x14ac:dyDescent="0.35">
      <c r="A111" s="7">
        <v>28157</v>
      </c>
      <c r="B111" s="6">
        <v>136.24</v>
      </c>
      <c r="C111" s="9">
        <f>LN(B111/B110)</f>
        <v>2.9648354107916566E-2</v>
      </c>
      <c r="D111" s="9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x14ac:dyDescent="0.35">
      <c r="A112" s="7">
        <v>28185</v>
      </c>
      <c r="B112" s="5">
        <v>148.22999999999999</v>
      </c>
      <c r="C112" s="9">
        <f>LN(B112/B111)</f>
        <v>8.434708517133542E-2</v>
      </c>
      <c r="D112" s="9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x14ac:dyDescent="0.35">
      <c r="A113" s="7">
        <v>28216</v>
      </c>
      <c r="B113" s="6">
        <v>149.16999999999999</v>
      </c>
      <c r="C113" s="9">
        <f>LN(B113/B112)</f>
        <v>6.3214736400706443E-3</v>
      </c>
      <c r="D113" s="9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x14ac:dyDescent="0.35">
      <c r="A114" s="7">
        <v>28246</v>
      </c>
      <c r="B114" s="5">
        <v>146.61000000000001</v>
      </c>
      <c r="C114" s="9">
        <f>LN(B114/B113)</f>
        <v>-1.7310595215665765E-2</v>
      </c>
      <c r="D114" s="9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x14ac:dyDescent="0.35">
      <c r="A115" s="7">
        <v>28277</v>
      </c>
      <c r="B115" s="6">
        <v>140.78</v>
      </c>
      <c r="C115" s="9">
        <f>LN(B115/B114)</f>
        <v>-4.0577611770187663E-2</v>
      </c>
      <c r="D115" s="9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x14ac:dyDescent="0.35">
      <c r="A116" s="7">
        <v>28307</v>
      </c>
      <c r="B116" s="5">
        <v>143.38999999999999</v>
      </c>
      <c r="C116" s="9">
        <f>LN(B116/B115)</f>
        <v>1.8369802546962223E-2</v>
      </c>
      <c r="D116" s="9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x14ac:dyDescent="0.35">
      <c r="A117" s="7">
        <v>28338</v>
      </c>
      <c r="B117" s="6">
        <v>144.94</v>
      </c>
      <c r="C117" s="9">
        <f>LN(B117/B116)</f>
        <v>1.0751672954187518E-2</v>
      </c>
      <c r="D117" s="9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x14ac:dyDescent="0.35">
      <c r="A118" s="7">
        <v>28369</v>
      </c>
      <c r="B118" s="5">
        <v>149.53</v>
      </c>
      <c r="C118" s="9">
        <f>LN(B118/B117)</f>
        <v>3.1177177914616962E-2</v>
      </c>
      <c r="D118" s="9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x14ac:dyDescent="0.35">
      <c r="A119" s="7">
        <v>28399</v>
      </c>
      <c r="B119" s="6">
        <v>158.94999999999999</v>
      </c>
      <c r="C119" s="9">
        <f>LN(B119/B118)</f>
        <v>6.1092645761059411E-2</v>
      </c>
      <c r="D119" s="9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x14ac:dyDescent="0.35">
      <c r="A120" s="7">
        <v>28430</v>
      </c>
      <c r="B120" s="5">
        <v>162.1</v>
      </c>
      <c r="C120" s="9">
        <f>LN(B120/B119)</f>
        <v>1.9623741384818708E-2</v>
      </c>
      <c r="D120" s="9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x14ac:dyDescent="0.35">
      <c r="A121" s="7">
        <v>28460</v>
      </c>
      <c r="B121" s="6">
        <v>160.44999999999999</v>
      </c>
      <c r="C121" s="9">
        <f>LN(B121/B120)</f>
        <v>-1.0231061185764573E-2</v>
      </c>
      <c r="D121" s="9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x14ac:dyDescent="0.35">
      <c r="A122" s="7">
        <v>28491</v>
      </c>
      <c r="B122" s="5">
        <v>173.18</v>
      </c>
      <c r="C122" s="9">
        <f>LN(B122/B121)</f>
        <v>7.6349148463789374E-2</v>
      </c>
      <c r="D122" s="9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x14ac:dyDescent="0.35">
      <c r="A123" s="7">
        <v>28522</v>
      </c>
      <c r="B123" s="6">
        <v>178.14</v>
      </c>
      <c r="C123" s="9">
        <f>LN(B123/B122)</f>
        <v>2.8238241984068081E-2</v>
      </c>
      <c r="D123" s="9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x14ac:dyDescent="0.35">
      <c r="A124" s="7">
        <v>28550</v>
      </c>
      <c r="B124" s="5">
        <v>183.61</v>
      </c>
      <c r="C124" s="9">
        <f>LN(B124/B123)</f>
        <v>3.0244184930372377E-2</v>
      </c>
      <c r="D124" s="9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x14ac:dyDescent="0.35">
      <c r="A125" s="7">
        <v>28581</v>
      </c>
      <c r="B125" s="6">
        <v>175.28</v>
      </c>
      <c r="C125" s="9">
        <f>LN(B125/B124)</f>
        <v>-4.6429247646884608E-2</v>
      </c>
      <c r="D125" s="9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x14ac:dyDescent="0.35">
      <c r="A126" s="7">
        <v>28611</v>
      </c>
      <c r="B126" s="5">
        <v>176.31</v>
      </c>
      <c r="C126" s="9">
        <f>LN(B126/B125)</f>
        <v>5.8591140054577717E-3</v>
      </c>
      <c r="D126" s="9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x14ac:dyDescent="0.35">
      <c r="A127" s="7">
        <v>28642</v>
      </c>
      <c r="B127" s="6">
        <v>183.75</v>
      </c>
      <c r="C127" s="9">
        <f>LN(B127/B126)</f>
        <v>4.1332328800277325E-2</v>
      </c>
      <c r="D127" s="9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x14ac:dyDescent="0.35">
      <c r="A128" s="7">
        <v>28672</v>
      </c>
      <c r="B128" s="5">
        <v>188.73</v>
      </c>
      <c r="C128" s="9">
        <f>LN(B128/B127)</f>
        <v>2.6741284157101877E-2</v>
      </c>
      <c r="D128" s="9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x14ac:dyDescent="0.35">
      <c r="A129" s="7">
        <v>28703</v>
      </c>
      <c r="B129" s="6">
        <v>206.3</v>
      </c>
      <c r="C129" s="9">
        <f>LN(B129/B128)</f>
        <v>8.9013997827158339E-2</v>
      </c>
      <c r="D129" s="9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x14ac:dyDescent="0.35">
      <c r="A130" s="7">
        <v>28734</v>
      </c>
      <c r="B130" s="5">
        <v>212.08</v>
      </c>
      <c r="C130" s="9">
        <f>LN(B130/B129)</f>
        <v>2.7632141903564014E-2</v>
      </c>
      <c r="D130" s="9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x14ac:dyDescent="0.35">
      <c r="A131" s="7">
        <v>28764</v>
      </c>
      <c r="B131" s="6">
        <v>227.44</v>
      </c>
      <c r="C131" s="9">
        <f>LN(B131/B130)</f>
        <v>6.9922905361974111E-2</v>
      </c>
      <c r="D131" s="9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x14ac:dyDescent="0.35">
      <c r="A132" s="7">
        <v>28795</v>
      </c>
      <c r="B132" s="5">
        <v>206.2</v>
      </c>
      <c r="C132" s="9">
        <f>LN(B132/B131)</f>
        <v>-9.8039895759884838E-2</v>
      </c>
      <c r="D132" s="9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x14ac:dyDescent="0.35">
      <c r="A133" s="7">
        <v>28825</v>
      </c>
      <c r="B133" s="6">
        <v>207.85</v>
      </c>
      <c r="C133" s="9">
        <f>LN(B133/B132)</f>
        <v>7.9700941157868875E-3</v>
      </c>
      <c r="D133" s="9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x14ac:dyDescent="0.35">
      <c r="A134" s="7">
        <v>28856</v>
      </c>
      <c r="B134" s="5">
        <v>227.28</v>
      </c>
      <c r="C134" s="9">
        <f>LN(B134/B133)</f>
        <v>8.9366071847286163E-2</v>
      </c>
      <c r="D134" s="9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x14ac:dyDescent="0.35">
      <c r="A135" s="7">
        <v>28887</v>
      </c>
      <c r="B135" s="6">
        <v>245.67</v>
      </c>
      <c r="C135" s="9">
        <f>LN(B135/B134)</f>
        <v>7.780643440427408E-2</v>
      </c>
      <c r="D135" s="9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x14ac:dyDescent="0.35">
      <c r="A136" s="7">
        <v>28915</v>
      </c>
      <c r="B136" s="5">
        <v>242.05</v>
      </c>
      <c r="C136" s="9">
        <f>LN(B136/B135)</f>
        <v>-1.4844855564503089E-2</v>
      </c>
      <c r="D136" s="9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x14ac:dyDescent="0.35">
      <c r="A137" s="7">
        <v>28946</v>
      </c>
      <c r="B137" s="6">
        <v>239.11</v>
      </c>
      <c r="C137" s="9">
        <f>LN(B137/B136)</f>
        <v>-1.2220619291193049E-2</v>
      </c>
      <c r="D137" s="9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x14ac:dyDescent="0.35">
      <c r="A138" s="7">
        <v>28976</v>
      </c>
      <c r="B138" s="5">
        <v>257.58999999999997</v>
      </c>
      <c r="C138" s="9">
        <f>LN(B138/B137)</f>
        <v>7.4445476506400834E-2</v>
      </c>
      <c r="D138" s="9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x14ac:dyDescent="0.35">
      <c r="A139" s="7">
        <v>29007</v>
      </c>
      <c r="B139" s="6">
        <v>279.07</v>
      </c>
      <c r="C139" s="9">
        <f>LN(B139/B138)</f>
        <v>8.0093472808649827E-2</v>
      </c>
      <c r="D139" s="9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x14ac:dyDescent="0.35">
      <c r="A140" s="7">
        <v>29037</v>
      </c>
      <c r="B140" s="5">
        <v>294.74</v>
      </c>
      <c r="C140" s="9">
        <f>LN(B140/B139)</f>
        <v>5.4630965375555958E-2</v>
      </c>
      <c r="D140" s="9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x14ac:dyDescent="0.35">
      <c r="A141" s="7">
        <v>29068</v>
      </c>
      <c r="B141" s="6">
        <v>300.82</v>
      </c>
      <c r="C141" s="9">
        <f>LN(B141/B140)</f>
        <v>2.0418467441950406E-2</v>
      </c>
      <c r="D141" s="9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x14ac:dyDescent="0.35">
      <c r="A142" s="7">
        <v>29099</v>
      </c>
      <c r="B142" s="5">
        <v>354.95</v>
      </c>
      <c r="C142" s="9">
        <f>LN(B142/B141)</f>
        <v>0.16546485525832763</v>
      </c>
      <c r="D142" s="9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x14ac:dyDescent="0.35">
      <c r="A143" s="7">
        <v>29129</v>
      </c>
      <c r="B143" s="6">
        <v>391.66</v>
      </c>
      <c r="C143" s="9">
        <f>LN(B143/B142)</f>
        <v>9.8417182003295564E-2</v>
      </c>
      <c r="D143" s="9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x14ac:dyDescent="0.35">
      <c r="A144" s="7">
        <v>29160</v>
      </c>
      <c r="B144" s="5">
        <v>391.99</v>
      </c>
      <c r="C144" s="9">
        <f>LN(B144/B143)</f>
        <v>8.4221277229972683E-4</v>
      </c>
      <c r="D144" s="9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x14ac:dyDescent="0.35">
      <c r="A145" s="7">
        <v>29190</v>
      </c>
      <c r="B145" s="6">
        <v>455.08</v>
      </c>
      <c r="C145" s="9">
        <f>LN(B145/B144)</f>
        <v>0.14923689841052556</v>
      </c>
      <c r="D145" s="9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x14ac:dyDescent="0.35">
      <c r="A146" s="7">
        <v>29221</v>
      </c>
      <c r="B146" s="5">
        <v>675.31</v>
      </c>
      <c r="C146" s="9">
        <f>LN(B146/B145)</f>
        <v>0.3946986170330174</v>
      </c>
      <c r="D146" s="9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x14ac:dyDescent="0.35">
      <c r="A147" s="7">
        <v>29252</v>
      </c>
      <c r="B147" s="6">
        <v>665.32</v>
      </c>
      <c r="C147" s="9">
        <f>LN(B147/B146)</f>
        <v>-1.4903716782198886E-2</v>
      </c>
      <c r="D147" s="9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x14ac:dyDescent="0.35">
      <c r="A148" s="7">
        <v>29281</v>
      </c>
      <c r="B148" s="5">
        <v>553.58000000000004</v>
      </c>
      <c r="C148" s="9">
        <f>LN(B148/B147)</f>
        <v>-0.1838618514391063</v>
      </c>
      <c r="D148" s="9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x14ac:dyDescent="0.35">
      <c r="A149" s="7">
        <v>29312</v>
      </c>
      <c r="B149" s="6">
        <v>517.41</v>
      </c>
      <c r="C149" s="9">
        <f>LN(B149/B148)</f>
        <v>-6.7570679511809159E-2</v>
      </c>
      <c r="D149" s="9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x14ac:dyDescent="0.35">
      <c r="A150" s="7">
        <v>29342</v>
      </c>
      <c r="B150" s="5">
        <v>513.79999999999995</v>
      </c>
      <c r="C150" s="9">
        <f>LN(B150/B149)</f>
        <v>-7.0015122956357525E-3</v>
      </c>
      <c r="D150" s="9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x14ac:dyDescent="0.35">
      <c r="A151" s="7">
        <v>29373</v>
      </c>
      <c r="B151" s="6">
        <v>600.72</v>
      </c>
      <c r="C151" s="9">
        <f>LN(B151/B150)</f>
        <v>0.15629485111584543</v>
      </c>
      <c r="D151" s="9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x14ac:dyDescent="0.35">
      <c r="A152" s="7">
        <v>29403</v>
      </c>
      <c r="B152" s="5">
        <v>643.27</v>
      </c>
      <c r="C152" s="9">
        <f>LN(B152/B151)</f>
        <v>6.8435606997252277E-2</v>
      </c>
      <c r="D152" s="9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x14ac:dyDescent="0.35">
      <c r="A153" s="7">
        <v>29434</v>
      </c>
      <c r="B153" s="6">
        <v>627.15</v>
      </c>
      <c r="C153" s="9">
        <f>LN(B153/B152)</f>
        <v>-2.5378796318197207E-2</v>
      </c>
      <c r="D153" s="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x14ac:dyDescent="0.35">
      <c r="A154" s="7">
        <v>29465</v>
      </c>
      <c r="B154" s="5">
        <v>673.63</v>
      </c>
      <c r="C154" s="9">
        <f>LN(B154/B153)</f>
        <v>7.1495252282800889E-2</v>
      </c>
      <c r="D154" s="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x14ac:dyDescent="0.35">
      <c r="A155" s="7">
        <v>29495</v>
      </c>
      <c r="B155" s="6">
        <v>661.15</v>
      </c>
      <c r="C155" s="9">
        <f>LN(B155/B154)</f>
        <v>-1.8700255750652643E-2</v>
      </c>
      <c r="D155" s="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x14ac:dyDescent="0.35">
      <c r="A156" s="7">
        <v>29526</v>
      </c>
      <c r="B156" s="5">
        <v>624.77</v>
      </c>
      <c r="C156" s="9">
        <f>LN(B156/B155)</f>
        <v>-5.6597160995046948E-2</v>
      </c>
      <c r="D156" s="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x14ac:dyDescent="0.35">
      <c r="A157" s="7">
        <v>29556</v>
      </c>
      <c r="B157" s="6">
        <v>538.26</v>
      </c>
      <c r="C157" s="9">
        <f>LN(B157/B156)</f>
        <v>-0.14904186720853768</v>
      </c>
      <c r="D157" s="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x14ac:dyDescent="0.35">
      <c r="A158" s="7">
        <v>29587</v>
      </c>
      <c r="B158" s="5">
        <v>557.39</v>
      </c>
      <c r="C158" s="9">
        <f>LN(B158/B157)</f>
        <v>3.4923459649922467E-2</v>
      </c>
      <c r="D158" s="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x14ac:dyDescent="0.35">
      <c r="A159" s="7">
        <v>29618</v>
      </c>
      <c r="B159" s="6">
        <v>499.76</v>
      </c>
      <c r="C159" s="9">
        <f>LN(B159/B158)</f>
        <v>-0.10913719126385504</v>
      </c>
      <c r="D159" s="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x14ac:dyDescent="0.35">
      <c r="A160" s="7">
        <v>29646</v>
      </c>
      <c r="B160" s="5">
        <v>499.11</v>
      </c>
      <c r="C160" s="9">
        <f>LN(B160/B159)</f>
        <v>-1.3014708455533091E-3</v>
      </c>
      <c r="D160" s="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x14ac:dyDescent="0.35">
      <c r="A161" s="7">
        <v>29677</v>
      </c>
      <c r="B161" s="6">
        <v>495.8</v>
      </c>
      <c r="C161" s="9">
        <f>LN(B161/B160)</f>
        <v>-6.6538927386709679E-3</v>
      </c>
      <c r="D161" s="9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x14ac:dyDescent="0.35">
      <c r="A162" s="7">
        <v>29707</v>
      </c>
      <c r="B162" s="5">
        <v>479.7</v>
      </c>
      <c r="C162" s="9">
        <f>LN(B162/B161)</f>
        <v>-3.3011711093071952E-2</v>
      </c>
      <c r="D162" s="9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x14ac:dyDescent="0.35">
      <c r="A163" s="7">
        <v>29738</v>
      </c>
      <c r="B163" s="6">
        <v>461.09</v>
      </c>
      <c r="C163" s="9">
        <f>LN(B163/B162)</f>
        <v>-3.9567656800103344E-2</v>
      </c>
      <c r="D163" s="9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x14ac:dyDescent="0.35">
      <c r="A164" s="7">
        <v>29768</v>
      </c>
      <c r="B164" s="5">
        <v>409.07</v>
      </c>
      <c r="C164" s="9">
        <f>LN(B164/B163)</f>
        <v>-0.11970696116520273</v>
      </c>
      <c r="D164" s="9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x14ac:dyDescent="0.35">
      <c r="A165" s="7">
        <v>29799</v>
      </c>
      <c r="B165" s="6">
        <v>410.16</v>
      </c>
      <c r="C165" s="9">
        <f>LN(B165/B164)</f>
        <v>2.6610369327331683E-3</v>
      </c>
      <c r="D165" s="9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x14ac:dyDescent="0.35">
      <c r="A166" s="7">
        <v>29830</v>
      </c>
      <c r="B166" s="5">
        <v>443.75</v>
      </c>
      <c r="C166" s="9">
        <f>LN(B166/B165)</f>
        <v>7.8714013314180445E-2</v>
      </c>
      <c r="D166" s="9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x14ac:dyDescent="0.35">
      <c r="A167" s="7">
        <v>29860</v>
      </c>
      <c r="B167" s="6">
        <v>437.76</v>
      </c>
      <c r="C167" s="9">
        <f>LN(B167/B166)</f>
        <v>-1.3590525795494607E-2</v>
      </c>
      <c r="D167" s="9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x14ac:dyDescent="0.35">
      <c r="A168" s="7">
        <v>29891</v>
      </c>
      <c r="B168" s="5">
        <v>413.37</v>
      </c>
      <c r="C168" s="9">
        <f>LN(B168/B167)</f>
        <v>-5.7327739320209403E-2</v>
      </c>
      <c r="D168" s="9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x14ac:dyDescent="0.35">
      <c r="A169" s="7">
        <v>29921</v>
      </c>
      <c r="B169" s="6">
        <v>410.09</v>
      </c>
      <c r="C169" s="9">
        <f>LN(B169/B168)</f>
        <v>-7.966427869722785E-3</v>
      </c>
      <c r="D169" s="9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x14ac:dyDescent="0.35">
      <c r="A170" s="7">
        <v>29952</v>
      </c>
      <c r="B170" s="5">
        <v>384.14</v>
      </c>
      <c r="C170" s="9">
        <f>LN(B170/B169)</f>
        <v>-6.5369578327492808E-2</v>
      </c>
      <c r="D170" s="9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x14ac:dyDescent="0.35">
      <c r="A171" s="7">
        <v>29983</v>
      </c>
      <c r="B171" s="6">
        <v>374.13</v>
      </c>
      <c r="C171" s="9">
        <f>LN(B171/B170)</f>
        <v>-2.6403738875940403E-2</v>
      </c>
      <c r="D171" s="9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x14ac:dyDescent="0.35">
      <c r="A172" s="7">
        <v>30011</v>
      </c>
      <c r="B172" s="5">
        <v>330.25</v>
      </c>
      <c r="C172" s="9">
        <f>LN(B172/B171)</f>
        <v>-0.12475338719833071</v>
      </c>
      <c r="D172" s="9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x14ac:dyDescent="0.35">
      <c r="A173" s="7">
        <v>30042</v>
      </c>
      <c r="B173" s="6">
        <v>350.3</v>
      </c>
      <c r="C173" s="9">
        <f>LN(B173/B172)</f>
        <v>5.8939986801006393E-2</v>
      </c>
      <c r="D173" s="9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x14ac:dyDescent="0.35">
      <c r="A174" s="7">
        <v>30072</v>
      </c>
      <c r="B174" s="5">
        <v>333.71</v>
      </c>
      <c r="C174" s="9">
        <f>LN(B174/B173)</f>
        <v>-4.8517577858855444E-2</v>
      </c>
      <c r="D174" s="9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x14ac:dyDescent="0.35">
      <c r="A175" s="7">
        <v>30103</v>
      </c>
      <c r="B175" s="6">
        <v>314.98</v>
      </c>
      <c r="C175" s="9">
        <f>LN(B175/B174)</f>
        <v>-5.776320759815106E-2</v>
      </c>
      <c r="D175" s="9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x14ac:dyDescent="0.35">
      <c r="A176" s="7">
        <v>30133</v>
      </c>
      <c r="B176" s="5">
        <v>338.97</v>
      </c>
      <c r="C176" s="9">
        <f>LN(B176/B175)</f>
        <v>7.3402463142830041E-2</v>
      </c>
      <c r="D176" s="9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x14ac:dyDescent="0.35">
      <c r="A177" s="7">
        <v>30164</v>
      </c>
      <c r="B177" s="6">
        <v>364.23</v>
      </c>
      <c r="C177" s="9">
        <f>LN(B177/B176)</f>
        <v>7.187392833472904E-2</v>
      </c>
      <c r="D177" s="9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x14ac:dyDescent="0.35">
      <c r="A178" s="7">
        <v>30195</v>
      </c>
      <c r="B178" s="5">
        <v>437.31</v>
      </c>
      <c r="C178" s="9">
        <f>LN(B178/B177)</f>
        <v>0.18285678953003745</v>
      </c>
      <c r="D178" s="9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x14ac:dyDescent="0.35">
      <c r="A179" s="7">
        <v>30225</v>
      </c>
      <c r="B179" s="6">
        <v>422.15</v>
      </c>
      <c r="C179" s="9">
        <f>LN(B179/B178)</f>
        <v>-3.5281624638522094E-2</v>
      </c>
      <c r="D179" s="9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x14ac:dyDescent="0.35">
      <c r="A180" s="7">
        <v>30256</v>
      </c>
      <c r="B180" s="5">
        <v>414.89</v>
      </c>
      <c r="C180" s="9">
        <f>LN(B180/B179)</f>
        <v>-1.7347276260448814E-2</v>
      </c>
      <c r="D180" s="9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x14ac:dyDescent="0.35">
      <c r="A181" s="7">
        <v>30286</v>
      </c>
      <c r="B181" s="6">
        <v>444.5</v>
      </c>
      <c r="C181" s="9">
        <f>LN(B181/B180)</f>
        <v>6.8936630098899207E-2</v>
      </c>
      <c r="D181" s="9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x14ac:dyDescent="0.35">
      <c r="A182" s="7">
        <v>30317</v>
      </c>
      <c r="B182" s="5">
        <v>481.29</v>
      </c>
      <c r="C182" s="9">
        <f>LN(B182/B181)</f>
        <v>7.9519944077134933E-2</v>
      </c>
      <c r="D182" s="9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x14ac:dyDescent="0.35">
      <c r="A183" s="7">
        <v>30348</v>
      </c>
      <c r="B183" s="6">
        <v>491.09</v>
      </c>
      <c r="C183" s="9">
        <f>LN(B183/B182)</f>
        <v>2.0157411355147897E-2</v>
      </c>
      <c r="D183" s="9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x14ac:dyDescent="0.35">
      <c r="A184" s="7">
        <v>30376</v>
      </c>
      <c r="B184" s="5">
        <v>419.7</v>
      </c>
      <c r="C184" s="9">
        <f>LN(B184/B183)</f>
        <v>-0.15708724004669702</v>
      </c>
      <c r="D184" s="9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x14ac:dyDescent="0.35">
      <c r="A185" s="7">
        <v>30407</v>
      </c>
      <c r="B185" s="6">
        <v>432.88</v>
      </c>
      <c r="C185" s="9">
        <f>LN(B185/B184)</f>
        <v>3.0920382994934718E-2</v>
      </c>
      <c r="D185" s="9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x14ac:dyDescent="0.35">
      <c r="A186" s="7">
        <v>30437</v>
      </c>
      <c r="B186" s="5">
        <v>438.01</v>
      </c>
      <c r="C186" s="9">
        <f>LN(B186/B185)</f>
        <v>1.1781187831570073E-2</v>
      </c>
      <c r="D186" s="9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x14ac:dyDescent="0.35">
      <c r="A187" s="7">
        <v>30468</v>
      </c>
      <c r="B187" s="6">
        <v>412.84</v>
      </c>
      <c r="C187" s="9">
        <f>LN(B187/B186)</f>
        <v>-5.9181632468317411E-2</v>
      </c>
      <c r="D187" s="9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x14ac:dyDescent="0.35">
      <c r="A188" s="7">
        <v>30498</v>
      </c>
      <c r="B188" s="5">
        <v>402.91</v>
      </c>
      <c r="C188" s="9">
        <f>LN(B188/B187)</f>
        <v>-2.4346896753839151E-2</v>
      </c>
      <c r="D188" s="9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x14ac:dyDescent="0.35">
      <c r="A189" s="7">
        <v>30529</v>
      </c>
      <c r="B189" s="6">
        <v>416.2</v>
      </c>
      <c r="C189" s="9">
        <f>LN(B189/B188)</f>
        <v>3.2452702015640718E-2</v>
      </c>
      <c r="D189" s="9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x14ac:dyDescent="0.35">
      <c r="A190" s="7">
        <v>30560</v>
      </c>
      <c r="B190" s="5">
        <v>411.8</v>
      </c>
      <c r="C190" s="9">
        <f>LN(B190/B189)</f>
        <v>-1.0628119365844952E-2</v>
      </c>
      <c r="D190" s="9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x14ac:dyDescent="0.35">
      <c r="A191" s="7">
        <v>30590</v>
      </c>
      <c r="B191" s="6">
        <v>393.6</v>
      </c>
      <c r="C191" s="9">
        <f>LN(B191/B190)</f>
        <v>-4.5202629415590681E-2</v>
      </c>
      <c r="D191" s="9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x14ac:dyDescent="0.35">
      <c r="A192" s="7">
        <v>30621</v>
      </c>
      <c r="B192" s="5">
        <v>381.7</v>
      </c>
      <c r="C192" s="9">
        <f>LN(B192/B191)</f>
        <v>-3.0700205426914342E-2</v>
      </c>
      <c r="D192" s="9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x14ac:dyDescent="0.35">
      <c r="A193" s="7">
        <v>30651</v>
      </c>
      <c r="B193" s="6">
        <v>388.34</v>
      </c>
      <c r="C193" s="9">
        <f>LN(B193/B192)</f>
        <v>1.7246284815123573E-2</v>
      </c>
      <c r="D193" s="9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x14ac:dyDescent="0.35">
      <c r="A194" s="7">
        <v>30682</v>
      </c>
      <c r="B194" s="5">
        <v>370.89</v>
      </c>
      <c r="C194" s="9">
        <f>LN(B194/B193)</f>
        <v>-4.5975721879362247E-2</v>
      </c>
      <c r="D194" s="9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x14ac:dyDescent="0.35">
      <c r="A195" s="7">
        <v>30713</v>
      </c>
      <c r="B195" s="6">
        <v>385.96</v>
      </c>
      <c r="C195" s="9">
        <f>LN(B195/B194)</f>
        <v>3.9828214465237773E-2</v>
      </c>
      <c r="D195" s="9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x14ac:dyDescent="0.35">
      <c r="A196" s="7">
        <v>30742</v>
      </c>
      <c r="B196" s="5">
        <v>394.26</v>
      </c>
      <c r="C196" s="9">
        <f>LN(B196/B195)</f>
        <v>2.1276852985648468E-2</v>
      </c>
      <c r="D196" s="9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x14ac:dyDescent="0.35">
      <c r="A197" s="7">
        <v>30773</v>
      </c>
      <c r="B197" s="6">
        <v>381.37</v>
      </c>
      <c r="C197" s="9">
        <f>LN(B197/B196)</f>
        <v>-3.3240557642528819E-2</v>
      </c>
      <c r="D197" s="9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x14ac:dyDescent="0.35">
      <c r="A198" s="7">
        <v>30803</v>
      </c>
      <c r="B198" s="5">
        <v>377.4</v>
      </c>
      <c r="C198" s="9">
        <f>LN(B198/B197)</f>
        <v>-1.0464399560852886E-2</v>
      </c>
      <c r="D198" s="9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x14ac:dyDescent="0.35">
      <c r="A199" s="7">
        <v>30834</v>
      </c>
      <c r="B199" s="6">
        <v>377.7</v>
      </c>
      <c r="C199" s="9">
        <f>LN(B199/B198)</f>
        <v>7.9459678396138957E-4</v>
      </c>
      <c r="D199" s="9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x14ac:dyDescent="0.35">
      <c r="A200" s="7">
        <v>30864</v>
      </c>
      <c r="B200" s="5">
        <v>347.71</v>
      </c>
      <c r="C200" s="9">
        <f>LN(B200/B199)</f>
        <v>-8.273143069251436E-2</v>
      </c>
      <c r="D200" s="9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x14ac:dyDescent="0.35">
      <c r="A201" s="7">
        <v>30895</v>
      </c>
      <c r="B201" s="6">
        <v>347.7</v>
      </c>
      <c r="C201" s="9">
        <f>LN(B201/B200)</f>
        <v>-2.8760012081186582E-5</v>
      </c>
      <c r="D201" s="9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x14ac:dyDescent="0.35">
      <c r="A202" s="7">
        <v>30926</v>
      </c>
      <c r="B202" s="5">
        <v>340.2</v>
      </c>
      <c r="C202" s="9">
        <f>LN(B202/B201)</f>
        <v>-2.1806359052054289E-2</v>
      </c>
      <c r="D202" s="9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x14ac:dyDescent="0.35">
      <c r="A203" s="7">
        <v>30956</v>
      </c>
      <c r="B203" s="6">
        <v>341</v>
      </c>
      <c r="C203" s="9">
        <f>LN(B203/B202)</f>
        <v>2.3487973217553287E-3</v>
      </c>
      <c r="D203" s="9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x14ac:dyDescent="0.35">
      <c r="A204" s="7">
        <v>30987</v>
      </c>
      <c r="B204" s="5">
        <v>342</v>
      </c>
      <c r="C204" s="9">
        <f>LN(B204/B203)</f>
        <v>2.9282597790883597E-3</v>
      </c>
      <c r="D204" s="9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x14ac:dyDescent="0.35">
      <c r="A205" s="7">
        <v>31017</v>
      </c>
      <c r="B205" s="6">
        <v>319.54000000000002</v>
      </c>
      <c r="C205" s="9">
        <f>LN(B205/B204)</f>
        <v>-6.7928275463179602E-2</v>
      </c>
      <c r="D205" s="9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x14ac:dyDescent="0.35">
      <c r="A206" s="7">
        <v>31048</v>
      </c>
      <c r="B206" s="5">
        <v>302.79000000000002</v>
      </c>
      <c r="C206" s="9">
        <f>LN(B206/B205)</f>
        <v>-5.3842965680547715E-2</v>
      </c>
      <c r="D206" s="9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x14ac:dyDescent="0.35">
      <c r="A207" s="7">
        <v>31079</v>
      </c>
      <c r="B207" s="6">
        <v>299.10000000000002</v>
      </c>
      <c r="C207" s="9">
        <f>LN(B207/B206)</f>
        <v>-1.2261530282975469E-2</v>
      </c>
      <c r="D207" s="9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x14ac:dyDescent="0.35">
      <c r="A208" s="7">
        <v>31107</v>
      </c>
      <c r="B208" s="5">
        <v>313.5</v>
      </c>
      <c r="C208" s="9">
        <f>LN(B208/B207)</f>
        <v>4.7021394437073052E-2</v>
      </c>
      <c r="D208" s="9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x14ac:dyDescent="0.35">
      <c r="A209" s="7">
        <v>31138</v>
      </c>
      <c r="B209" s="6">
        <v>326.8</v>
      </c>
      <c r="C209" s="9">
        <f>LN(B209/B208)</f>
        <v>4.1549002912872481E-2</v>
      </c>
      <c r="D209" s="9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x14ac:dyDescent="0.35">
      <c r="A210" s="7">
        <v>31168</v>
      </c>
      <c r="B210" s="5">
        <v>316</v>
      </c>
      <c r="C210" s="9">
        <f>LN(B210/B209)</f>
        <v>-3.3606149398935789E-2</v>
      </c>
      <c r="D210" s="9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x14ac:dyDescent="0.35">
      <c r="A211" s="7">
        <v>31199</v>
      </c>
      <c r="B211" s="6">
        <v>316.5</v>
      </c>
      <c r="C211" s="9">
        <f>LN(B211/B210)</f>
        <v>1.5810279973187732E-3</v>
      </c>
      <c r="D211" s="9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x14ac:dyDescent="0.35">
      <c r="A212" s="7">
        <v>31229</v>
      </c>
      <c r="B212" s="5">
        <v>317.2</v>
      </c>
      <c r="C212" s="9">
        <f>LN(B212/B211)</f>
        <v>2.2092481764620277E-3</v>
      </c>
      <c r="D212" s="9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x14ac:dyDescent="0.35">
      <c r="A213" s="7">
        <v>31260</v>
      </c>
      <c r="B213" s="6">
        <v>330.4</v>
      </c>
      <c r="C213" s="9">
        <f>LN(B213/B212)</f>
        <v>4.0771551886130138E-2</v>
      </c>
      <c r="D213" s="9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x14ac:dyDescent="0.35">
      <c r="A214" s="7">
        <v>31291</v>
      </c>
      <c r="B214" s="5">
        <v>323.35000000000002</v>
      </c>
      <c r="C214" s="9">
        <f>LN(B214/B213)</f>
        <v>-2.1568713754221109E-2</v>
      </c>
      <c r="D214" s="9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x14ac:dyDescent="0.35">
      <c r="A215" s="7">
        <v>31321</v>
      </c>
      <c r="B215" s="6">
        <v>325.85000000000002</v>
      </c>
      <c r="C215" s="9">
        <f>LN(B215/B214)</f>
        <v>7.7018248857875357E-3</v>
      </c>
      <c r="D215" s="9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x14ac:dyDescent="0.35">
      <c r="A216" s="7">
        <v>31352</v>
      </c>
      <c r="B216" s="5">
        <v>321.5</v>
      </c>
      <c r="C216" s="9">
        <f>LN(B216/B215)</f>
        <v>-1.3439609100715334E-2</v>
      </c>
      <c r="D216" s="9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x14ac:dyDescent="0.35">
      <c r="A217" s="7">
        <v>31382</v>
      </c>
      <c r="B217" s="6">
        <v>321.89999999999998</v>
      </c>
      <c r="C217" s="9">
        <f>LN(B217/B216)</f>
        <v>1.2433946270883425E-3</v>
      </c>
      <c r="D217" s="9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x14ac:dyDescent="0.35">
      <c r="A218" s="7">
        <v>31413</v>
      </c>
      <c r="B218" s="5">
        <v>347.48</v>
      </c>
      <c r="C218" s="9">
        <f>LN(B218/B217)</f>
        <v>7.6466171086957399E-2</v>
      </c>
      <c r="D218" s="9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x14ac:dyDescent="0.35">
      <c r="A219" s="7">
        <v>31444</v>
      </c>
      <c r="B219" s="6">
        <v>338.89</v>
      </c>
      <c r="C219" s="9">
        <f>LN(B219/B218)</f>
        <v>-2.5031538443332176E-2</v>
      </c>
      <c r="D219" s="9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x14ac:dyDescent="0.35">
      <c r="A220" s="7">
        <v>31472</v>
      </c>
      <c r="B220" s="5">
        <v>345.7</v>
      </c>
      <c r="C220" s="9">
        <f>LN(B220/B219)</f>
        <v>1.989577597919118E-2</v>
      </c>
      <c r="D220" s="9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x14ac:dyDescent="0.35">
      <c r="A221" s="7">
        <v>31503</v>
      </c>
      <c r="B221" s="6">
        <v>340.44</v>
      </c>
      <c r="C221" s="9">
        <f>LN(B221/B220)</f>
        <v>-1.5332448318818494E-2</v>
      </c>
      <c r="D221" s="9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x14ac:dyDescent="0.35">
      <c r="A222" s="7">
        <v>31533</v>
      </c>
      <c r="B222" s="5">
        <v>342.4</v>
      </c>
      <c r="C222" s="9">
        <f>LN(B222/B221)</f>
        <v>5.7407456588266497E-3</v>
      </c>
      <c r="D222" s="9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x14ac:dyDescent="0.35">
      <c r="A223" s="7">
        <v>31564</v>
      </c>
      <c r="B223" s="6">
        <v>342.7</v>
      </c>
      <c r="C223" s="9">
        <f>LN(B223/B222)</f>
        <v>8.7578461297608027E-4</v>
      </c>
      <c r="D223" s="9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x14ac:dyDescent="0.35">
      <c r="A224" s="7">
        <v>31594</v>
      </c>
      <c r="B224" s="5">
        <v>348.34</v>
      </c>
      <c r="C224" s="9">
        <f>LN(B224/B223)</f>
        <v>1.6323585423075732E-2</v>
      </c>
      <c r="D224" s="9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x14ac:dyDescent="0.35">
      <c r="A225" s="7">
        <v>31625</v>
      </c>
      <c r="B225" s="6">
        <v>376.66</v>
      </c>
      <c r="C225" s="9">
        <f>LN(B225/B224)</f>
        <v>7.8163909462962297E-2</v>
      </c>
      <c r="D225" s="9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x14ac:dyDescent="0.35">
      <c r="A226" s="7">
        <v>31656</v>
      </c>
      <c r="B226" s="5">
        <v>417.73</v>
      </c>
      <c r="C226" s="9">
        <f>LN(B226/B225)</f>
        <v>0.10349236703919387</v>
      </c>
      <c r="D226" s="9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x14ac:dyDescent="0.35">
      <c r="A227" s="7">
        <v>31686</v>
      </c>
      <c r="B227" s="6">
        <v>423.51</v>
      </c>
      <c r="C227" s="9">
        <f>LN(B227/B226)</f>
        <v>1.3741835758422897E-2</v>
      </c>
      <c r="D227" s="9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x14ac:dyDescent="0.35">
      <c r="A228" s="7">
        <v>31717</v>
      </c>
      <c r="B228" s="5">
        <v>397.56</v>
      </c>
      <c r="C228" s="9">
        <f>LN(B228/B227)</f>
        <v>-6.323126046441313E-2</v>
      </c>
      <c r="D228" s="9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x14ac:dyDescent="0.35">
      <c r="A229" s="7">
        <v>31747</v>
      </c>
      <c r="B229" s="6">
        <v>390.92</v>
      </c>
      <c r="C229" s="9">
        <f>LN(B229/B228)</f>
        <v>-1.6842930629169726E-2</v>
      </c>
      <c r="D229" s="9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x14ac:dyDescent="0.35">
      <c r="A230" s="7">
        <v>31778</v>
      </c>
      <c r="B230" s="5">
        <v>408.26</v>
      </c>
      <c r="C230" s="9">
        <f>LN(B230/B229)</f>
        <v>4.3401290874803003E-2</v>
      </c>
      <c r="D230" s="9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x14ac:dyDescent="0.35">
      <c r="A231" s="7">
        <v>31809</v>
      </c>
      <c r="B231" s="6">
        <v>401.12</v>
      </c>
      <c r="C231" s="9">
        <f>LN(B231/B230)</f>
        <v>-1.7643591935454703E-2</v>
      </c>
      <c r="D231" s="9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x14ac:dyDescent="0.35">
      <c r="A232" s="7">
        <v>31837</v>
      </c>
      <c r="B232" s="5">
        <v>408.91</v>
      </c>
      <c r="C232" s="9">
        <f>LN(B232/B231)</f>
        <v>1.9234448518751543E-2</v>
      </c>
      <c r="D232" s="9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x14ac:dyDescent="0.35">
      <c r="A233" s="7">
        <v>31868</v>
      </c>
      <c r="B233" s="6">
        <v>438.35</v>
      </c>
      <c r="C233" s="9">
        <f>LN(B233/B232)</f>
        <v>6.9522595105859716E-2</v>
      </c>
      <c r="D233" s="9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x14ac:dyDescent="0.35">
      <c r="A234" s="7">
        <v>31898</v>
      </c>
      <c r="B234" s="5">
        <v>460.23</v>
      </c>
      <c r="C234" s="9">
        <f>LN(B234/B233)</f>
        <v>4.8708686490197065E-2</v>
      </c>
      <c r="D234" s="9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x14ac:dyDescent="0.35">
      <c r="A235" s="7">
        <v>31929</v>
      </c>
      <c r="B235" s="6">
        <v>449.59</v>
      </c>
      <c r="C235" s="9">
        <f>LN(B235/B234)</f>
        <v>-2.3390308185549828E-2</v>
      </c>
      <c r="D235" s="9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x14ac:dyDescent="0.35">
      <c r="A236" s="7">
        <v>31959</v>
      </c>
      <c r="B236" s="5">
        <v>450.52</v>
      </c>
      <c r="C236" s="9">
        <f>LN(B236/B235)</f>
        <v>2.0664148402538083E-3</v>
      </c>
      <c r="D236" s="9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x14ac:dyDescent="0.35">
      <c r="A237" s="7">
        <v>31990</v>
      </c>
      <c r="B237" s="6">
        <v>461.15</v>
      </c>
      <c r="C237" s="9">
        <f>LN(B237/B236)</f>
        <v>2.3320898502232106E-2</v>
      </c>
      <c r="D237" s="9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x14ac:dyDescent="0.35">
      <c r="A238" s="7">
        <v>32021</v>
      </c>
      <c r="B238" s="5">
        <v>460.38</v>
      </c>
      <c r="C238" s="9">
        <f>LN(B238/B237)</f>
        <v>-1.671134264098962E-3</v>
      </c>
      <c r="D238" s="9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x14ac:dyDescent="0.35">
      <c r="A239" s="7">
        <v>32051</v>
      </c>
      <c r="B239" s="6">
        <v>465.35</v>
      </c>
      <c r="C239" s="9">
        <f>LN(B239/B238)</f>
        <v>1.0737575214090595E-2</v>
      </c>
      <c r="D239" s="9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x14ac:dyDescent="0.35">
      <c r="A240" s="7">
        <v>32082</v>
      </c>
      <c r="B240" s="5">
        <v>467.57</v>
      </c>
      <c r="C240" s="9">
        <f>LN(B240/B239)</f>
        <v>4.7592595085331757E-3</v>
      </c>
      <c r="D240" s="9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x14ac:dyDescent="0.35">
      <c r="A241" s="7">
        <v>32112</v>
      </c>
      <c r="B241" s="6">
        <v>486.24</v>
      </c>
      <c r="C241" s="9">
        <f>LN(B241/B240)</f>
        <v>3.9153259028230282E-2</v>
      </c>
      <c r="D241" s="9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x14ac:dyDescent="0.35">
      <c r="A242" s="7">
        <v>32143</v>
      </c>
      <c r="B242" s="5">
        <v>476.58</v>
      </c>
      <c r="C242" s="9">
        <f>LN(B242/B241)</f>
        <v>-2.006672929538731E-2</v>
      </c>
      <c r="D242" s="9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x14ac:dyDescent="0.35">
      <c r="A243" s="7">
        <v>32174</v>
      </c>
      <c r="B243" s="6">
        <v>442.07</v>
      </c>
      <c r="C243" s="9">
        <f>LN(B243/B242)</f>
        <v>-7.516735929404296E-2</v>
      </c>
      <c r="D243" s="9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x14ac:dyDescent="0.35">
      <c r="A244" s="7">
        <v>32203</v>
      </c>
      <c r="B244" s="5">
        <v>443.61</v>
      </c>
      <c r="C244" s="9">
        <f>LN(B244/B243)</f>
        <v>3.4775574744531383E-3</v>
      </c>
      <c r="D244" s="9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x14ac:dyDescent="0.35">
      <c r="A245" s="7">
        <v>32234</v>
      </c>
      <c r="B245" s="6">
        <v>451.55</v>
      </c>
      <c r="C245" s="9">
        <f>LN(B245/B244)</f>
        <v>1.7740310643302015E-2</v>
      </c>
      <c r="D245" s="9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x14ac:dyDescent="0.35">
      <c r="A246" s="7">
        <v>32264</v>
      </c>
      <c r="B246" s="5">
        <v>451.07</v>
      </c>
      <c r="C246" s="9">
        <f>LN(B246/B245)</f>
        <v>-1.0635705950395925E-3</v>
      </c>
      <c r="D246" s="9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x14ac:dyDescent="0.35">
      <c r="A247" s="7">
        <v>32295</v>
      </c>
      <c r="B247" s="6">
        <v>451.33</v>
      </c>
      <c r="C247" s="9">
        <f>LN(B247/B246)</f>
        <v>5.7624115069702052E-4</v>
      </c>
      <c r="D247" s="9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x14ac:dyDescent="0.35">
      <c r="A248" s="7">
        <v>32325</v>
      </c>
      <c r="B248" s="5">
        <v>437.63</v>
      </c>
      <c r="C248" s="9">
        <f>LN(B248/B247)</f>
        <v>-3.0824974735848644E-2</v>
      </c>
      <c r="D248" s="9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x14ac:dyDescent="0.35">
      <c r="A249" s="7">
        <v>32356</v>
      </c>
      <c r="B249" s="6">
        <v>431.28</v>
      </c>
      <c r="C249" s="9">
        <f>LN(B249/B248)</f>
        <v>-1.4616273373203353E-2</v>
      </c>
      <c r="D249" s="9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x14ac:dyDescent="0.35">
      <c r="A250" s="7">
        <v>32387</v>
      </c>
      <c r="B250" s="5">
        <v>413.46</v>
      </c>
      <c r="C250" s="9">
        <f>LN(B250/B249)</f>
        <v>-4.2196756546241658E-2</v>
      </c>
      <c r="D250" s="9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x14ac:dyDescent="0.35">
      <c r="A251" s="7">
        <v>32417</v>
      </c>
      <c r="B251" s="6">
        <v>406.78</v>
      </c>
      <c r="C251" s="9">
        <f>LN(B251/B250)</f>
        <v>-1.6288275839822251E-2</v>
      </c>
      <c r="D251" s="9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x14ac:dyDescent="0.35">
      <c r="A252" s="7">
        <v>32448</v>
      </c>
      <c r="B252" s="5">
        <v>420.17</v>
      </c>
      <c r="C252" s="9">
        <f>LN(B252/B251)</f>
        <v>3.2386892530824427E-2</v>
      </c>
      <c r="D252" s="9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x14ac:dyDescent="0.35">
      <c r="A253" s="7">
        <v>32478</v>
      </c>
      <c r="B253" s="6">
        <v>419.05</v>
      </c>
      <c r="C253" s="9">
        <f>LN(B253/B252)</f>
        <v>-2.6691467432585531E-3</v>
      </c>
      <c r="D253" s="9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x14ac:dyDescent="0.35">
      <c r="A254" s="7">
        <v>32509</v>
      </c>
      <c r="B254" s="5">
        <v>404.01</v>
      </c>
      <c r="C254" s="9">
        <f>LN(B254/B253)</f>
        <v>-3.6550614414855132E-2</v>
      </c>
      <c r="D254" s="9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x14ac:dyDescent="0.35">
      <c r="A255" s="7">
        <v>32540</v>
      </c>
      <c r="B255" s="6">
        <v>387.51</v>
      </c>
      <c r="C255" s="9">
        <f>LN(B255/B254)</f>
        <v>-4.1697975218026269E-2</v>
      </c>
      <c r="D255" s="9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x14ac:dyDescent="0.35">
      <c r="A256" s="7">
        <v>32568</v>
      </c>
      <c r="B256" s="5">
        <v>390.15</v>
      </c>
      <c r="C256" s="9">
        <f>LN(B256/B255)</f>
        <v>6.7896256507364444E-3</v>
      </c>
      <c r="D256" s="9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x14ac:dyDescent="0.35">
      <c r="A257" s="7">
        <v>32599</v>
      </c>
      <c r="B257" s="6">
        <v>384.4</v>
      </c>
      <c r="C257" s="9">
        <f>LN(B257/B256)</f>
        <v>-1.484760346663281E-2</v>
      </c>
      <c r="D257" s="9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x14ac:dyDescent="0.35">
      <c r="A258" s="7">
        <v>32629</v>
      </c>
      <c r="B258" s="5">
        <v>371.05</v>
      </c>
      <c r="C258" s="9">
        <f>LN(B258/B257)</f>
        <v>-3.5346852679994822E-2</v>
      </c>
      <c r="D258" s="9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x14ac:dyDescent="0.35">
      <c r="A259" s="7">
        <v>32660</v>
      </c>
      <c r="B259" s="6">
        <v>367.6</v>
      </c>
      <c r="C259" s="9">
        <f>LN(B259/B258)</f>
        <v>-9.3414339346105432E-3</v>
      </c>
      <c r="D259" s="9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x14ac:dyDescent="0.35">
      <c r="A260" s="7">
        <v>32690</v>
      </c>
      <c r="B260" s="5">
        <v>375.04</v>
      </c>
      <c r="C260" s="9">
        <f>LN(B260/B259)</f>
        <v>2.0037296467061139E-2</v>
      </c>
      <c r="D260" s="9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x14ac:dyDescent="0.35">
      <c r="A261" s="7">
        <v>32721</v>
      </c>
      <c r="B261" s="6">
        <v>365.14</v>
      </c>
      <c r="C261" s="9">
        <f>LN(B261/B260)</f>
        <v>-2.6751845263229043E-2</v>
      </c>
      <c r="D261" s="9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x14ac:dyDescent="0.35">
      <c r="A262" s="7">
        <v>32752</v>
      </c>
      <c r="B262" s="5">
        <v>361.75</v>
      </c>
      <c r="C262" s="9">
        <f>LN(B262/B261)</f>
        <v>-9.3274761737709589E-3</v>
      </c>
      <c r="D262" s="9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x14ac:dyDescent="0.35">
      <c r="A263" s="7">
        <v>32782</v>
      </c>
      <c r="B263" s="6">
        <v>366.88</v>
      </c>
      <c r="C263" s="9">
        <f>LN(B263/B262)</f>
        <v>1.4081453598001011E-2</v>
      </c>
      <c r="D263" s="9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x14ac:dyDescent="0.35">
      <c r="A264" s="7">
        <v>32813</v>
      </c>
      <c r="B264" s="5">
        <v>394.26</v>
      </c>
      <c r="C264" s="9">
        <f>LN(B264/B263)</f>
        <v>7.197577102823717E-2</v>
      </c>
      <c r="D264" s="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x14ac:dyDescent="0.35">
      <c r="A265" s="7">
        <v>32843</v>
      </c>
      <c r="B265" s="6">
        <v>409.39</v>
      </c>
      <c r="C265" s="9">
        <f>LN(B265/B264)</f>
        <v>3.7657656801785823E-2</v>
      </c>
      <c r="D265" s="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x14ac:dyDescent="0.35">
      <c r="A266" s="7">
        <v>32874</v>
      </c>
      <c r="B266" s="5">
        <v>410.11</v>
      </c>
      <c r="C266" s="9">
        <f>LN(B266/B265)</f>
        <v>1.7571694576173631E-3</v>
      </c>
      <c r="D266" s="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x14ac:dyDescent="0.35">
      <c r="A267" s="7">
        <v>32905</v>
      </c>
      <c r="B267" s="6">
        <v>416.81</v>
      </c>
      <c r="C267" s="9">
        <f>LN(B267/B266)</f>
        <v>1.6205066076568349E-2</v>
      </c>
      <c r="D267" s="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x14ac:dyDescent="0.35">
      <c r="A268" s="7">
        <v>32933</v>
      </c>
      <c r="B268" s="5">
        <v>393.06</v>
      </c>
      <c r="C268" s="9">
        <f>LN(B268/B267)</f>
        <v>-5.866821050196281E-2</v>
      </c>
      <c r="D268" s="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x14ac:dyDescent="0.35">
      <c r="A269" s="7">
        <v>32964</v>
      </c>
      <c r="B269" s="6">
        <v>374.24</v>
      </c>
      <c r="C269" s="9">
        <f>LN(B269/B268)</f>
        <v>-4.9064969135971088E-2</v>
      </c>
      <c r="D269" s="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x14ac:dyDescent="0.35">
      <c r="A270" s="7">
        <v>32994</v>
      </c>
      <c r="B270" s="5">
        <v>369.05</v>
      </c>
      <c r="C270" s="9">
        <f>LN(B270/B269)</f>
        <v>-1.3965166619807562E-2</v>
      </c>
      <c r="D270" s="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x14ac:dyDescent="0.35">
      <c r="A271" s="7">
        <v>33025</v>
      </c>
      <c r="B271" s="6">
        <v>352.33</v>
      </c>
      <c r="C271" s="9">
        <f>LN(B271/B270)</f>
        <v>-4.6363899796624086E-2</v>
      </c>
      <c r="D271" s="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x14ac:dyDescent="0.35">
      <c r="A272" s="7">
        <v>33055</v>
      </c>
      <c r="B272" s="5">
        <v>362.53</v>
      </c>
      <c r="C272" s="9">
        <f>LN(B272/B271)</f>
        <v>2.8538993071676028E-2</v>
      </c>
      <c r="D272" s="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x14ac:dyDescent="0.35">
      <c r="A273" s="7">
        <v>33086</v>
      </c>
      <c r="B273" s="6">
        <v>394.73</v>
      </c>
      <c r="C273" s="9">
        <f>LN(B273/B272)</f>
        <v>8.5094757383290739E-2</v>
      </c>
      <c r="D273" s="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x14ac:dyDescent="0.35">
      <c r="A274" s="7">
        <v>33117</v>
      </c>
      <c r="B274" s="5">
        <v>389.32</v>
      </c>
      <c r="C274" s="9">
        <f>LN(B274/B273)</f>
        <v>-1.3800359316111318E-2</v>
      </c>
      <c r="D274" s="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x14ac:dyDescent="0.35">
      <c r="A275" s="7">
        <v>33147</v>
      </c>
      <c r="B275" s="6">
        <v>380.74</v>
      </c>
      <c r="C275" s="9">
        <f>LN(B275/B274)</f>
        <v>-2.2284900080650101E-2</v>
      </c>
      <c r="D275" s="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x14ac:dyDescent="0.35">
      <c r="A276" s="7">
        <v>33178</v>
      </c>
      <c r="B276" s="5">
        <v>381.73</v>
      </c>
      <c r="C276" s="9">
        <f>LN(B276/B275)</f>
        <v>2.5968249408859115E-3</v>
      </c>
      <c r="D276" s="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x14ac:dyDescent="0.35">
      <c r="A277" s="7">
        <v>33208</v>
      </c>
      <c r="B277" s="6">
        <v>376.95</v>
      </c>
      <c r="C277" s="9">
        <f>LN(B277/B276)</f>
        <v>-1.2600999760817896E-2</v>
      </c>
      <c r="D277" s="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x14ac:dyDescent="0.35">
      <c r="A278" s="7">
        <v>33239</v>
      </c>
      <c r="B278" s="5">
        <v>383.64</v>
      </c>
      <c r="C278" s="9">
        <f>LN(B278/B277)</f>
        <v>1.7592060202039524E-2</v>
      </c>
      <c r="D278" s="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x14ac:dyDescent="0.35">
      <c r="A279" s="7">
        <v>33270</v>
      </c>
      <c r="B279" s="6">
        <v>363.83</v>
      </c>
      <c r="C279" s="9">
        <f>LN(B279/B278)</f>
        <v>-5.3017887283907141E-2</v>
      </c>
      <c r="D279" s="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x14ac:dyDescent="0.35">
      <c r="A280" s="7">
        <v>33298</v>
      </c>
      <c r="B280" s="5">
        <v>363.34</v>
      </c>
      <c r="C280" s="9">
        <f>LN(B280/B279)</f>
        <v>-1.3476905652443291E-3</v>
      </c>
      <c r="D280" s="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x14ac:dyDescent="0.35">
      <c r="A281" s="7">
        <v>33329</v>
      </c>
      <c r="B281" s="6">
        <v>358.38</v>
      </c>
      <c r="C281" s="9">
        <f>LN(B281/B280)</f>
        <v>-1.3745159038329286E-2</v>
      </c>
      <c r="D281" s="9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x14ac:dyDescent="0.35">
      <c r="A282" s="7">
        <v>33359</v>
      </c>
      <c r="B282" s="5">
        <v>356.95</v>
      </c>
      <c r="C282" s="9">
        <f>LN(B282/B281)</f>
        <v>-3.9981600238001153E-3</v>
      </c>
      <c r="D282" s="9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x14ac:dyDescent="0.35">
      <c r="A283" s="7">
        <v>33390</v>
      </c>
      <c r="B283" s="6">
        <v>366.72</v>
      </c>
      <c r="C283" s="9">
        <f>LN(B283/B282)</f>
        <v>2.7002898137850659E-2</v>
      </c>
      <c r="D283" s="9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x14ac:dyDescent="0.35">
      <c r="A284" s="7">
        <v>33420</v>
      </c>
      <c r="B284" s="5">
        <v>367.69</v>
      </c>
      <c r="C284" s="9">
        <f>LN(B284/B283)</f>
        <v>2.6415777673220293E-3</v>
      </c>
      <c r="D284" s="9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x14ac:dyDescent="0.35">
      <c r="A285" s="7">
        <v>33451</v>
      </c>
      <c r="B285" s="6">
        <v>356.31</v>
      </c>
      <c r="C285" s="9">
        <f>LN(B285/B284)</f>
        <v>-3.14390533993835E-2</v>
      </c>
      <c r="D285" s="9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x14ac:dyDescent="0.35">
      <c r="A286" s="7">
        <v>33482</v>
      </c>
      <c r="B286" s="5">
        <v>348.74</v>
      </c>
      <c r="C286" s="9">
        <f>LN(B286/B285)</f>
        <v>-2.1474479564910959E-2</v>
      </c>
      <c r="D286" s="9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x14ac:dyDescent="0.35">
      <c r="A287" s="7">
        <v>33512</v>
      </c>
      <c r="B287" s="6">
        <v>358.69</v>
      </c>
      <c r="C287" s="9">
        <f>LN(B287/B286)</f>
        <v>2.8131846810319817E-2</v>
      </c>
      <c r="D287" s="9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x14ac:dyDescent="0.35">
      <c r="A288" s="7">
        <v>33543</v>
      </c>
      <c r="B288" s="5">
        <v>360.17</v>
      </c>
      <c r="C288" s="9">
        <f>LN(B288/B287)</f>
        <v>4.1176365108852326E-3</v>
      </c>
      <c r="D288" s="9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x14ac:dyDescent="0.35">
      <c r="A289" s="7">
        <v>33573</v>
      </c>
      <c r="B289" s="6">
        <v>361.73</v>
      </c>
      <c r="C289" s="9">
        <f>LN(B289/B288)</f>
        <v>4.3219349723926494E-3</v>
      </c>
      <c r="D289" s="9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x14ac:dyDescent="0.35">
      <c r="A290" s="7">
        <v>33604</v>
      </c>
      <c r="B290" s="5">
        <v>354.45</v>
      </c>
      <c r="C290" s="9">
        <f>LN(B290/B289)</f>
        <v>-2.0330784881918924E-2</v>
      </c>
      <c r="D290" s="9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x14ac:dyDescent="0.35">
      <c r="A291" s="7">
        <v>33635</v>
      </c>
      <c r="B291" s="6">
        <v>353.91</v>
      </c>
      <c r="C291" s="9">
        <f>LN(B291/B290)</f>
        <v>-1.5246487791656287E-3</v>
      </c>
      <c r="D291" s="9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x14ac:dyDescent="0.35">
      <c r="A292" s="7">
        <v>33664</v>
      </c>
      <c r="B292" s="5">
        <v>344.34</v>
      </c>
      <c r="C292" s="9">
        <f>LN(B292/B291)</f>
        <v>-2.7413102173534754E-2</v>
      </c>
      <c r="D292" s="9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x14ac:dyDescent="0.35">
      <c r="A293" s="7">
        <v>33695</v>
      </c>
      <c r="B293" s="6">
        <v>338.62</v>
      </c>
      <c r="C293" s="9">
        <f>LN(B293/B292)</f>
        <v>-1.675100664824038E-2</v>
      </c>
      <c r="D293" s="9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x14ac:dyDescent="0.35">
      <c r="A294" s="7">
        <v>33725</v>
      </c>
      <c r="B294" s="5">
        <v>337.24</v>
      </c>
      <c r="C294" s="9">
        <f>LN(B294/B293)</f>
        <v>-4.0836916456108612E-3</v>
      </c>
      <c r="D294" s="9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x14ac:dyDescent="0.35">
      <c r="A295" s="7">
        <v>33756</v>
      </c>
      <c r="B295" s="6">
        <v>340.81</v>
      </c>
      <c r="C295" s="9">
        <f>LN(B295/B294)</f>
        <v>1.0530294193201079E-2</v>
      </c>
      <c r="D295" s="9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x14ac:dyDescent="0.35">
      <c r="A296" s="7">
        <v>33786</v>
      </c>
      <c r="B296" s="5">
        <v>352.72</v>
      </c>
      <c r="C296" s="9">
        <f>LN(B296/B295)</f>
        <v>3.4349403802006191E-2</v>
      </c>
      <c r="D296" s="9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x14ac:dyDescent="0.35">
      <c r="A297" s="7">
        <v>33817</v>
      </c>
      <c r="B297" s="6">
        <v>343.06</v>
      </c>
      <c r="C297" s="9">
        <f>LN(B297/B296)</f>
        <v>-2.7769182068003249E-2</v>
      </c>
      <c r="D297" s="9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x14ac:dyDescent="0.35">
      <c r="A298" s="7">
        <v>33848</v>
      </c>
      <c r="B298" s="5">
        <v>345.43</v>
      </c>
      <c r="C298" s="9">
        <f>LN(B298/B297)</f>
        <v>6.8846587784909541E-3</v>
      </c>
      <c r="D298" s="9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x14ac:dyDescent="0.35">
      <c r="A299" s="7">
        <v>33878</v>
      </c>
      <c r="B299" s="6">
        <v>344.38</v>
      </c>
      <c r="C299" s="9">
        <f>LN(B299/B298)</f>
        <v>-3.0443189021301213E-3</v>
      </c>
      <c r="D299" s="9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x14ac:dyDescent="0.35">
      <c r="A300" s="7">
        <v>33909</v>
      </c>
      <c r="B300" s="5">
        <v>335.02</v>
      </c>
      <c r="C300" s="9">
        <f>LN(B300/B299)</f>
        <v>-2.7555467322499222E-2</v>
      </c>
      <c r="D300" s="9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x14ac:dyDescent="0.35">
      <c r="A301" s="7">
        <v>33939</v>
      </c>
      <c r="B301" s="6">
        <v>334.82</v>
      </c>
      <c r="C301" s="9">
        <f>LN(B301/B300)</f>
        <v>-5.9715754790185991E-4</v>
      </c>
      <c r="D301" s="9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x14ac:dyDescent="0.35">
      <c r="A302" s="7">
        <v>33970</v>
      </c>
      <c r="B302" s="5">
        <v>329.01</v>
      </c>
      <c r="C302" s="9">
        <f>LN(B302/B301)</f>
        <v>-1.7504928547411504E-2</v>
      </c>
      <c r="D302" s="9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x14ac:dyDescent="0.35">
      <c r="A303" s="7">
        <v>34001</v>
      </c>
      <c r="B303" s="6">
        <v>329.31</v>
      </c>
      <c r="C303" s="9">
        <f>LN(B303/B302)</f>
        <v>9.1141092710766113E-4</v>
      </c>
      <c r="D303" s="9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x14ac:dyDescent="0.35">
      <c r="A304" s="7">
        <v>34029</v>
      </c>
      <c r="B304" s="5">
        <v>330.08</v>
      </c>
      <c r="C304" s="9">
        <f>LN(B304/B303)</f>
        <v>2.3354929556068504E-3</v>
      </c>
      <c r="D304" s="9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x14ac:dyDescent="0.35">
      <c r="A305" s="7">
        <v>34060</v>
      </c>
      <c r="B305" s="6">
        <v>342.15</v>
      </c>
      <c r="C305" s="9">
        <f>LN(B305/B304)</f>
        <v>3.5914188075565054E-2</v>
      </c>
      <c r="D305" s="9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x14ac:dyDescent="0.35">
      <c r="A306" s="7">
        <v>34090</v>
      </c>
      <c r="B306" s="5">
        <v>367.18</v>
      </c>
      <c r="C306" s="9">
        <f>LN(B306/B305)</f>
        <v>7.0602953633552887E-2</v>
      </c>
      <c r="D306" s="9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x14ac:dyDescent="0.35">
      <c r="A307" s="7">
        <v>34121</v>
      </c>
      <c r="B307" s="6">
        <v>371.89</v>
      </c>
      <c r="C307" s="9">
        <f>LN(B307/B306)</f>
        <v>1.2745920588808362E-2</v>
      </c>
      <c r="D307" s="9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x14ac:dyDescent="0.35">
      <c r="A308" s="7">
        <v>34151</v>
      </c>
      <c r="B308" s="5">
        <v>392.19</v>
      </c>
      <c r="C308" s="9">
        <f>LN(B308/B307)</f>
        <v>5.3148304621010424E-2</v>
      </c>
      <c r="D308" s="9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x14ac:dyDescent="0.35">
      <c r="A309" s="7">
        <v>34182</v>
      </c>
      <c r="B309" s="6">
        <v>378.84</v>
      </c>
      <c r="C309" s="9">
        <f>LN(B309/B308)</f>
        <v>-3.4632463883977824E-2</v>
      </c>
      <c r="D309" s="9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x14ac:dyDescent="0.35">
      <c r="A310" s="7">
        <v>34213</v>
      </c>
      <c r="B310" s="5">
        <v>355.28</v>
      </c>
      <c r="C310" s="9">
        <f>LN(B310/B309)</f>
        <v>-6.4207741374053814E-2</v>
      </c>
      <c r="D310" s="9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x14ac:dyDescent="0.35">
      <c r="A311" s="7">
        <v>34243</v>
      </c>
      <c r="B311" s="6">
        <v>364.18</v>
      </c>
      <c r="C311" s="9">
        <f>LN(B311/B310)</f>
        <v>2.4742039919850585E-2</v>
      </c>
      <c r="D311" s="9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x14ac:dyDescent="0.35">
      <c r="A312" s="7">
        <v>34274</v>
      </c>
      <c r="B312" s="5">
        <v>373.83</v>
      </c>
      <c r="C312" s="9">
        <f>LN(B312/B311)</f>
        <v>2.6152897719188561E-2</v>
      </c>
      <c r="D312" s="9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x14ac:dyDescent="0.35">
      <c r="A313" s="7">
        <v>34304</v>
      </c>
      <c r="B313" s="6">
        <v>383.3</v>
      </c>
      <c r="C313" s="9">
        <f>LN(B313/B312)</f>
        <v>2.5016823763623571E-2</v>
      </c>
      <c r="D313" s="9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x14ac:dyDescent="0.35">
      <c r="A314" s="7">
        <v>34335</v>
      </c>
      <c r="B314" s="5">
        <v>386.88</v>
      </c>
      <c r="C314" s="9">
        <f>LN(B314/B313)</f>
        <v>9.2965950399184101E-3</v>
      </c>
      <c r="D314" s="9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x14ac:dyDescent="0.35">
      <c r="A315" s="7">
        <v>34366</v>
      </c>
      <c r="B315" s="6">
        <v>381.91</v>
      </c>
      <c r="C315" s="9">
        <f>LN(B315/B314)</f>
        <v>-1.2929588672626943E-2</v>
      </c>
      <c r="D315" s="9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x14ac:dyDescent="0.35">
      <c r="A316" s="7">
        <v>34394</v>
      </c>
      <c r="B316" s="5">
        <v>384.13</v>
      </c>
      <c r="C316" s="9">
        <f>LN(B316/B315)</f>
        <v>5.7960582082928255E-3</v>
      </c>
      <c r="D316" s="9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x14ac:dyDescent="0.35">
      <c r="A317" s="7">
        <v>34425</v>
      </c>
      <c r="B317" s="6">
        <v>377.27</v>
      </c>
      <c r="C317" s="9">
        <f>LN(B317/B316)</f>
        <v>-1.8019925477511627E-2</v>
      </c>
      <c r="D317" s="9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x14ac:dyDescent="0.35">
      <c r="A318" s="7">
        <v>34455</v>
      </c>
      <c r="B318" s="5">
        <v>381.43</v>
      </c>
      <c r="C318" s="9">
        <f>LN(B318/B317)</f>
        <v>1.0966236165738301E-2</v>
      </c>
      <c r="D318" s="9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x14ac:dyDescent="0.35">
      <c r="A319" s="7">
        <v>34486</v>
      </c>
      <c r="B319" s="6">
        <v>385.64</v>
      </c>
      <c r="C319" s="9">
        <f>LN(B319/B318)</f>
        <v>1.0976944145859372E-2</v>
      </c>
      <c r="D319" s="9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x14ac:dyDescent="0.35">
      <c r="A320" s="7">
        <v>34516</v>
      </c>
      <c r="B320" s="5">
        <v>385.49</v>
      </c>
      <c r="C320" s="9">
        <f>LN(B320/B319)</f>
        <v>-3.8903946647618785E-4</v>
      </c>
      <c r="D320" s="9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x14ac:dyDescent="0.35">
      <c r="A321" s="7">
        <v>34547</v>
      </c>
      <c r="B321" s="6">
        <v>380.36</v>
      </c>
      <c r="C321" s="9">
        <f>LN(B321/B320)</f>
        <v>-1.3397079658459947E-2</v>
      </c>
      <c r="D321" s="9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x14ac:dyDescent="0.35">
      <c r="A322" s="7">
        <v>34578</v>
      </c>
      <c r="B322" s="5">
        <v>391.58</v>
      </c>
      <c r="C322" s="9">
        <f>LN(B322/B321)</f>
        <v>2.9071664157883422E-2</v>
      </c>
      <c r="D322" s="9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x14ac:dyDescent="0.35">
      <c r="A323" s="7">
        <v>34608</v>
      </c>
      <c r="B323" s="6">
        <v>389.77</v>
      </c>
      <c r="C323" s="9">
        <f>LN(B323/B322)</f>
        <v>-4.633015262329997E-3</v>
      </c>
      <c r="D323" s="9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x14ac:dyDescent="0.35">
      <c r="A324" s="7">
        <v>34639</v>
      </c>
      <c r="B324" s="5">
        <v>384.39</v>
      </c>
      <c r="C324" s="9">
        <f>LN(B324/B323)</f>
        <v>-1.3899159377202491E-2</v>
      </c>
      <c r="D324" s="9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x14ac:dyDescent="0.35">
      <c r="A325" s="7">
        <v>34669</v>
      </c>
      <c r="B325" s="6">
        <v>379.29</v>
      </c>
      <c r="C325" s="9">
        <f>LN(B325/B324)</f>
        <v>-1.335657819767842E-2</v>
      </c>
      <c r="D325" s="9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x14ac:dyDescent="0.35">
      <c r="A326" s="7">
        <v>34700</v>
      </c>
      <c r="B326" s="5">
        <v>378.55</v>
      </c>
      <c r="C326" s="9">
        <f>LN(B326/B325)</f>
        <v>-1.9529194426004084E-3</v>
      </c>
      <c r="D326" s="9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x14ac:dyDescent="0.35">
      <c r="A327" s="7">
        <v>34731</v>
      </c>
      <c r="B327" s="6">
        <v>376.64</v>
      </c>
      <c r="C327" s="9">
        <f>LN(B327/B326)</f>
        <v>-5.0583404774038054E-3</v>
      </c>
      <c r="D327" s="9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x14ac:dyDescent="0.35">
      <c r="A328" s="7">
        <v>34759</v>
      </c>
      <c r="B328" s="5">
        <v>382.12</v>
      </c>
      <c r="C328" s="9">
        <f>LN(B328/B327)</f>
        <v>1.4444871329895772E-2</v>
      </c>
      <c r="D328" s="9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x14ac:dyDescent="0.35">
      <c r="A329" s="7">
        <v>34790</v>
      </c>
      <c r="B329" s="6">
        <v>391.03</v>
      </c>
      <c r="C329" s="9">
        <f>LN(B329/B328)</f>
        <v>2.3049587982953812E-2</v>
      </c>
      <c r="D329" s="9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x14ac:dyDescent="0.35">
      <c r="A330" s="7">
        <v>34820</v>
      </c>
      <c r="B330" s="5">
        <v>385.22</v>
      </c>
      <c r="C330" s="9">
        <f>LN(B330/B329)</f>
        <v>-1.4969683728684988E-2</v>
      </c>
      <c r="D330" s="9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x14ac:dyDescent="0.35">
      <c r="A331" s="7">
        <v>34851</v>
      </c>
      <c r="B331" s="6">
        <v>387.56</v>
      </c>
      <c r="C331" s="9">
        <f>LN(B331/B330)</f>
        <v>6.0560758607269083E-3</v>
      </c>
      <c r="D331" s="9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x14ac:dyDescent="0.35">
      <c r="A332" s="7">
        <v>34881</v>
      </c>
      <c r="B332" s="5">
        <v>386.23</v>
      </c>
      <c r="C332" s="9">
        <f>LN(B332/B331)</f>
        <v>-3.4376285807503205E-3</v>
      </c>
      <c r="D332" s="9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x14ac:dyDescent="0.35">
      <c r="A333" s="7">
        <v>34912</v>
      </c>
      <c r="B333" s="6">
        <v>383.67</v>
      </c>
      <c r="C333" s="9">
        <f>LN(B333/B332)</f>
        <v>-6.6502388227146492E-3</v>
      </c>
      <c r="D333" s="9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x14ac:dyDescent="0.35">
      <c r="A334" s="7">
        <v>34943</v>
      </c>
      <c r="B334" s="5">
        <v>383.06</v>
      </c>
      <c r="C334" s="9">
        <f>LN(B334/B333)</f>
        <v>-1.5911732388233014E-3</v>
      </c>
      <c r="D334" s="9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x14ac:dyDescent="0.35">
      <c r="A335" s="7">
        <v>34973</v>
      </c>
      <c r="B335" s="6">
        <v>383.14</v>
      </c>
      <c r="C335" s="9">
        <f>LN(B335/B334)</f>
        <v>2.0882276243982094E-4</v>
      </c>
      <c r="D335" s="9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x14ac:dyDescent="0.35">
      <c r="A336" s="7">
        <v>35004</v>
      </c>
      <c r="B336" s="5">
        <v>385.31</v>
      </c>
      <c r="C336" s="9">
        <f>LN(B336/B335)</f>
        <v>5.6477474605948165E-3</v>
      </c>
      <c r="D336" s="9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x14ac:dyDescent="0.35">
      <c r="A337" s="7">
        <v>35034</v>
      </c>
      <c r="B337" s="6">
        <v>387.44</v>
      </c>
      <c r="C337" s="9">
        <f>LN(B337/B336)</f>
        <v>5.5127929974237684E-3</v>
      </c>
      <c r="D337" s="9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x14ac:dyDescent="0.35">
      <c r="A338" s="7">
        <v>35065</v>
      </c>
      <c r="B338" s="5">
        <v>399.45</v>
      </c>
      <c r="C338" s="9">
        <f>LN(B338/B337)</f>
        <v>3.0527602833077299E-2</v>
      </c>
      <c r="D338" s="9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x14ac:dyDescent="0.35">
      <c r="A339" s="7">
        <v>35096</v>
      </c>
      <c r="B339" s="6">
        <v>404.76</v>
      </c>
      <c r="C339" s="9">
        <f>LN(B339/B338)</f>
        <v>1.3205697933508341E-2</v>
      </c>
      <c r="D339" s="9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x14ac:dyDescent="0.35">
      <c r="A340" s="7">
        <v>35125</v>
      </c>
      <c r="B340" s="5">
        <v>396.21</v>
      </c>
      <c r="C340" s="9">
        <f>LN(B340/B339)</f>
        <v>-2.1349925137736581E-2</v>
      </c>
      <c r="D340" s="9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x14ac:dyDescent="0.35">
      <c r="A341" s="7">
        <v>35156</v>
      </c>
      <c r="B341" s="6">
        <v>392.85</v>
      </c>
      <c r="C341" s="9">
        <f>LN(B341/B340)</f>
        <v>-8.5165141019919316E-3</v>
      </c>
      <c r="D341" s="9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x14ac:dyDescent="0.35">
      <c r="A342" s="7">
        <v>35186</v>
      </c>
      <c r="B342" s="5">
        <v>391.93</v>
      </c>
      <c r="C342" s="9">
        <f>LN(B342/B341)</f>
        <v>-2.3446072057153869E-3</v>
      </c>
      <c r="D342" s="9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x14ac:dyDescent="0.35">
      <c r="A343" s="7">
        <v>35217</v>
      </c>
      <c r="B343" s="6">
        <v>385.27</v>
      </c>
      <c r="C343" s="9">
        <f>LN(B343/B342)</f>
        <v>-1.713886522205612E-2</v>
      </c>
      <c r="D343" s="9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x14ac:dyDescent="0.35">
      <c r="A344" s="7">
        <v>35247</v>
      </c>
      <c r="B344" s="5">
        <v>383.47</v>
      </c>
      <c r="C344" s="9">
        <f>LN(B344/B343)</f>
        <v>-4.6829963045162083E-3</v>
      </c>
      <c r="D344" s="9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x14ac:dyDescent="0.35">
      <c r="A345" s="7">
        <v>35278</v>
      </c>
      <c r="B345" s="6">
        <v>387.35</v>
      </c>
      <c r="C345" s="9">
        <f>LN(B345/B344)</f>
        <v>1.0067286188368819E-2</v>
      </c>
      <c r="D345" s="9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x14ac:dyDescent="0.35">
      <c r="A346" s="7">
        <v>35309</v>
      </c>
      <c r="B346" s="5">
        <v>383.14</v>
      </c>
      <c r="C346" s="9">
        <f>LN(B346/B345)</f>
        <v>-1.092821944095666E-2</v>
      </c>
      <c r="D346" s="9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x14ac:dyDescent="0.35">
      <c r="A347" s="7">
        <v>35339</v>
      </c>
      <c r="B347" s="6">
        <v>381.07</v>
      </c>
      <c r="C347" s="9">
        <f>LN(B347/B346)</f>
        <v>-5.4173723518778482E-3</v>
      </c>
      <c r="D347" s="9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x14ac:dyDescent="0.35">
      <c r="A348" s="7">
        <v>35370</v>
      </c>
      <c r="B348" s="5">
        <v>377.85</v>
      </c>
      <c r="C348" s="9">
        <f>LN(B348/B347)</f>
        <v>-8.4857938183482331E-3</v>
      </c>
      <c r="D348" s="9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x14ac:dyDescent="0.35">
      <c r="A349" s="7">
        <v>35400</v>
      </c>
      <c r="B349" s="6">
        <v>369</v>
      </c>
      <c r="C349" s="9">
        <f>LN(B349/B348)</f>
        <v>-2.3700647426201791E-2</v>
      </c>
      <c r="D349" s="9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x14ac:dyDescent="0.35">
      <c r="A350" s="7">
        <v>35431</v>
      </c>
      <c r="B350" s="5">
        <v>355.11</v>
      </c>
      <c r="C350" s="9">
        <f>LN(B350/B349)</f>
        <v>-3.8369043406615219E-2</v>
      </c>
      <c r="D350" s="9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x14ac:dyDescent="0.35">
      <c r="A351" s="7">
        <v>35462</v>
      </c>
      <c r="B351" s="6">
        <v>346.58</v>
      </c>
      <c r="C351" s="9">
        <f>LN(B351/B350)</f>
        <v>-2.4313928421812663E-2</v>
      </c>
      <c r="D351" s="9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x14ac:dyDescent="0.35">
      <c r="A352" s="7">
        <v>35490</v>
      </c>
      <c r="B352" s="5">
        <v>351.81</v>
      </c>
      <c r="C352" s="9">
        <f>LN(B352/B351)</f>
        <v>1.4977584928983555E-2</v>
      </c>
      <c r="D352" s="9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x14ac:dyDescent="0.35">
      <c r="A353" s="7">
        <v>35521</v>
      </c>
      <c r="B353" s="6">
        <v>344.47</v>
      </c>
      <c r="C353" s="9">
        <f>LN(B353/B352)</f>
        <v>-2.1084253207882653E-2</v>
      </c>
      <c r="D353" s="9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x14ac:dyDescent="0.35">
      <c r="A354" s="7">
        <v>35551</v>
      </c>
      <c r="B354" s="5">
        <v>343.84</v>
      </c>
      <c r="C354" s="9">
        <f>LN(B354/B353)</f>
        <v>-1.8305710389999608E-3</v>
      </c>
      <c r="D354" s="9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x14ac:dyDescent="0.35">
      <c r="A355" s="7">
        <v>35582</v>
      </c>
      <c r="B355" s="6">
        <v>340.76</v>
      </c>
      <c r="C355" s="9">
        <f>LN(B355/B354)</f>
        <v>-8.9980157195606036E-3</v>
      </c>
      <c r="D355" s="9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x14ac:dyDescent="0.35">
      <c r="A356" s="7">
        <v>35612</v>
      </c>
      <c r="B356" s="5">
        <v>324.10000000000002</v>
      </c>
      <c r="C356" s="9">
        <f>LN(B356/B355)</f>
        <v>-5.0126307027137912E-2</v>
      </c>
      <c r="D356" s="9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x14ac:dyDescent="0.35">
      <c r="A357" s="7">
        <v>35643</v>
      </c>
      <c r="B357" s="6">
        <v>324.01</v>
      </c>
      <c r="C357" s="9">
        <f>LN(B357/B356)</f>
        <v>-2.7773063393111161E-4</v>
      </c>
      <c r="D357" s="9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x14ac:dyDescent="0.35">
      <c r="A358" s="7">
        <v>35674</v>
      </c>
      <c r="B358" s="5">
        <v>322.82</v>
      </c>
      <c r="C358" s="9">
        <f>LN(B358/B357)</f>
        <v>-3.6794871684371275E-3</v>
      </c>
      <c r="D358" s="9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x14ac:dyDescent="0.35">
      <c r="A359" s="7">
        <v>35704</v>
      </c>
      <c r="B359" s="6">
        <v>324.87</v>
      </c>
      <c r="C359" s="9">
        <f>LN(B359/B358)</f>
        <v>6.3302099632642078E-3</v>
      </c>
      <c r="D359" s="9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x14ac:dyDescent="0.35">
      <c r="A360" s="7">
        <v>35735</v>
      </c>
      <c r="B360" s="5">
        <v>306.04000000000002</v>
      </c>
      <c r="C360" s="9">
        <f>LN(B360/B359)</f>
        <v>-5.970928994474653E-2</v>
      </c>
      <c r="D360" s="9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x14ac:dyDescent="0.35">
      <c r="A361" s="7">
        <v>35765</v>
      </c>
      <c r="B361" s="6">
        <v>288.74</v>
      </c>
      <c r="C361" s="9">
        <f>LN(B361/B360)</f>
        <v>-5.8189183161982641E-2</v>
      </c>
      <c r="D361" s="9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x14ac:dyDescent="0.35">
      <c r="A362" s="7">
        <v>35796</v>
      </c>
      <c r="B362" s="5">
        <v>289.10000000000002</v>
      </c>
      <c r="C362" s="9">
        <f>LN(B362/B361)</f>
        <v>1.2460198206318651E-3</v>
      </c>
      <c r="D362" s="9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x14ac:dyDescent="0.35">
      <c r="A363" s="7">
        <v>35827</v>
      </c>
      <c r="B363" s="6">
        <v>297.49</v>
      </c>
      <c r="C363" s="9">
        <f>LN(B363/B362)</f>
        <v>2.8607961953061426E-2</v>
      </c>
      <c r="D363" s="9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x14ac:dyDescent="0.35">
      <c r="A364" s="7">
        <v>35855</v>
      </c>
      <c r="B364" s="5">
        <v>295.94</v>
      </c>
      <c r="C364" s="9">
        <f>LN(B364/B363)</f>
        <v>-5.2238799009736879E-3</v>
      </c>
      <c r="D364" s="9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x14ac:dyDescent="0.35">
      <c r="A365" s="7">
        <v>35886</v>
      </c>
      <c r="B365" s="6">
        <v>308.29000000000002</v>
      </c>
      <c r="C365" s="9">
        <f>LN(B365/B364)</f>
        <v>4.0884167352639625E-2</v>
      </c>
      <c r="D365" s="9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x14ac:dyDescent="0.35">
      <c r="A366" s="7">
        <v>35916</v>
      </c>
      <c r="B366" s="5">
        <v>299.10000000000002</v>
      </c>
      <c r="C366" s="9">
        <f>LN(B366/B365)</f>
        <v>-3.0262932791125505E-2</v>
      </c>
      <c r="D366" s="9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x14ac:dyDescent="0.35">
      <c r="A367" s="7">
        <v>35947</v>
      </c>
      <c r="B367" s="6">
        <v>292.32</v>
      </c>
      <c r="C367" s="9">
        <f>LN(B367/B366)</f>
        <v>-2.2928873006205816E-2</v>
      </c>
      <c r="D367" s="9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x14ac:dyDescent="0.35">
      <c r="A368" s="7">
        <v>35977</v>
      </c>
      <c r="B368" s="5">
        <v>292.87</v>
      </c>
      <c r="C368" s="9">
        <f>LN(B368/B367)</f>
        <v>1.8797319227846305E-3</v>
      </c>
      <c r="D368" s="9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x14ac:dyDescent="0.35">
      <c r="A369" s="7">
        <v>36008</v>
      </c>
      <c r="B369" s="6">
        <v>284.11</v>
      </c>
      <c r="C369" s="9">
        <f>LN(B369/B368)</f>
        <v>-3.0367337438168513E-2</v>
      </c>
      <c r="D369" s="9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x14ac:dyDescent="0.35">
      <c r="A370" s="7">
        <v>36039</v>
      </c>
      <c r="B370" s="5">
        <v>288.98</v>
      </c>
      <c r="C370" s="9">
        <f>LN(B370/B369)</f>
        <v>1.699599445115281E-2</v>
      </c>
      <c r="D370" s="9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x14ac:dyDescent="0.35">
      <c r="A371" s="7">
        <v>36069</v>
      </c>
      <c r="B371" s="6">
        <v>295.93</v>
      </c>
      <c r="C371" s="9">
        <f>LN(B371/B370)</f>
        <v>2.3765458304770112E-2</v>
      </c>
      <c r="D371" s="9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x14ac:dyDescent="0.35">
      <c r="A372" s="7">
        <v>36100</v>
      </c>
      <c r="B372" s="5">
        <v>294.12</v>
      </c>
      <c r="C372" s="9">
        <f>LN(B372/B371)</f>
        <v>-6.1350925422138493E-3</v>
      </c>
      <c r="D372" s="9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x14ac:dyDescent="0.35">
      <c r="A373" s="7">
        <v>36130</v>
      </c>
      <c r="B373" s="6">
        <v>291.68</v>
      </c>
      <c r="C373" s="9">
        <f>LN(B373/B372)</f>
        <v>-8.3305363976685642E-3</v>
      </c>
      <c r="D373" s="9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x14ac:dyDescent="0.35">
      <c r="A374" s="7">
        <v>36161</v>
      </c>
      <c r="B374" s="5">
        <v>287.08</v>
      </c>
      <c r="C374" s="9">
        <f>LN(B374/B373)</f>
        <v>-1.5896388368481847E-2</v>
      </c>
      <c r="D374" s="9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x14ac:dyDescent="0.35">
      <c r="A375" s="7">
        <v>36192</v>
      </c>
      <c r="B375" s="6">
        <v>287.33</v>
      </c>
      <c r="C375" s="9">
        <f>LN(B375/B374)</f>
        <v>8.7045843834679588E-4</v>
      </c>
      <c r="D375" s="9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x14ac:dyDescent="0.35">
      <c r="A376" s="7">
        <v>36220</v>
      </c>
      <c r="B376" s="5">
        <v>285.95999999999998</v>
      </c>
      <c r="C376" s="9">
        <f>LN(B376/B375)</f>
        <v>-4.7794401015668368E-3</v>
      </c>
      <c r="D376" s="9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x14ac:dyDescent="0.35">
      <c r="A377" s="7">
        <v>36251</v>
      </c>
      <c r="B377" s="6">
        <v>282.62</v>
      </c>
      <c r="C377" s="9">
        <f>LN(B377/B376)</f>
        <v>-1.1748701744050905E-2</v>
      </c>
      <c r="D377" s="9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x14ac:dyDescent="0.35">
      <c r="A378" s="7">
        <v>36281</v>
      </c>
      <c r="B378" s="5">
        <v>276.44</v>
      </c>
      <c r="C378" s="9">
        <f>LN(B378/B377)</f>
        <v>-2.2109439931406506E-2</v>
      </c>
      <c r="D378" s="9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x14ac:dyDescent="0.35">
      <c r="A379" s="7">
        <v>36312</v>
      </c>
      <c r="B379" s="6">
        <v>261.31</v>
      </c>
      <c r="C379" s="9">
        <f>LN(B379/B378)</f>
        <v>-5.6286357241387822E-2</v>
      </c>
      <c r="D379" s="9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x14ac:dyDescent="0.35">
      <c r="A380" s="7">
        <v>36342</v>
      </c>
      <c r="B380" s="5">
        <v>256.08</v>
      </c>
      <c r="C380" s="9">
        <f>LN(B380/B379)</f>
        <v>-2.0217546320198281E-2</v>
      </c>
      <c r="D380" s="9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x14ac:dyDescent="0.35">
      <c r="A381" s="7">
        <v>36373</v>
      </c>
      <c r="B381" s="6">
        <v>256.69</v>
      </c>
      <c r="C381" s="9">
        <f>LN(B381/B380)</f>
        <v>2.3792354769404033E-3</v>
      </c>
      <c r="D381" s="9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x14ac:dyDescent="0.35">
      <c r="A382" s="7">
        <v>36404</v>
      </c>
      <c r="B382" s="5">
        <v>264.74</v>
      </c>
      <c r="C382" s="9">
        <f>LN(B382/B381)</f>
        <v>3.0879081147076822E-2</v>
      </c>
      <c r="D382" s="9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x14ac:dyDescent="0.35">
      <c r="A383" s="7">
        <v>36434</v>
      </c>
      <c r="B383" s="6">
        <v>310.72000000000003</v>
      </c>
      <c r="C383" s="9">
        <f>LN(B383/B382)</f>
        <v>0.16014397281733533</v>
      </c>
      <c r="D383" s="9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x14ac:dyDescent="0.35">
      <c r="A384" s="7">
        <v>36465</v>
      </c>
      <c r="B384" s="5">
        <v>293.18</v>
      </c>
      <c r="C384" s="9">
        <f>LN(B384/B383)</f>
        <v>-5.8105430241075097E-2</v>
      </c>
      <c r="D384" s="9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x14ac:dyDescent="0.35">
      <c r="A385" s="7">
        <v>36495</v>
      </c>
      <c r="B385" s="6">
        <v>283.07</v>
      </c>
      <c r="C385" s="9">
        <f>LN(B385/B384)</f>
        <v>-3.5092537981249936E-2</v>
      </c>
      <c r="D385" s="9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x14ac:dyDescent="0.35">
      <c r="A386" s="7">
        <v>36526</v>
      </c>
      <c r="B386" s="5">
        <v>284.32</v>
      </c>
      <c r="C386" s="9">
        <f>LN(B386/B385)</f>
        <v>4.4061475257061678E-3</v>
      </c>
      <c r="D386" s="9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x14ac:dyDescent="0.35">
      <c r="A387" s="7">
        <v>36557</v>
      </c>
      <c r="B387" s="6">
        <v>299.86</v>
      </c>
      <c r="C387" s="9">
        <f>LN(B387/B386)</f>
        <v>5.3215334660415892E-2</v>
      </c>
      <c r="D387" s="9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x14ac:dyDescent="0.35">
      <c r="A388" s="7">
        <v>36586</v>
      </c>
      <c r="B388" s="5">
        <v>286.39</v>
      </c>
      <c r="C388" s="9">
        <f>LN(B388/B387)</f>
        <v>-4.5961180790968684E-2</v>
      </c>
      <c r="D388" s="9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x14ac:dyDescent="0.35">
      <c r="A389" s="7">
        <v>36617</v>
      </c>
      <c r="B389" s="6">
        <v>279.69</v>
      </c>
      <c r="C389" s="9">
        <f>LN(B389/B388)</f>
        <v>-2.3672671299076433E-2</v>
      </c>
      <c r="D389" s="9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x14ac:dyDescent="0.35">
      <c r="A390" s="7">
        <v>36647</v>
      </c>
      <c r="B390" s="5">
        <v>275.19</v>
      </c>
      <c r="C390" s="9">
        <f>LN(B390/B389)</f>
        <v>-1.6220078787038041E-2</v>
      </c>
      <c r="D390" s="9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x14ac:dyDescent="0.35">
      <c r="A391" s="7">
        <v>36678</v>
      </c>
      <c r="B391" s="6">
        <v>285.73</v>
      </c>
      <c r="C391" s="9">
        <f>LN(B391/B390)</f>
        <v>3.7585540784650644E-2</v>
      </c>
      <c r="D391" s="9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x14ac:dyDescent="0.35">
      <c r="A392" s="7">
        <v>36708</v>
      </c>
      <c r="B392" s="5">
        <v>281.58999999999997</v>
      </c>
      <c r="C392" s="9">
        <f>LN(B392/B391)</f>
        <v>-1.4595196684617054E-2</v>
      </c>
      <c r="D392" s="9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x14ac:dyDescent="0.35">
      <c r="A393" s="7">
        <v>36739</v>
      </c>
      <c r="B393" s="6">
        <v>274.47000000000003</v>
      </c>
      <c r="C393" s="9">
        <f>LN(B393/B392)</f>
        <v>-2.5610146930153819E-2</v>
      </c>
      <c r="D393" s="9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x14ac:dyDescent="0.35">
      <c r="A394" s="7">
        <v>36770</v>
      </c>
      <c r="B394" s="5">
        <v>273.68</v>
      </c>
      <c r="C394" s="9">
        <f>LN(B394/B393)</f>
        <v>-2.8824246902044094E-3</v>
      </c>
      <c r="D394" s="9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x14ac:dyDescent="0.35">
      <c r="A395" s="7">
        <v>36800</v>
      </c>
      <c r="B395" s="6">
        <v>270</v>
      </c>
      <c r="C395" s="9">
        <f>LN(B395/B394)</f>
        <v>-1.3537581670974528E-2</v>
      </c>
      <c r="D395" s="9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x14ac:dyDescent="0.35">
      <c r="A396" s="7">
        <v>36831</v>
      </c>
      <c r="B396" s="5">
        <v>266.01</v>
      </c>
      <c r="C396" s="9">
        <f>LN(B396/B395)</f>
        <v>-1.4888056938349421E-2</v>
      </c>
      <c r="D396" s="9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x14ac:dyDescent="0.35">
      <c r="A397" s="7">
        <v>36861</v>
      </c>
      <c r="B397" s="6">
        <v>271.45</v>
      </c>
      <c r="C397" s="9">
        <f>LN(B397/B396)</f>
        <v>2.0244058291434837E-2</v>
      </c>
      <c r="D397" s="9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x14ac:dyDescent="0.35">
      <c r="A398" s="7">
        <v>36892</v>
      </c>
      <c r="B398" s="5">
        <v>265.49</v>
      </c>
      <c r="C398" s="9">
        <f>LN(B398/B397)</f>
        <v>-2.220078516222973E-2</v>
      </c>
      <c r="D398" s="9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x14ac:dyDescent="0.35">
      <c r="A399" s="7">
        <v>36923</v>
      </c>
      <c r="B399" s="6">
        <v>261.87</v>
      </c>
      <c r="C399" s="9">
        <f>LN(B399/B398)</f>
        <v>-1.372897777386216E-2</v>
      </c>
      <c r="D399" s="9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x14ac:dyDescent="0.35">
      <c r="A400" s="7">
        <v>36951</v>
      </c>
      <c r="B400" s="5">
        <v>263.02999999999997</v>
      </c>
      <c r="C400" s="9">
        <f>LN(B400/B399)</f>
        <v>4.4198966981510643E-3</v>
      </c>
      <c r="D400" s="9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x14ac:dyDescent="0.35">
      <c r="A401" s="7">
        <v>36982</v>
      </c>
      <c r="B401" s="6">
        <v>260.48</v>
      </c>
      <c r="C401" s="9">
        <f>LN(B401/B400)</f>
        <v>-9.7420112993435899E-3</v>
      </c>
      <c r="D401" s="9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x14ac:dyDescent="0.35">
      <c r="A402" s="7">
        <v>37012</v>
      </c>
      <c r="B402" s="5">
        <v>272.36</v>
      </c>
      <c r="C402" s="9">
        <f>LN(B402/B401)</f>
        <v>4.4598637800590424E-2</v>
      </c>
      <c r="D402" s="9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x14ac:dyDescent="0.35">
      <c r="A403" s="7">
        <v>37043</v>
      </c>
      <c r="B403" s="6">
        <v>270.23</v>
      </c>
      <c r="C403" s="9">
        <f>LN(B403/B402)</f>
        <v>-7.8512723844103138E-3</v>
      </c>
      <c r="D403" s="9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x14ac:dyDescent="0.35">
      <c r="A404" s="7">
        <v>37073</v>
      </c>
      <c r="B404" s="5">
        <v>267.52999999999997</v>
      </c>
      <c r="C404" s="9">
        <f>LN(B404/B403)</f>
        <v>-1.0041738649872864E-2</v>
      </c>
      <c r="D404" s="9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x14ac:dyDescent="0.35">
      <c r="A405" s="7">
        <v>37104</v>
      </c>
      <c r="B405" s="6">
        <v>272.39</v>
      </c>
      <c r="C405" s="9">
        <f>LN(B405/B404)</f>
        <v>1.8003153301489414E-2</v>
      </c>
      <c r="D405" s="9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x14ac:dyDescent="0.35">
      <c r="A406" s="7">
        <v>37135</v>
      </c>
      <c r="B406" s="5">
        <v>283.42</v>
      </c>
      <c r="C406" s="9">
        <f>LN(B406/B405)</f>
        <v>3.9695033514752273E-2</v>
      </c>
      <c r="D406" s="9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x14ac:dyDescent="0.35">
      <c r="A407" s="7">
        <v>37165</v>
      </c>
      <c r="B407" s="6">
        <v>283.06</v>
      </c>
      <c r="C407" s="9">
        <f>LN(B407/B406)</f>
        <v>-1.2710070910315354E-3</v>
      </c>
      <c r="D407" s="9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x14ac:dyDescent="0.35">
      <c r="A408" s="7">
        <v>37196</v>
      </c>
      <c r="B408" s="5">
        <v>276.16000000000003</v>
      </c>
      <c r="C408" s="9">
        <f>LN(B408/B407)</f>
        <v>-2.467848141062964E-2</v>
      </c>
      <c r="D408" s="9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x14ac:dyDescent="0.35">
      <c r="A409" s="7">
        <v>37226</v>
      </c>
      <c r="B409" s="6">
        <v>275.85000000000002</v>
      </c>
      <c r="C409" s="9">
        <f>LN(B409/B408)</f>
        <v>-1.1231681766233144E-3</v>
      </c>
      <c r="D409" s="9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x14ac:dyDescent="0.35">
      <c r="A410" s="7">
        <v>37257</v>
      </c>
      <c r="B410" s="5">
        <v>281.51</v>
      </c>
      <c r="C410" s="9">
        <f>LN(B410/B409)</f>
        <v>2.0310731209029195E-2</v>
      </c>
      <c r="D410" s="9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x14ac:dyDescent="0.35">
      <c r="A411" s="7">
        <v>37288</v>
      </c>
      <c r="B411" s="6">
        <v>295.5</v>
      </c>
      <c r="C411" s="9">
        <f>LN(B411/B410)</f>
        <v>4.8500865918683904E-2</v>
      </c>
      <c r="D411" s="9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x14ac:dyDescent="0.35">
      <c r="A412" s="7">
        <v>37316</v>
      </c>
      <c r="B412" s="5">
        <v>294.06</v>
      </c>
      <c r="C412" s="9">
        <f>LN(B412/B411)</f>
        <v>-4.8850086966417804E-3</v>
      </c>
      <c r="D412" s="9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x14ac:dyDescent="0.35">
      <c r="A413" s="7">
        <v>37347</v>
      </c>
      <c r="B413" s="6">
        <v>302.68</v>
      </c>
      <c r="C413" s="9">
        <f>LN(B413/B412)</f>
        <v>2.889231367680966E-2</v>
      </c>
      <c r="D413" s="9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x14ac:dyDescent="0.35">
      <c r="A414" s="7">
        <v>37377</v>
      </c>
      <c r="B414" s="5">
        <v>314.49</v>
      </c>
      <c r="C414" s="9">
        <f>LN(B414/B413)</f>
        <v>3.8276137306270233E-2</v>
      </c>
      <c r="D414" s="9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x14ac:dyDescent="0.35">
      <c r="A415" s="7">
        <v>37408</v>
      </c>
      <c r="B415" s="6">
        <v>321.18</v>
      </c>
      <c r="C415" s="9">
        <f>LN(B415/B414)</f>
        <v>2.1049434500753982E-2</v>
      </c>
      <c r="D415" s="9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x14ac:dyDescent="0.35">
      <c r="A416" s="7">
        <v>37438</v>
      </c>
      <c r="B416" s="5">
        <v>313.29000000000002</v>
      </c>
      <c r="C416" s="9">
        <f>LN(B416/B415)</f>
        <v>-2.4872434473777905E-2</v>
      </c>
      <c r="D416" s="9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x14ac:dyDescent="0.35">
      <c r="A417" s="7">
        <v>37469</v>
      </c>
      <c r="B417" s="6">
        <v>310.26</v>
      </c>
      <c r="C417" s="9">
        <f>LN(B417/B416)</f>
        <v>-9.7186235233819064E-3</v>
      </c>
      <c r="D417" s="9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x14ac:dyDescent="0.35">
      <c r="A418" s="7">
        <v>37500</v>
      </c>
      <c r="B418" s="5">
        <v>319.14</v>
      </c>
      <c r="C418" s="9">
        <f>LN(B418/B417)</f>
        <v>2.8219222346096015E-2</v>
      </c>
      <c r="D418" s="9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x14ac:dyDescent="0.35">
      <c r="A419" s="7">
        <v>37530</v>
      </c>
      <c r="B419" s="6">
        <v>316.56</v>
      </c>
      <c r="C419" s="9">
        <f>LN(B419/B418)</f>
        <v>-8.1170809051122721E-3</v>
      </c>
      <c r="D419" s="9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x14ac:dyDescent="0.35">
      <c r="A420" s="7">
        <v>37561</v>
      </c>
      <c r="B420" s="5">
        <v>319.07</v>
      </c>
      <c r="C420" s="9">
        <f>LN(B420/B419)</f>
        <v>7.8977173718530261E-3</v>
      </c>
      <c r="D420" s="9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x14ac:dyDescent="0.35">
      <c r="A421" s="7">
        <v>37591</v>
      </c>
      <c r="B421" s="6">
        <v>331.92</v>
      </c>
      <c r="C421" s="9">
        <f>LN(B421/B420)</f>
        <v>3.9483461575590628E-2</v>
      </c>
      <c r="D421" s="9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x14ac:dyDescent="0.35">
      <c r="A422" s="7">
        <v>37622</v>
      </c>
      <c r="B422" s="5">
        <v>356.85899999999998</v>
      </c>
      <c r="C422" s="9">
        <f>LN(B422/B421)</f>
        <v>7.2446769755386234E-2</v>
      </c>
      <c r="D422" s="9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x14ac:dyDescent="0.35">
      <c r="A423" s="7">
        <v>37653</v>
      </c>
      <c r="B423" s="6">
        <v>358.97</v>
      </c>
      <c r="C423" s="9">
        <f>LN(B423/B422)</f>
        <v>5.8980737568827312E-3</v>
      </c>
      <c r="D423" s="9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x14ac:dyDescent="0.35">
      <c r="A424" s="7">
        <v>37681</v>
      </c>
      <c r="B424" s="5">
        <v>340.55</v>
      </c>
      <c r="C424" s="9">
        <f>LN(B424/B423)</f>
        <v>-5.2676861849553953E-2</v>
      </c>
      <c r="D424" s="9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x14ac:dyDescent="0.35">
      <c r="A425" s="7">
        <v>37712</v>
      </c>
      <c r="B425" s="6">
        <v>328.18</v>
      </c>
      <c r="C425" s="9">
        <f>LN(B425/B424)</f>
        <v>-3.6999719340323117E-2</v>
      </c>
      <c r="D425" s="9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x14ac:dyDescent="0.35">
      <c r="A426" s="7">
        <v>37742</v>
      </c>
      <c r="B426" s="5">
        <v>355.68299999999999</v>
      </c>
      <c r="C426" s="9">
        <f>LN(B426/B425)</f>
        <v>8.0477646381219639E-2</v>
      </c>
      <c r="D426" s="9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x14ac:dyDescent="0.35">
      <c r="A427" s="7">
        <v>37773</v>
      </c>
      <c r="B427" s="6">
        <v>356.35199999999998</v>
      </c>
      <c r="C427" s="9">
        <f>LN(B427/B426)</f>
        <v>1.8791216635662279E-3</v>
      </c>
      <c r="D427" s="9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x14ac:dyDescent="0.35">
      <c r="A428" s="7">
        <v>37803</v>
      </c>
      <c r="B428" s="5">
        <v>351.02</v>
      </c>
      <c r="C428" s="9">
        <f>LN(B428/B427)</f>
        <v>-1.5075804492246292E-2</v>
      </c>
      <c r="D428" s="9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x14ac:dyDescent="0.35">
      <c r="A429" s="7">
        <v>37834</v>
      </c>
      <c r="B429" s="6">
        <v>359.76799999999997</v>
      </c>
      <c r="C429" s="9">
        <f>LN(B429/B428)</f>
        <v>2.461617736258866E-2</v>
      </c>
      <c r="D429" s="9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x14ac:dyDescent="0.35">
      <c r="A430" s="7">
        <v>37865</v>
      </c>
      <c r="B430" s="5">
        <v>378.94499999999999</v>
      </c>
      <c r="C430" s="9">
        <f>LN(B430/B429)</f>
        <v>5.1931696556042274E-2</v>
      </c>
      <c r="D430" s="9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x14ac:dyDescent="0.35">
      <c r="A431" s="7">
        <v>37895</v>
      </c>
      <c r="B431" s="6">
        <v>378.92</v>
      </c>
      <c r="C431" s="9">
        <f>LN(B431/B430)</f>
        <v>-6.5974810841075966E-5</v>
      </c>
      <c r="D431" s="9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x14ac:dyDescent="0.35">
      <c r="A432" s="7">
        <v>37926</v>
      </c>
      <c r="B432" s="5">
        <v>389.91</v>
      </c>
      <c r="C432" s="9">
        <f>LN(B432/B431)</f>
        <v>2.8590842254272986E-2</v>
      </c>
      <c r="D432" s="9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x14ac:dyDescent="0.35">
      <c r="A433" s="7">
        <v>37956</v>
      </c>
      <c r="B433" s="6">
        <v>406.95299999999997</v>
      </c>
      <c r="C433" s="9">
        <f>LN(B433/B432)</f>
        <v>4.2781756397282593E-2</v>
      </c>
      <c r="D433" s="9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x14ac:dyDescent="0.35">
      <c r="A434" s="7">
        <v>37987</v>
      </c>
      <c r="B434" s="5">
        <v>413.78800000000001</v>
      </c>
      <c r="C434" s="9">
        <f>LN(B434/B433)</f>
        <v>1.6656065715384551E-2</v>
      </c>
      <c r="D434" s="9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x14ac:dyDescent="0.35">
      <c r="A435" s="7">
        <v>38018</v>
      </c>
      <c r="B435" s="6">
        <v>404.87799999999999</v>
      </c>
      <c r="C435" s="9">
        <f>LN(B435/B434)</f>
        <v>-2.1767978215882056E-2</v>
      </c>
      <c r="D435" s="9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x14ac:dyDescent="0.35">
      <c r="A436" s="7">
        <v>38047</v>
      </c>
      <c r="B436" s="5">
        <v>406.66699999999997</v>
      </c>
      <c r="C436" s="9">
        <f>LN(B436/B435)</f>
        <v>4.4088815725959419E-3</v>
      </c>
      <c r="D436" s="9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x14ac:dyDescent="0.35">
      <c r="A437" s="7">
        <v>38078</v>
      </c>
      <c r="B437" s="6">
        <v>403.26</v>
      </c>
      <c r="C437" s="9">
        <f>LN(B437/B436)</f>
        <v>-8.4131535210581858E-3</v>
      </c>
      <c r="D437" s="9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x14ac:dyDescent="0.35">
      <c r="A438" s="7">
        <v>38108</v>
      </c>
      <c r="B438" s="5">
        <v>383.779</v>
      </c>
      <c r="C438" s="9">
        <f>LN(B438/B437)</f>
        <v>-4.9514649131220397E-2</v>
      </c>
      <c r="D438" s="9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x14ac:dyDescent="0.35">
      <c r="A439" s="7">
        <v>38139</v>
      </c>
      <c r="B439" s="6">
        <v>392.37299999999999</v>
      </c>
      <c r="C439" s="9">
        <f>LN(B439/B438)</f>
        <v>2.2146051905715711E-2</v>
      </c>
      <c r="D439" s="9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x14ac:dyDescent="0.35">
      <c r="A440" s="7">
        <v>38169</v>
      </c>
      <c r="B440" s="5">
        <v>398.09100000000001</v>
      </c>
      <c r="C440" s="9">
        <f>LN(B440/B439)</f>
        <v>1.4467704381216752E-2</v>
      </c>
      <c r="D440" s="9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x14ac:dyDescent="0.35">
      <c r="A441" s="7">
        <v>38200</v>
      </c>
      <c r="B441" s="6">
        <v>400.51</v>
      </c>
      <c r="C441" s="9">
        <f>LN(B441/B440)</f>
        <v>6.0581126200710232E-3</v>
      </c>
      <c r="D441" s="9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x14ac:dyDescent="0.35">
      <c r="A442" s="7">
        <v>38231</v>
      </c>
      <c r="B442" s="5">
        <v>405.27499999999998</v>
      </c>
      <c r="C442" s="9">
        <f>LN(B442/B441)</f>
        <v>1.1827114041924238E-2</v>
      </c>
      <c r="D442" s="9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x14ac:dyDescent="0.35">
      <c r="A443" s="7">
        <v>38261</v>
      </c>
      <c r="B443" s="6">
        <v>420.464</v>
      </c>
      <c r="C443" s="9">
        <f>LN(B443/B442)</f>
        <v>3.6793014354187518E-2</v>
      </c>
      <c r="D443" s="9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x14ac:dyDescent="0.35">
      <c r="A444" s="7">
        <v>38292</v>
      </c>
      <c r="B444" s="5">
        <v>439.375</v>
      </c>
      <c r="C444" s="9">
        <f>LN(B444/B443)</f>
        <v>4.3994399183105083E-2</v>
      </c>
      <c r="D444" s="9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x14ac:dyDescent="0.35">
      <c r="A445" s="7">
        <v>38322</v>
      </c>
      <c r="B445" s="6">
        <v>442.07900000000001</v>
      </c>
      <c r="C445" s="9">
        <f>LN(B445/B444)</f>
        <v>6.1353365735977118E-3</v>
      </c>
      <c r="D445" s="9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x14ac:dyDescent="0.35">
      <c r="A446" s="7">
        <v>38353</v>
      </c>
      <c r="B446" s="5">
        <v>424.03</v>
      </c>
      <c r="C446" s="9">
        <f>LN(B446/B445)</f>
        <v>-4.1684391692585129E-2</v>
      </c>
      <c r="D446" s="9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x14ac:dyDescent="0.35">
      <c r="A447" s="7">
        <v>38384</v>
      </c>
      <c r="B447" s="6">
        <v>423.35</v>
      </c>
      <c r="C447" s="9">
        <f>LN(B447/B446)</f>
        <v>-1.604947357655659E-3</v>
      </c>
      <c r="D447" s="9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x14ac:dyDescent="0.35">
      <c r="A448" s="7">
        <v>38412</v>
      </c>
      <c r="B448" s="5">
        <v>433.85</v>
      </c>
      <c r="C448" s="9">
        <f>LN(B448/B447)</f>
        <v>2.4499592151212498E-2</v>
      </c>
      <c r="D448" s="9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x14ac:dyDescent="0.35">
      <c r="A449" s="7">
        <v>38443</v>
      </c>
      <c r="B449" s="6">
        <v>429.233</v>
      </c>
      <c r="C449" s="9">
        <f>LN(B449/B448)</f>
        <v>-1.0698957206567449E-2</v>
      </c>
      <c r="D449" s="9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x14ac:dyDescent="0.35">
      <c r="A450" s="7">
        <v>38473</v>
      </c>
      <c r="B450" s="5">
        <v>421.87299999999999</v>
      </c>
      <c r="C450" s="9">
        <f>LN(B450/B449)</f>
        <v>-1.7295574158115182E-2</v>
      </c>
      <c r="D450" s="9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x14ac:dyDescent="0.35">
      <c r="A451" s="7">
        <v>38504</v>
      </c>
      <c r="B451" s="6">
        <v>430.65699999999998</v>
      </c>
      <c r="C451" s="9">
        <f>LN(B451/B450)</f>
        <v>2.06076287272767E-2</v>
      </c>
      <c r="D451" s="9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x14ac:dyDescent="0.35">
      <c r="A452" s="7">
        <v>38534</v>
      </c>
      <c r="B452" s="5">
        <v>424.47899999999998</v>
      </c>
      <c r="C452" s="9">
        <f>LN(B452/B451)</f>
        <v>-1.4449415039034243E-2</v>
      </c>
      <c r="D452" s="9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x14ac:dyDescent="0.35">
      <c r="A453" s="7">
        <v>38565</v>
      </c>
      <c r="B453" s="6">
        <v>437.93</v>
      </c>
      <c r="C453" s="9">
        <f>LN(B453/B452)</f>
        <v>3.1196545689635636E-2</v>
      </c>
      <c r="D453" s="9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x14ac:dyDescent="0.35">
      <c r="A454" s="7">
        <v>38596</v>
      </c>
      <c r="B454" s="5">
        <v>456.048</v>
      </c>
      <c r="C454" s="9">
        <f>LN(B454/B453)</f>
        <v>4.0538986879809183E-2</v>
      </c>
      <c r="D454" s="9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x14ac:dyDescent="0.35">
      <c r="A455" s="7">
        <v>38626</v>
      </c>
      <c r="B455" s="6">
        <v>469.89800000000002</v>
      </c>
      <c r="C455" s="9">
        <f>LN(B455/B454)</f>
        <v>2.9917582742480364E-2</v>
      </c>
      <c r="D455" s="9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x14ac:dyDescent="0.35">
      <c r="A456" s="7">
        <v>38657</v>
      </c>
      <c r="B456" s="5">
        <v>476.666</v>
      </c>
      <c r="C456" s="9">
        <f>LN(B456/B455)</f>
        <v>1.4300386108483021E-2</v>
      </c>
      <c r="D456" s="9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x14ac:dyDescent="0.35">
      <c r="A457" s="7">
        <v>38687</v>
      </c>
      <c r="B457" s="6">
        <v>510.09699999999998</v>
      </c>
      <c r="C457" s="9">
        <f>LN(B457/B456)</f>
        <v>6.7784867728355055E-2</v>
      </c>
      <c r="D457" s="9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x14ac:dyDescent="0.35">
      <c r="A458" s="7">
        <v>38718</v>
      </c>
      <c r="B458" s="5">
        <v>549.86400000000003</v>
      </c>
      <c r="C458" s="9">
        <f>LN(B458/B457)</f>
        <v>7.5070071210480718E-2</v>
      </c>
      <c r="D458" s="9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x14ac:dyDescent="0.35">
      <c r="A459" s="7">
        <v>38749</v>
      </c>
      <c r="B459" s="6">
        <v>554.995</v>
      </c>
      <c r="C459" s="9">
        <f>LN(B459/B458)</f>
        <v>9.2881297745417181E-3</v>
      </c>
      <c r="D459" s="9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x14ac:dyDescent="0.35">
      <c r="A460" s="7">
        <v>38777</v>
      </c>
      <c r="B460" s="5">
        <v>557.09299999999996</v>
      </c>
      <c r="C460" s="9">
        <f>LN(B460/B459)</f>
        <v>3.7730871818766119E-3</v>
      </c>
      <c r="D460" s="9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x14ac:dyDescent="0.35">
      <c r="A461" s="7">
        <v>38808</v>
      </c>
      <c r="B461" s="6">
        <v>610.65300000000002</v>
      </c>
      <c r="C461" s="9">
        <f>LN(B461/B460)</f>
        <v>9.1796684524147548E-2</v>
      </c>
      <c r="D461" s="9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x14ac:dyDescent="0.35">
      <c r="A462" s="7">
        <v>38838</v>
      </c>
      <c r="B462" s="5">
        <v>675.39300000000003</v>
      </c>
      <c r="C462" s="9">
        <f>LN(B462/B461)</f>
        <v>0.100765867266285</v>
      </c>
      <c r="D462" s="9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x14ac:dyDescent="0.35">
      <c r="A463" s="7">
        <v>38869</v>
      </c>
      <c r="B463" s="6">
        <v>596.14499999999998</v>
      </c>
      <c r="C463" s="9">
        <f>LN(B463/B462)</f>
        <v>-0.1248108176030694</v>
      </c>
      <c r="D463" s="9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x14ac:dyDescent="0.35">
      <c r="A464" s="7">
        <v>38899</v>
      </c>
      <c r="B464" s="5">
        <v>633.71</v>
      </c>
      <c r="C464" s="9">
        <f>LN(B464/B463)</f>
        <v>6.1107510476578683E-2</v>
      </c>
      <c r="D464" s="9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x14ac:dyDescent="0.35">
      <c r="A465" s="7">
        <v>38930</v>
      </c>
      <c r="B465" s="6">
        <v>632.59299999999996</v>
      </c>
      <c r="C465" s="9">
        <f>LN(B465/B464)</f>
        <v>-1.7641911765349479E-3</v>
      </c>
      <c r="D465" s="9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x14ac:dyDescent="0.35">
      <c r="A466" s="7">
        <v>38961</v>
      </c>
      <c r="B466" s="5">
        <v>598.18600000000004</v>
      </c>
      <c r="C466" s="9">
        <f>LN(B466/B465)</f>
        <v>-5.5925502988112122E-2</v>
      </c>
      <c r="D466" s="9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x14ac:dyDescent="0.35">
      <c r="A467" s="7">
        <v>38991</v>
      </c>
      <c r="B467" s="6">
        <v>585.78</v>
      </c>
      <c r="C467" s="9">
        <f>LN(B467/B466)</f>
        <v>-2.0957449912380233E-2</v>
      </c>
      <c r="D467" s="9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x14ac:dyDescent="0.35">
      <c r="A468" s="7">
        <v>39022</v>
      </c>
      <c r="B468" s="5">
        <v>627.827</v>
      </c>
      <c r="C468" s="9">
        <f>LN(B468/B467)</f>
        <v>6.9320358344603705E-2</v>
      </c>
      <c r="D468" s="9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x14ac:dyDescent="0.35">
      <c r="A469" s="7">
        <v>39052</v>
      </c>
      <c r="B469" s="6">
        <v>629.79100000000005</v>
      </c>
      <c r="C469" s="9">
        <f>LN(B469/B468)</f>
        <v>3.1233675037055965E-3</v>
      </c>
      <c r="D469" s="9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x14ac:dyDescent="0.35">
      <c r="A470" s="7">
        <v>39083</v>
      </c>
      <c r="B470" s="5">
        <v>631.16600000000005</v>
      </c>
      <c r="C470" s="9">
        <f>LN(B470/B469)</f>
        <v>2.1808841141887744E-3</v>
      </c>
      <c r="D470" s="9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x14ac:dyDescent="0.35">
      <c r="A471" s="7">
        <v>39114</v>
      </c>
      <c r="B471" s="6">
        <v>664.745</v>
      </c>
      <c r="C471" s="9">
        <f>LN(B471/B470)</f>
        <v>5.1834606042037448E-2</v>
      </c>
      <c r="D471" s="9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x14ac:dyDescent="0.35">
      <c r="A472" s="7">
        <v>39142</v>
      </c>
      <c r="B472" s="5">
        <v>654.89499999999998</v>
      </c>
      <c r="C472" s="9">
        <f>LN(B472/B471)</f>
        <v>-1.4928591028705213E-2</v>
      </c>
      <c r="D472" s="9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x14ac:dyDescent="0.35">
      <c r="A473" s="7">
        <v>39173</v>
      </c>
      <c r="B473" s="6">
        <v>679.36800000000005</v>
      </c>
      <c r="C473" s="9">
        <f>LN(B473/B472)</f>
        <v>3.6688036793069645E-2</v>
      </c>
      <c r="D473" s="9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x14ac:dyDescent="0.35">
      <c r="A474" s="7">
        <v>39203</v>
      </c>
      <c r="B474" s="5">
        <v>667.31</v>
      </c>
      <c r="C474" s="9">
        <f>LN(B474/B473)</f>
        <v>-1.7908248673735187E-2</v>
      </c>
      <c r="D474" s="9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x14ac:dyDescent="0.35">
      <c r="A475" s="7">
        <v>39234</v>
      </c>
      <c r="B475" s="6">
        <v>655.66</v>
      </c>
      <c r="C475" s="9">
        <f>LN(B475/B474)</f>
        <v>-1.7612343659717714E-2</v>
      </c>
      <c r="D475" s="9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x14ac:dyDescent="0.35">
      <c r="A476" s="7">
        <v>39264</v>
      </c>
      <c r="B476" s="5">
        <v>665.38</v>
      </c>
      <c r="C476" s="9">
        <f>LN(B476/B475)</f>
        <v>1.4715944123063929E-2</v>
      </c>
      <c r="D476" s="9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x14ac:dyDescent="0.35">
      <c r="A477" s="7">
        <v>39295</v>
      </c>
      <c r="B477" s="6">
        <v>665.41099999999994</v>
      </c>
      <c r="C477" s="9">
        <f>LN(B477/B476)</f>
        <v>4.6588833266125731E-5</v>
      </c>
      <c r="D477" s="9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x14ac:dyDescent="0.35">
      <c r="A478" s="7">
        <v>39326</v>
      </c>
      <c r="B478" s="5">
        <v>712.65300000000002</v>
      </c>
      <c r="C478" s="9">
        <f>LN(B478/B477)</f>
        <v>6.8589731074842827E-2</v>
      </c>
      <c r="D478" s="9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x14ac:dyDescent="0.35">
      <c r="A479" s="7">
        <v>39356</v>
      </c>
      <c r="B479" s="6">
        <v>754.60400000000004</v>
      </c>
      <c r="C479" s="9">
        <f>LN(B479/B478)</f>
        <v>5.7198482405532831E-2</v>
      </c>
      <c r="D479" s="9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x14ac:dyDescent="0.35">
      <c r="A480" s="7">
        <v>39387</v>
      </c>
      <c r="B480" s="5">
        <v>806.24800000000005</v>
      </c>
      <c r="C480" s="9">
        <f>LN(B480/B479)</f>
        <v>6.6198279148962244E-2</v>
      </c>
      <c r="D480" s="9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x14ac:dyDescent="0.35">
      <c r="A481" s="7">
        <v>39417</v>
      </c>
      <c r="B481" s="6">
        <v>803.20299999999997</v>
      </c>
      <c r="C481" s="9">
        <f>LN(B481/B480)</f>
        <v>-3.7839034965001872E-3</v>
      </c>
      <c r="D481" s="9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x14ac:dyDescent="0.35">
      <c r="A482" s="7">
        <v>39448</v>
      </c>
      <c r="B482" s="5">
        <v>889.59500000000003</v>
      </c>
      <c r="C482" s="9">
        <f>LN(B482/B481)</f>
        <v>0.10215881898667538</v>
      </c>
      <c r="D482" s="9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x14ac:dyDescent="0.35">
      <c r="A483" s="7">
        <v>39479</v>
      </c>
      <c r="B483" s="6">
        <v>922.298</v>
      </c>
      <c r="C483" s="9">
        <f>LN(B483/B482)</f>
        <v>3.6102078770582344E-2</v>
      </c>
      <c r="D483" s="9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x14ac:dyDescent="0.35">
      <c r="A484" s="7">
        <v>39508</v>
      </c>
      <c r="B484" s="5">
        <v>968.43399999999997</v>
      </c>
      <c r="C484" s="9">
        <f>LN(B484/B483)</f>
        <v>4.8811952158973916E-2</v>
      </c>
      <c r="D484" s="9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x14ac:dyDescent="0.35">
      <c r="A485" s="7">
        <v>39539</v>
      </c>
      <c r="B485" s="6">
        <v>909.70500000000004</v>
      </c>
      <c r="C485" s="9">
        <f>LN(B485/B484)</f>
        <v>-6.2559962776103276E-2</v>
      </c>
      <c r="D485" s="9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x14ac:dyDescent="0.35">
      <c r="A486" s="7">
        <v>39569</v>
      </c>
      <c r="B486" s="5">
        <v>888.66300000000001</v>
      </c>
      <c r="C486" s="9">
        <f>LN(B486/B485)</f>
        <v>-2.3402285099854453E-2</v>
      </c>
      <c r="D486" s="9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x14ac:dyDescent="0.35">
      <c r="A487" s="7">
        <v>39600</v>
      </c>
      <c r="B487" s="6">
        <v>889.48800000000006</v>
      </c>
      <c r="C487" s="9">
        <f>LN(B487/B486)</f>
        <v>9.2793025923848375E-4</v>
      </c>
      <c r="D487" s="9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x14ac:dyDescent="0.35">
      <c r="A488" s="7">
        <v>39630</v>
      </c>
      <c r="B488" s="5">
        <v>939.77200000000005</v>
      </c>
      <c r="C488" s="9">
        <f>LN(B488/B487)</f>
        <v>5.4991276362014591E-2</v>
      </c>
      <c r="D488" s="9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x14ac:dyDescent="0.35">
      <c r="A489" s="7">
        <v>39661</v>
      </c>
      <c r="B489" s="6">
        <v>839.02499999999998</v>
      </c>
      <c r="C489" s="9">
        <f>LN(B489/B488)</f>
        <v>-0.11339678925067351</v>
      </c>
      <c r="D489" s="9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x14ac:dyDescent="0.35">
      <c r="A490" s="7">
        <v>39692</v>
      </c>
      <c r="B490" s="5">
        <v>829.93200000000002</v>
      </c>
      <c r="C490" s="9">
        <f>LN(B490/B489)</f>
        <v>-1.0896733677561858E-2</v>
      </c>
      <c r="D490" s="9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x14ac:dyDescent="0.35">
      <c r="A491" s="7">
        <v>39722</v>
      </c>
      <c r="B491" s="6">
        <v>806.62</v>
      </c>
      <c r="C491" s="9">
        <f>LN(B491/B490)</f>
        <v>-2.8491092154036616E-2</v>
      </c>
      <c r="D491" s="9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x14ac:dyDescent="0.35">
      <c r="A492" s="7">
        <v>39753</v>
      </c>
      <c r="B492" s="5">
        <v>760.86300000000006</v>
      </c>
      <c r="C492" s="9">
        <f>LN(B492/B491)</f>
        <v>-5.8399362195704546E-2</v>
      </c>
      <c r="D492" s="9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x14ac:dyDescent="0.35">
      <c r="A493" s="7">
        <v>39783</v>
      </c>
      <c r="B493" s="6">
        <v>816.09199999999998</v>
      </c>
      <c r="C493" s="9">
        <f>LN(B493/B492)</f>
        <v>7.0073778333094375E-2</v>
      </c>
      <c r="D493" s="9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x14ac:dyDescent="0.35">
      <c r="A494" s="7">
        <v>39814</v>
      </c>
      <c r="B494" s="5">
        <v>858.69</v>
      </c>
      <c r="C494" s="9">
        <f>LN(B494/B493)</f>
        <v>5.0880878393078685E-2</v>
      </c>
      <c r="D494" s="9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x14ac:dyDescent="0.35">
      <c r="A495" s="7">
        <v>39845</v>
      </c>
      <c r="B495" s="6">
        <v>943</v>
      </c>
      <c r="C495" s="9">
        <f>LN(B495/B494)</f>
        <v>9.365831053348346E-2</v>
      </c>
      <c r="D495" s="9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x14ac:dyDescent="0.35">
      <c r="A496" s="7">
        <v>39873</v>
      </c>
      <c r="B496" s="5">
        <v>924.27300000000002</v>
      </c>
      <c r="C496" s="9">
        <f>LN(B496/B495)</f>
        <v>-2.0058800084417825E-2</v>
      </c>
      <c r="D496" s="9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x14ac:dyDescent="0.35">
      <c r="A497" s="7">
        <v>39904</v>
      </c>
      <c r="B497" s="6">
        <v>890.2</v>
      </c>
      <c r="C497" s="9">
        <f>LN(B497/B496)</f>
        <v>-3.756132596728564E-2</v>
      </c>
      <c r="D497" s="9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x14ac:dyDescent="0.35">
      <c r="A498" s="7">
        <v>39934</v>
      </c>
      <c r="B498" s="5">
        <v>928.64499999999998</v>
      </c>
      <c r="C498" s="9">
        <f>LN(B498/B497)</f>
        <v>4.2280377877300372E-2</v>
      </c>
      <c r="D498" s="9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x14ac:dyDescent="0.35">
      <c r="A499" s="7">
        <v>39965</v>
      </c>
      <c r="B499" s="6">
        <v>945.67</v>
      </c>
      <c r="C499" s="9">
        <f>LN(B499/B498)</f>
        <v>1.8167136525668849E-2</v>
      </c>
      <c r="D499" s="9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x14ac:dyDescent="0.35">
      <c r="A500" s="7">
        <v>39995</v>
      </c>
      <c r="B500" s="5">
        <v>934.22799999999995</v>
      </c>
      <c r="C500" s="9">
        <f>LN(B500/B499)</f>
        <v>-1.21731511971716E-2</v>
      </c>
      <c r="D500" s="9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x14ac:dyDescent="0.35">
      <c r="A501" s="7">
        <v>40026</v>
      </c>
      <c r="B501" s="6">
        <v>949.375</v>
      </c>
      <c r="C501" s="9">
        <f>LN(B501/B500)</f>
        <v>1.608335356248566E-2</v>
      </c>
      <c r="D501" s="9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x14ac:dyDescent="0.35">
      <c r="A502" s="7">
        <v>40057</v>
      </c>
      <c r="B502" s="5">
        <v>996.59100000000001</v>
      </c>
      <c r="C502" s="9">
        <f>LN(B502/B501)</f>
        <v>4.8536581752094937E-2</v>
      </c>
      <c r="D502" s="9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x14ac:dyDescent="0.35">
      <c r="A503" s="7">
        <v>40087</v>
      </c>
      <c r="B503" s="6">
        <v>1043.1590000000001</v>
      </c>
      <c r="C503" s="9">
        <f>LN(B503/B502)</f>
        <v>4.5668433150667626E-2</v>
      </c>
      <c r="D503" s="9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x14ac:dyDescent="0.35">
      <c r="A504" s="7">
        <v>40118</v>
      </c>
      <c r="B504" s="5">
        <v>1127.0360000000001</v>
      </c>
      <c r="C504" s="9">
        <f>LN(B504/B503)</f>
        <v>7.7337568488870495E-2</v>
      </c>
      <c r="D504" s="9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x14ac:dyDescent="0.35">
      <c r="A505" s="7">
        <v>40148</v>
      </c>
      <c r="B505" s="6">
        <v>1134.7239999999999</v>
      </c>
      <c r="C505" s="9">
        <f>LN(B505/B504)</f>
        <v>6.7982717966077405E-3</v>
      </c>
      <c r="D505" s="9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x14ac:dyDescent="0.35">
      <c r="A506" s="7">
        <v>40179</v>
      </c>
      <c r="B506" s="5">
        <v>1117.963</v>
      </c>
      <c r="C506" s="9">
        <f>LN(B506/B505)</f>
        <v>-1.4881170183043446E-2</v>
      </c>
      <c r="D506" s="9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x14ac:dyDescent="0.35">
      <c r="A507" s="7">
        <v>40210</v>
      </c>
      <c r="B507" s="6">
        <v>1095.413</v>
      </c>
      <c r="C507" s="9">
        <f>LN(B507/B506)</f>
        <v>-2.0376818265190048E-2</v>
      </c>
      <c r="D507" s="9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x14ac:dyDescent="0.35">
      <c r="A508" s="7">
        <v>40238</v>
      </c>
      <c r="B508" s="5">
        <v>1113.337</v>
      </c>
      <c r="C508" s="9">
        <f>LN(B508/B507)</f>
        <v>1.6230350620342428E-2</v>
      </c>
      <c r="D508" s="9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x14ac:dyDescent="0.35">
      <c r="A509" s="7">
        <v>40269</v>
      </c>
      <c r="B509" s="6">
        <v>1148.6880000000001</v>
      </c>
      <c r="C509" s="9">
        <f>LN(B509/B508)</f>
        <v>3.1258609794606408E-2</v>
      </c>
      <c r="D509" s="9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x14ac:dyDescent="0.35">
      <c r="A510" s="7">
        <v>40299</v>
      </c>
      <c r="B510" s="5">
        <v>1205.434</v>
      </c>
      <c r="C510" s="9">
        <f>LN(B510/B509)</f>
        <v>4.8219246550670447E-2</v>
      </c>
      <c r="D510" s="9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x14ac:dyDescent="0.35">
      <c r="A511" s="7">
        <v>40330</v>
      </c>
      <c r="B511" s="6">
        <v>1232.92</v>
      </c>
      <c r="C511" s="9">
        <f>LN(B511/B510)</f>
        <v>2.2545671603077959E-2</v>
      </c>
      <c r="D511" s="9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x14ac:dyDescent="0.35">
      <c r="A512" s="7">
        <v>40360</v>
      </c>
      <c r="B512" s="5">
        <v>1192.9659999999999</v>
      </c>
      <c r="C512" s="9">
        <f>LN(B512/B511)</f>
        <v>-3.294269654783475E-2</v>
      </c>
      <c r="D512" s="9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x14ac:dyDescent="0.35">
      <c r="A513" s="7">
        <v>40391</v>
      </c>
      <c r="B513" s="6">
        <v>1215.81</v>
      </c>
      <c r="C513" s="9">
        <f>LN(B513/B512)</f>
        <v>1.8967878206902655E-2</v>
      </c>
      <c r="D513" s="9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x14ac:dyDescent="0.35">
      <c r="A514" s="7">
        <v>40422</v>
      </c>
      <c r="B514" s="5">
        <v>1270.9770000000001</v>
      </c>
      <c r="C514" s="9">
        <f>LN(B514/B513)</f>
        <v>4.4375374720499038E-2</v>
      </c>
      <c r="D514" s="9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x14ac:dyDescent="0.35">
      <c r="A515" s="7">
        <v>40452</v>
      </c>
      <c r="B515" s="6">
        <v>1342.0239999999999</v>
      </c>
      <c r="C515" s="9">
        <f>LN(B515/B514)</f>
        <v>5.4393026088994954E-2</v>
      </c>
      <c r="D515" s="9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x14ac:dyDescent="0.35">
      <c r="A516" s="7">
        <v>40483</v>
      </c>
      <c r="B516" s="5">
        <v>1369.886</v>
      </c>
      <c r="C516" s="9">
        <f>LN(B516/B515)</f>
        <v>2.0548602553751297E-2</v>
      </c>
      <c r="D516" s="9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x14ac:dyDescent="0.35">
      <c r="A517" s="7">
        <v>40513</v>
      </c>
      <c r="B517" s="6">
        <v>1390.5530000000001</v>
      </c>
      <c r="C517" s="9">
        <f>LN(B517/B516)</f>
        <v>1.4973985052265514E-2</v>
      </c>
      <c r="D517" s="9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x14ac:dyDescent="0.35">
      <c r="A518" s="7">
        <v>40544</v>
      </c>
      <c r="B518" s="5">
        <v>1360.46</v>
      </c>
      <c r="C518" s="9">
        <f>LN(B518/B517)</f>
        <v>-2.1878631897766739E-2</v>
      </c>
      <c r="D518" s="9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x14ac:dyDescent="0.35">
      <c r="A519" s="7">
        <v>40575</v>
      </c>
      <c r="B519" s="6">
        <v>1374.68</v>
      </c>
      <c r="C519" s="9">
        <f>LN(B519/B518)</f>
        <v>1.0398098907196892E-2</v>
      </c>
      <c r="D519" s="9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x14ac:dyDescent="0.35">
      <c r="A520" s="7">
        <v>40603</v>
      </c>
      <c r="B520" s="5">
        <v>1423.26</v>
      </c>
      <c r="C520" s="9">
        <f>LN(B520/B519)</f>
        <v>3.4729038236249954E-2</v>
      </c>
      <c r="D520" s="9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x14ac:dyDescent="0.35">
      <c r="A521" s="7">
        <v>40634</v>
      </c>
      <c r="B521" s="6">
        <v>1480.89</v>
      </c>
      <c r="C521" s="9">
        <f>LN(B521/B520)</f>
        <v>3.9693243391242916E-2</v>
      </c>
      <c r="D521" s="9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x14ac:dyDescent="0.35">
      <c r="A522" s="7">
        <v>40664</v>
      </c>
      <c r="B522" s="5">
        <v>1512.58</v>
      </c>
      <c r="C522" s="9">
        <f>LN(B522/B521)</f>
        <v>2.1173543697974459E-2</v>
      </c>
      <c r="D522" s="9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x14ac:dyDescent="0.35">
      <c r="A523" s="7">
        <v>40695</v>
      </c>
      <c r="B523" s="6">
        <v>1529.36</v>
      </c>
      <c r="C523" s="9">
        <f>LN(B523/B522)</f>
        <v>1.1032545152545117E-2</v>
      </c>
      <c r="D523" s="9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x14ac:dyDescent="0.35">
      <c r="A524" s="7">
        <v>40725</v>
      </c>
      <c r="B524" s="5">
        <v>1572.75</v>
      </c>
      <c r="C524" s="9">
        <f>LN(B524/B523)</f>
        <v>2.7976332229376146E-2</v>
      </c>
      <c r="D524" s="9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x14ac:dyDescent="0.35">
      <c r="A525" s="7">
        <v>40756</v>
      </c>
      <c r="B525" s="6">
        <v>1759.01</v>
      </c>
      <c r="C525" s="9">
        <f>LN(B525/B524)</f>
        <v>0.11192547131958232</v>
      </c>
      <c r="D525" s="9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x14ac:dyDescent="0.35">
      <c r="A526" s="7">
        <v>40787</v>
      </c>
      <c r="B526" s="5">
        <v>1772.14</v>
      </c>
      <c r="C526" s="9">
        <f>LN(B526/B525)</f>
        <v>7.4367050464434776E-3</v>
      </c>
      <c r="D526" s="9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x14ac:dyDescent="0.35">
      <c r="A527" s="7">
        <v>40817</v>
      </c>
      <c r="B527" s="6">
        <v>1666.43</v>
      </c>
      <c r="C527" s="9">
        <f>LN(B527/B526)</f>
        <v>-6.1504242150991477E-2</v>
      </c>
      <c r="D527" s="9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x14ac:dyDescent="0.35">
      <c r="A528" s="7">
        <v>40848</v>
      </c>
      <c r="B528" s="5">
        <v>1739</v>
      </c>
      <c r="C528" s="9">
        <f>LN(B528/B527)</f>
        <v>4.262662168910971E-2</v>
      </c>
      <c r="D528" s="9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x14ac:dyDescent="0.35">
      <c r="A529" s="7">
        <v>40878</v>
      </c>
      <c r="B529" s="6">
        <v>1639.97</v>
      </c>
      <c r="C529" s="9">
        <f>LN(B529/B528)</f>
        <v>-5.863228638627889E-2</v>
      </c>
      <c r="D529" s="9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x14ac:dyDescent="0.35">
      <c r="A530" s="7">
        <v>40909</v>
      </c>
      <c r="B530" s="5">
        <v>1654.05</v>
      </c>
      <c r="C530" s="9">
        <f>LN(B530/B529)</f>
        <v>8.5488769047931245E-3</v>
      </c>
      <c r="D530" s="9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x14ac:dyDescent="0.35">
      <c r="A531" s="7">
        <v>40940</v>
      </c>
      <c r="B531" s="6">
        <v>1744.82</v>
      </c>
      <c r="C531" s="9">
        <f>LN(B531/B530)</f>
        <v>5.3424572580746933E-2</v>
      </c>
      <c r="D531" s="9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x14ac:dyDescent="0.35">
      <c r="A532" s="7">
        <v>40969</v>
      </c>
      <c r="B532" s="5">
        <v>1675.95</v>
      </c>
      <c r="C532" s="9">
        <f>LN(B532/B531)</f>
        <v>-4.0271229792087443E-2</v>
      </c>
      <c r="D532" s="9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x14ac:dyDescent="0.35">
      <c r="A533" s="7">
        <v>41000</v>
      </c>
      <c r="B533" s="6">
        <v>1649.2</v>
      </c>
      <c r="C533" s="9">
        <f>LN(B533/B532)</f>
        <v>-1.6089846828711687E-2</v>
      </c>
      <c r="D533" s="9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x14ac:dyDescent="0.35">
      <c r="A534" s="7">
        <v>41030</v>
      </c>
      <c r="B534" s="5">
        <v>1589.04</v>
      </c>
      <c r="C534" s="9">
        <f>LN(B534/B533)</f>
        <v>-3.716026154804461E-2</v>
      </c>
      <c r="D534" s="9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x14ac:dyDescent="0.35">
      <c r="A535" s="7">
        <v>41061</v>
      </c>
      <c r="B535" s="6">
        <v>1598.76</v>
      </c>
      <c r="C535" s="9">
        <f>LN(B535/B534)</f>
        <v>6.0982684754205463E-3</v>
      </c>
      <c r="D535" s="9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x14ac:dyDescent="0.35">
      <c r="A536" s="7">
        <v>41091</v>
      </c>
      <c r="B536" s="5">
        <v>1594.29</v>
      </c>
      <c r="C536" s="9">
        <f>LN(B536/B535)</f>
        <v>-2.7998327117024304E-3</v>
      </c>
      <c r="D536" s="9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x14ac:dyDescent="0.35">
      <c r="A537" s="7">
        <v>41122</v>
      </c>
      <c r="B537" s="6">
        <v>1630.31</v>
      </c>
      <c r="C537" s="9">
        <f>LN(B537/B536)</f>
        <v>2.2341684718775592E-2</v>
      </c>
      <c r="D537" s="9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x14ac:dyDescent="0.35">
      <c r="A538" s="7">
        <v>41153</v>
      </c>
      <c r="B538" s="5">
        <v>1744.81</v>
      </c>
      <c r="C538" s="9">
        <f>LN(B538/B537)</f>
        <v>6.7875486419711334E-2</v>
      </c>
      <c r="D538" s="9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x14ac:dyDescent="0.35">
      <c r="A539" s="7">
        <v>41183</v>
      </c>
      <c r="B539" s="6">
        <v>1746.58</v>
      </c>
      <c r="C539" s="9">
        <f>LN(B539/B538)</f>
        <v>1.0139229084323103E-3</v>
      </c>
      <c r="D539" s="9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x14ac:dyDescent="0.35">
      <c r="A540" s="7">
        <v>41214</v>
      </c>
      <c r="B540" s="5">
        <v>1721.64</v>
      </c>
      <c r="C540" s="9">
        <f>LN(B540/B539)</f>
        <v>-1.4382265197038824E-2</v>
      </c>
      <c r="D540" s="9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x14ac:dyDescent="0.35">
      <c r="A541" s="7">
        <v>41244</v>
      </c>
      <c r="B541" s="6">
        <v>1684.7619999999999</v>
      </c>
      <c r="C541" s="9">
        <f>LN(B541/B540)</f>
        <v>-2.1653017378834873E-2</v>
      </c>
      <c r="D541" s="9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x14ac:dyDescent="0.35">
      <c r="A542" s="7">
        <v>41275</v>
      </c>
      <c r="B542" s="5">
        <v>1671.8478260869599</v>
      </c>
      <c r="C542" s="9">
        <f>LN(B542/B541)</f>
        <v>-7.6948101226464961E-3</v>
      </c>
      <c r="D542" s="9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x14ac:dyDescent="0.35">
      <c r="A543" s="7">
        <v>41306</v>
      </c>
      <c r="B543" s="6">
        <v>1627.57</v>
      </c>
      <c r="C543" s="9">
        <f>LN(B543/B542)</f>
        <v>-2.6841392486341143E-2</v>
      </c>
      <c r="D543" s="9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x14ac:dyDescent="0.35">
      <c r="A544" s="7">
        <v>41334</v>
      </c>
      <c r="B544" s="5">
        <v>1593.08619047619</v>
      </c>
      <c r="C544" s="9">
        <f>LN(B544/B543)</f>
        <v>-2.1414969703771668E-2</v>
      </c>
      <c r="D544" s="9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x14ac:dyDescent="0.35">
      <c r="A545" s="7">
        <v>41365</v>
      </c>
      <c r="B545" s="6">
        <v>1487.8572727272699</v>
      </c>
      <c r="C545" s="9">
        <f>LN(B545/B544)</f>
        <v>-6.833612228025833E-2</v>
      </c>
      <c r="D545" s="9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x14ac:dyDescent="0.35">
      <c r="A546" s="7">
        <v>41395</v>
      </c>
      <c r="B546" s="5">
        <v>1414.02695652174</v>
      </c>
      <c r="C546" s="9">
        <f>LN(B546/B545)</f>
        <v>-5.0895381633440824E-2</v>
      </c>
      <c r="D546" s="9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x14ac:dyDescent="0.35">
      <c r="A547" s="7">
        <v>41426</v>
      </c>
      <c r="B547" s="6">
        <v>1343.35</v>
      </c>
      <c r="C547" s="9">
        <f>LN(B547/B546)</f>
        <v>-5.1275137149461442E-2</v>
      </c>
      <c r="D547" s="9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x14ac:dyDescent="0.35">
      <c r="A548" s="7">
        <v>41456</v>
      </c>
      <c r="B548" s="5">
        <v>1285.51565217391</v>
      </c>
      <c r="C548" s="9">
        <f>LN(B548/B547)</f>
        <v>-4.4006570569361407E-2</v>
      </c>
      <c r="D548" s="9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x14ac:dyDescent="0.35">
      <c r="A549" s="7">
        <v>41487</v>
      </c>
      <c r="B549" s="6">
        <v>1351.74181818182</v>
      </c>
      <c r="C549" s="9">
        <f>LN(B549/B548)</f>
        <v>5.0234072909724335E-2</v>
      </c>
      <c r="D549" s="9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x14ac:dyDescent="0.35">
      <c r="A550" s="7">
        <v>41518</v>
      </c>
      <c r="B550" s="5">
        <v>1348.6</v>
      </c>
      <c r="C550" s="9">
        <f>LN(B550/B549)</f>
        <v>-2.3269791834257319E-3</v>
      </c>
      <c r="D550" s="9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x14ac:dyDescent="0.35">
      <c r="A551" s="7">
        <v>41548</v>
      </c>
      <c r="B551" s="6">
        <v>1316.58</v>
      </c>
      <c r="C551" s="9">
        <f>LN(B551/B550)</f>
        <v>-2.4029552024648359E-2</v>
      </c>
      <c r="D551" s="9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x14ac:dyDescent="0.35">
      <c r="A552" s="7">
        <v>41579</v>
      </c>
      <c r="B552" s="5">
        <v>1275.8599999999999</v>
      </c>
      <c r="C552" s="9">
        <f>LN(B552/B551)</f>
        <v>-3.1417004258882171E-2</v>
      </c>
      <c r="D552" s="9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x14ac:dyDescent="0.35">
      <c r="A553" s="7">
        <v>41609</v>
      </c>
      <c r="B553" s="6">
        <v>1221.5119047619</v>
      </c>
      <c r="C553" s="9">
        <f>LN(B553/B552)</f>
        <v>-4.3531103347900384E-2</v>
      </c>
      <c r="D553" s="9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x14ac:dyDescent="0.35">
      <c r="A554" s="7">
        <v>41640</v>
      </c>
      <c r="B554" s="5">
        <v>1244.27</v>
      </c>
      <c r="C554" s="9">
        <f>LN(B554/B553)</f>
        <v>1.8459654880553306E-2</v>
      </c>
      <c r="D554" s="9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5" customHeight="1" x14ac:dyDescent="0.35">
      <c r="A555" s="7">
        <v>41671</v>
      </c>
      <c r="B555" s="6">
        <v>1299.58</v>
      </c>
      <c r="C555" s="9">
        <f>LN(B555/B554)</f>
        <v>4.3492122776354725E-2</v>
      </c>
      <c r="D555" s="9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5" customHeight="1" x14ac:dyDescent="0.35">
      <c r="A556" s="7">
        <v>41699</v>
      </c>
      <c r="B556" s="5">
        <v>1336.08</v>
      </c>
      <c r="C556" s="9">
        <f>LN(B556/B555)</f>
        <v>2.7698818217403463E-2</v>
      </c>
      <c r="D556" s="9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5" customHeight="1" x14ac:dyDescent="0.35">
      <c r="A557" s="7">
        <v>41730</v>
      </c>
      <c r="B557" s="6">
        <v>1298.45</v>
      </c>
      <c r="C557" s="9">
        <f>LN(B557/B556)</f>
        <v>-2.8568708150357752E-2</v>
      </c>
      <c r="D557" s="9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5" customHeight="1" x14ac:dyDescent="0.35">
      <c r="A558" s="7">
        <v>41760</v>
      </c>
      <c r="B558" s="5">
        <v>1288.74</v>
      </c>
      <c r="C558" s="9">
        <f>LN(B558/B557)</f>
        <v>-7.5062485487772928E-3</v>
      </c>
      <c r="D558" s="9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5" customHeight="1" x14ac:dyDescent="0.35">
      <c r="A559" s="7">
        <v>41791</v>
      </c>
      <c r="B559" s="6">
        <v>1279.0999999999999</v>
      </c>
      <c r="C559" s="9">
        <f>LN(B559/B558)</f>
        <v>-7.5082912388795501E-3</v>
      </c>
      <c r="D559" s="9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5" customHeight="1" x14ac:dyDescent="0.35">
      <c r="A560" s="7">
        <v>41821</v>
      </c>
      <c r="B560" s="5">
        <v>1310.5899999999999</v>
      </c>
      <c r="C560" s="9">
        <f>LN(B560/B559)</f>
        <v>2.4320711877852612E-2</v>
      </c>
      <c r="D560" s="9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5" customHeight="1" x14ac:dyDescent="0.35">
      <c r="A561" s="7">
        <v>41852</v>
      </c>
      <c r="B561" s="6">
        <v>1295.1300000000001</v>
      </c>
      <c r="C561" s="9">
        <f>LN(B561/B560)</f>
        <v>-1.1866341287523029E-2</v>
      </c>
      <c r="D561" s="9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5" customHeight="1" x14ac:dyDescent="0.35">
      <c r="A562" s="7">
        <v>41883</v>
      </c>
      <c r="B562" s="5">
        <v>1236.55</v>
      </c>
      <c r="C562" s="9">
        <f>LN(B562/B561)</f>
        <v>-4.6285832335209415E-2</v>
      </c>
      <c r="D562" s="9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5" customHeight="1" x14ac:dyDescent="0.35">
      <c r="A563" s="7">
        <v>41913</v>
      </c>
      <c r="B563" s="6">
        <v>1222.49</v>
      </c>
      <c r="C563" s="9">
        <f>LN(B563/B562)</f>
        <v>-1.1435481503996696E-2</v>
      </c>
      <c r="D563" s="9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ht="15" customHeight="1" x14ac:dyDescent="0.35">
      <c r="A564" s="7">
        <v>41944</v>
      </c>
      <c r="B564" s="5">
        <v>1175.33</v>
      </c>
      <c r="C564" s="9">
        <f>LN(B564/B563)</f>
        <v>-3.9340803145659055E-2</v>
      </c>
      <c r="D564" s="9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15" customHeight="1" x14ac:dyDescent="0.35">
      <c r="A565" s="7">
        <v>41974</v>
      </c>
      <c r="B565" s="6">
        <v>1200.6199999999999</v>
      </c>
      <c r="C565" s="9">
        <f>LN(B565/B564)</f>
        <v>2.1289130805680352E-2</v>
      </c>
      <c r="D565" s="9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15" customHeight="1" x14ac:dyDescent="0.35">
      <c r="A566" s="7">
        <v>42005</v>
      </c>
      <c r="B566" s="5">
        <v>1250.75</v>
      </c>
      <c r="C566" s="9">
        <f>LN(B566/B565)</f>
        <v>4.0905281351822392E-2</v>
      </c>
      <c r="D566" s="9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15" customHeight="1" x14ac:dyDescent="0.35">
      <c r="A567" s="7">
        <v>42036</v>
      </c>
      <c r="B567" s="6">
        <v>1227.08</v>
      </c>
      <c r="C567" s="9">
        <f>LN(B567/B566)</f>
        <v>-1.9106008108807734E-2</v>
      </c>
      <c r="D567" s="9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15" customHeight="1" x14ac:dyDescent="0.35">
      <c r="A568" s="7">
        <v>42064</v>
      </c>
      <c r="B568" s="5">
        <v>1178.6300000000001</v>
      </c>
      <c r="C568" s="9">
        <f>LN(B568/B567)</f>
        <v>-4.0284616251249718E-2</v>
      </c>
      <c r="D568" s="9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15" customHeight="1" x14ac:dyDescent="0.35">
      <c r="A569" s="7">
        <v>42095</v>
      </c>
      <c r="B569" s="6">
        <v>1198.93</v>
      </c>
      <c r="C569" s="9">
        <f>LN(B569/B568)</f>
        <v>1.707674532997544E-2</v>
      </c>
      <c r="D569" s="9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15" customHeight="1" x14ac:dyDescent="0.35">
      <c r="A570" s="7">
        <v>42125</v>
      </c>
      <c r="B570" s="5">
        <v>1198.6300000000001</v>
      </c>
      <c r="C570" s="9">
        <f>LN(B570/B569)</f>
        <v>-2.5025442663846711E-4</v>
      </c>
      <c r="D570" s="9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15" customHeight="1" x14ac:dyDescent="0.35">
      <c r="A571" s="7">
        <v>42156</v>
      </c>
      <c r="B571" s="6">
        <v>1181.5</v>
      </c>
      <c r="C571" s="9">
        <f>LN(B571/B570)</f>
        <v>-1.4394420284631466E-2</v>
      </c>
      <c r="D571" s="9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15" customHeight="1" x14ac:dyDescent="0.35">
      <c r="A572" s="7">
        <v>42186</v>
      </c>
      <c r="B572" s="5">
        <v>1128.31</v>
      </c>
      <c r="C572" s="9">
        <f>LN(B572/B571)</f>
        <v>-4.6063879630762257E-2</v>
      </c>
      <c r="D572" s="9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s="3" customFormat="1" ht="15" customHeight="1" x14ac:dyDescent="0.25">
      <c r="A573" s="7">
        <v>42217</v>
      </c>
      <c r="B573" s="6">
        <v>1117.93</v>
      </c>
      <c r="C573" s="9">
        <f>LN(B573/B572)</f>
        <v>-9.2421770481545679E-3</v>
      </c>
      <c r="D573" s="9"/>
    </row>
    <row r="574" spans="1:20" s="3" customFormat="1" ht="15" customHeight="1" x14ac:dyDescent="0.25">
      <c r="A574" s="7">
        <v>42248</v>
      </c>
      <c r="B574" s="5">
        <v>1124.77</v>
      </c>
      <c r="C574" s="9">
        <f>LN(B574/B573)</f>
        <v>6.099809344416016E-3</v>
      </c>
      <c r="D574" s="9"/>
    </row>
    <row r="575" spans="1:20" s="3" customFormat="1" ht="15" customHeight="1" x14ac:dyDescent="0.25">
      <c r="A575" s="7">
        <v>42278</v>
      </c>
      <c r="B575" s="6">
        <v>1159.25</v>
      </c>
      <c r="C575" s="9">
        <f>LN(B575/B574)</f>
        <v>3.0194673979108369E-2</v>
      </c>
      <c r="D575" s="9"/>
    </row>
    <row r="576" spans="1:20" s="3" customFormat="1" ht="15" customHeight="1" x14ac:dyDescent="0.25">
      <c r="A576" s="7">
        <v>42309</v>
      </c>
      <c r="B576" s="5">
        <v>1086.44</v>
      </c>
      <c r="C576" s="9">
        <f>LN(B576/B575)</f>
        <v>-6.4866948293683863E-2</v>
      </c>
      <c r="D576" s="9"/>
    </row>
    <row r="577" spans="1:4" s="3" customFormat="1" ht="15" customHeight="1" x14ac:dyDescent="0.25">
      <c r="A577" s="7">
        <v>42339</v>
      </c>
      <c r="B577" s="6">
        <v>1075.74</v>
      </c>
      <c r="C577" s="9">
        <f>LN(B577/B576)</f>
        <v>-9.8974991424954587E-3</v>
      </c>
      <c r="D577" s="9"/>
    </row>
    <row r="578" spans="1:4" s="3" customFormat="1" ht="15" customHeight="1" x14ac:dyDescent="0.25">
      <c r="A578" s="7">
        <v>42370</v>
      </c>
      <c r="B578" s="5">
        <v>1097.9100000000001</v>
      </c>
      <c r="C578" s="9">
        <f>LN(B578/B577)</f>
        <v>2.0399575661474684E-2</v>
      </c>
      <c r="D578" s="9"/>
    </row>
    <row r="579" spans="1:4" s="3" customFormat="1" ht="15" customHeight="1" x14ac:dyDescent="0.25">
      <c r="A579" s="7">
        <v>42401</v>
      </c>
      <c r="B579" s="6">
        <v>1199.5</v>
      </c>
      <c r="C579" s="9">
        <f>LN(B579/B578)</f>
        <v>8.8496430782883551E-2</v>
      </c>
      <c r="D579" s="9"/>
    </row>
    <row r="580" spans="1:4" s="3" customFormat="1" ht="15" customHeight="1" x14ac:dyDescent="0.25">
      <c r="A580" s="7">
        <v>42430</v>
      </c>
      <c r="B580" s="5">
        <v>1245.1400000000001</v>
      </c>
      <c r="C580" s="9">
        <f>LN(B580/B579)</f>
        <v>3.7343170096250891E-2</v>
      </c>
      <c r="D580" s="9"/>
    </row>
    <row r="581" spans="1:4" s="3" customFormat="1" ht="15" customHeight="1" x14ac:dyDescent="0.25">
      <c r="A581" s="7">
        <v>42461</v>
      </c>
      <c r="B581" s="6">
        <v>1242.26</v>
      </c>
      <c r="C581" s="9">
        <f>LN(B581/B580)</f>
        <v>-2.3156720165319737E-3</v>
      </c>
      <c r="D581" s="9"/>
    </row>
    <row r="582" spans="1:4" s="3" customFormat="1" ht="15" customHeight="1" x14ac:dyDescent="0.25">
      <c r="A582" s="7">
        <v>42491</v>
      </c>
      <c r="B582" s="5">
        <v>1260.95</v>
      </c>
      <c r="C582" s="9">
        <f>LN(B582/B581)</f>
        <v>1.4933103748747997E-2</v>
      </c>
      <c r="D582" s="9"/>
    </row>
    <row r="583" spans="1:4" s="3" customFormat="1" ht="15" customHeight="1" x14ac:dyDescent="0.25">
      <c r="A583" s="7">
        <v>42522</v>
      </c>
      <c r="B583" s="6">
        <v>1276.4000000000001</v>
      </c>
      <c r="C583" s="9">
        <f>LN(B583/B582)</f>
        <v>1.2178210295872313E-2</v>
      </c>
      <c r="D583" s="9"/>
    </row>
    <row r="584" spans="1:4" s="3" customFormat="1" ht="15" customHeight="1" x14ac:dyDescent="0.25">
      <c r="A584" s="7">
        <v>42552</v>
      </c>
      <c r="B584" s="5">
        <v>1336.66</v>
      </c>
      <c r="C584" s="9">
        <f>LN(B584/B583)</f>
        <v>4.613034968480681E-2</v>
      </c>
      <c r="D584" s="9"/>
    </row>
    <row r="585" spans="1:4" s="3" customFormat="1" ht="15" customHeight="1" x14ac:dyDescent="0.25">
      <c r="A585" s="7">
        <v>42583</v>
      </c>
      <c r="B585" s="6">
        <v>1340.17</v>
      </c>
      <c r="C585" s="9">
        <f>LN(B585/B584)</f>
        <v>2.6225064809347626E-3</v>
      </c>
      <c r="D585" s="9"/>
    </row>
    <row r="586" spans="1:4" s="3" customFormat="1" ht="15" customHeight="1" x14ac:dyDescent="0.25">
      <c r="A586" s="7">
        <v>42614</v>
      </c>
      <c r="B586" s="5">
        <v>1326.61</v>
      </c>
      <c r="C586" s="9">
        <f>LN(B586/B585)</f>
        <v>-1.0169655439546087E-2</v>
      </c>
      <c r="D586" s="9"/>
    </row>
    <row r="587" spans="1:4" s="3" customFormat="1" ht="15" customHeight="1" x14ac:dyDescent="0.25">
      <c r="A587" s="7">
        <v>42644</v>
      </c>
      <c r="B587" s="6">
        <v>1266.55</v>
      </c>
      <c r="C587" s="9">
        <f>LN(B587/B586)</f>
        <v>-4.6330147589024664E-2</v>
      </c>
      <c r="D587" s="9"/>
    </row>
    <row r="588" spans="1:4" s="3" customFormat="1" ht="15" customHeight="1" x14ac:dyDescent="0.25">
      <c r="A588" s="7">
        <v>42675</v>
      </c>
      <c r="B588" s="5">
        <v>1238.3499999999999</v>
      </c>
      <c r="C588" s="9">
        <f>LN(B588/B587)</f>
        <v>-2.2516820197878477E-2</v>
      </c>
      <c r="D588" s="9"/>
    </row>
    <row r="589" spans="1:4" s="3" customFormat="1" ht="15" customHeight="1" x14ac:dyDescent="0.25">
      <c r="A589" s="7">
        <v>42705</v>
      </c>
      <c r="B589" s="6">
        <v>1157.3599999999999</v>
      </c>
      <c r="C589" s="9">
        <f>LN(B589/B588)</f>
        <v>-6.7638299022046169E-2</v>
      </c>
      <c r="D589" s="9"/>
    </row>
    <row r="590" spans="1:4" s="3" customFormat="1" ht="15" customHeight="1" x14ac:dyDescent="0.25">
      <c r="A590" s="7">
        <v>42736</v>
      </c>
      <c r="B590" s="5">
        <v>1192.0999999999999</v>
      </c>
      <c r="C590" s="9">
        <f>LN(B590/B589)</f>
        <v>2.9574908402621076E-2</v>
      </c>
      <c r="D590" s="9"/>
    </row>
    <row r="591" spans="1:4" s="3" customFormat="1" ht="15" customHeight="1" x14ac:dyDescent="0.25">
      <c r="A591" s="7">
        <v>42767</v>
      </c>
      <c r="B591" s="6">
        <v>1234.2</v>
      </c>
      <c r="C591" s="9">
        <f>LN(B591/B590)</f>
        <v>3.470652916301064E-2</v>
      </c>
      <c r="D591" s="9"/>
    </row>
    <row r="592" spans="1:4" s="3" customFormat="1" ht="15" customHeight="1" x14ac:dyDescent="0.25">
      <c r="A592" s="7">
        <v>42795</v>
      </c>
      <c r="B592" s="5">
        <v>1231.42</v>
      </c>
      <c r="C592" s="9">
        <f>LN(B592/B591)</f>
        <v>-2.2550118656103554E-3</v>
      </c>
      <c r="D592" s="9"/>
    </row>
    <row r="593" spans="1:4" s="3" customFormat="1" ht="15" customHeight="1" x14ac:dyDescent="0.25">
      <c r="A593" s="7">
        <v>42826</v>
      </c>
      <c r="B593" s="6">
        <v>1266.8800000000001</v>
      </c>
      <c r="C593" s="9">
        <f>LN(B593/B592)</f>
        <v>2.8389209896409733E-2</v>
      </c>
      <c r="D593" s="9"/>
    </row>
    <row r="594" spans="1:4" s="3" customFormat="1" ht="15" customHeight="1" x14ac:dyDescent="0.25">
      <c r="A594" s="7">
        <v>42856</v>
      </c>
      <c r="B594" s="5">
        <v>1246.04</v>
      </c>
      <c r="C594" s="9">
        <f>LN(B594/B593)</f>
        <v>-1.6586662356917085E-2</v>
      </c>
      <c r="D594" s="9"/>
    </row>
    <row r="595" spans="1:4" s="3" customFormat="1" ht="15" customHeight="1" x14ac:dyDescent="0.25">
      <c r="A595" s="7">
        <v>42887</v>
      </c>
      <c r="B595" s="6">
        <v>1260.26</v>
      </c>
      <c r="C595" s="9">
        <f>LN(B595/B594)</f>
        <v>1.134752630395483E-2</v>
      </c>
      <c r="D595" s="9"/>
    </row>
    <row r="596" spans="1:4" s="3" customFormat="1" ht="15" customHeight="1" x14ac:dyDescent="0.25">
      <c r="A596" s="7">
        <v>42917</v>
      </c>
      <c r="B596" s="5">
        <v>1236.8399999999999</v>
      </c>
      <c r="C596" s="9">
        <f>LN(B596/B595)</f>
        <v>-1.8758309028102129E-2</v>
      </c>
      <c r="D596" s="9"/>
    </row>
    <row r="597" spans="1:4" s="3" customFormat="1" ht="15" customHeight="1" x14ac:dyDescent="0.25">
      <c r="A597" s="7">
        <v>42948</v>
      </c>
      <c r="B597" s="6">
        <v>1283.04</v>
      </c>
      <c r="C597" s="9">
        <f>LN(B597/B596)</f>
        <v>3.6672522222016821E-2</v>
      </c>
      <c r="D597" s="9"/>
    </row>
    <row r="598" spans="1:4" s="3" customFormat="1" ht="15" customHeight="1" x14ac:dyDescent="0.25">
      <c r="A598" s="7">
        <v>42979</v>
      </c>
      <c r="B598" s="5">
        <v>1314.07</v>
      </c>
      <c r="C598" s="9">
        <f>LN(B598/B597)</f>
        <v>2.3896929017443291E-2</v>
      </c>
      <c r="D598" s="9"/>
    </row>
    <row r="599" spans="1:4" s="3" customFormat="1" ht="15" customHeight="1" x14ac:dyDescent="0.25">
      <c r="A599" s="7">
        <v>43009</v>
      </c>
      <c r="B599" s="6">
        <v>1279.51</v>
      </c>
      <c r="C599" s="9">
        <f>LN(B599/B598)</f>
        <v>-2.6651998953909323E-2</v>
      </c>
      <c r="D599" s="9"/>
    </row>
    <row r="600" spans="1:4" s="3" customFormat="1" ht="15" customHeight="1" x14ac:dyDescent="0.25">
      <c r="A600" s="7">
        <v>43040</v>
      </c>
      <c r="B600" s="5">
        <v>1281.9000000000001</v>
      </c>
      <c r="C600" s="9">
        <f>LN(B600/B599)</f>
        <v>1.8661601958363915E-3</v>
      </c>
      <c r="D600" s="9"/>
    </row>
    <row r="601" spans="1:4" s="3" customFormat="1" ht="15" customHeight="1" x14ac:dyDescent="0.25">
      <c r="A601" s="7">
        <v>43070</v>
      </c>
      <c r="B601" s="6">
        <v>1264.45</v>
      </c>
      <c r="C601" s="9">
        <f>LN(B601/B600)</f>
        <v>-1.3706107310527947E-2</v>
      </c>
      <c r="D601" s="9"/>
    </row>
    <row r="602" spans="1:4" s="3" customFormat="1" ht="15" customHeight="1" x14ac:dyDescent="0.25">
      <c r="A602" s="7">
        <v>43101</v>
      </c>
      <c r="B602" s="5">
        <v>1331.3</v>
      </c>
      <c r="C602" s="9">
        <f>LN(B602/B601)</f>
        <v>5.1518663430310266E-2</v>
      </c>
      <c r="D602" s="9"/>
    </row>
    <row r="603" spans="1:4" s="3" customFormat="1" ht="15" customHeight="1" x14ac:dyDescent="0.25">
      <c r="A603" s="7">
        <v>43132</v>
      </c>
      <c r="B603" s="6">
        <v>1330.73</v>
      </c>
      <c r="C603" s="9">
        <f>LN(B603/B602)</f>
        <v>-4.2824461686086267E-4</v>
      </c>
      <c r="D603" s="9"/>
    </row>
    <row r="604" spans="1:4" s="3" customFormat="1" ht="15" customHeight="1" x14ac:dyDescent="0.25">
      <c r="A604" s="7">
        <v>43160</v>
      </c>
      <c r="B604" s="5">
        <v>1324.66</v>
      </c>
      <c r="C604" s="9">
        <f>LN(B604/B603)</f>
        <v>-4.5718411026542715E-3</v>
      </c>
      <c r="D604" s="9"/>
    </row>
    <row r="605" spans="1:4" s="3" customFormat="1" ht="15" customHeight="1" x14ac:dyDescent="0.25">
      <c r="A605" s="7">
        <v>43191</v>
      </c>
      <c r="B605" s="6">
        <v>1334.76</v>
      </c>
      <c r="C605" s="9">
        <f>LN(B605/B604)</f>
        <v>7.5956776735819284E-3</v>
      </c>
      <c r="D605" s="9"/>
    </row>
    <row r="606" spans="1:4" s="3" customFormat="1" ht="15" customHeight="1" x14ac:dyDescent="0.25">
      <c r="A606" s="7">
        <v>43221</v>
      </c>
      <c r="B606" s="5">
        <v>1303.45</v>
      </c>
      <c r="C606" s="9">
        <f>LN(B606/B605)</f>
        <v>-2.3736905020285262E-2</v>
      </c>
      <c r="D606" s="9"/>
    </row>
    <row r="607" spans="1:4" s="3" customFormat="1" ht="15" customHeight="1" x14ac:dyDescent="0.25">
      <c r="A607" s="7">
        <v>43252</v>
      </c>
      <c r="B607" s="6">
        <v>1281.57</v>
      </c>
      <c r="C607" s="9">
        <f>LN(B607/B606)</f>
        <v>-1.6928706571235703E-2</v>
      </c>
      <c r="D607" s="9"/>
    </row>
    <row r="608" spans="1:4" s="3" customFormat="1" ht="15" customHeight="1" x14ac:dyDescent="0.25">
      <c r="A608" s="7">
        <v>43282</v>
      </c>
      <c r="B608" s="5">
        <v>1237.71</v>
      </c>
      <c r="C608" s="9">
        <f>LN(B608/B607)</f>
        <v>-3.482299078477688E-2</v>
      </c>
      <c r="D608" s="9"/>
    </row>
    <row r="609" spans="1:4" s="3" customFormat="1" ht="15" customHeight="1" x14ac:dyDescent="0.25">
      <c r="A609" s="7">
        <v>43313</v>
      </c>
      <c r="B609" s="6">
        <v>1201.71</v>
      </c>
      <c r="C609" s="9">
        <f>LN(B609/B608)</f>
        <v>-2.9517355588531458E-2</v>
      </c>
      <c r="D609" s="9"/>
    </row>
    <row r="610" spans="1:4" s="3" customFormat="1" ht="15" customHeight="1" x14ac:dyDescent="0.25">
      <c r="A610" s="7">
        <v>43344</v>
      </c>
      <c r="B610" s="5">
        <v>1198.3900000000001</v>
      </c>
      <c r="C610" s="9">
        <f>LN(B610/B609)</f>
        <v>-2.7665531582479999E-3</v>
      </c>
      <c r="D610" s="9"/>
    </row>
    <row r="611" spans="1:4" s="3" customFormat="1" ht="15" customHeight="1" x14ac:dyDescent="0.25">
      <c r="A611" s="7">
        <v>43374</v>
      </c>
      <c r="B611" s="6">
        <v>1215.3900000000001</v>
      </c>
      <c r="C611" s="9">
        <f>LN(B611/B610)</f>
        <v>1.4086023654593377E-2</v>
      </c>
      <c r="D611" s="9"/>
    </row>
    <row r="612" spans="1:4" s="3" customFormat="1" ht="15" customHeight="1" x14ac:dyDescent="0.25">
      <c r="A612" s="7">
        <v>43405</v>
      </c>
      <c r="B612" s="5">
        <v>1220.6500000000001</v>
      </c>
      <c r="C612" s="9">
        <f>LN(B612/B611)</f>
        <v>4.3184908085540192E-3</v>
      </c>
      <c r="D612" s="9"/>
    </row>
    <row r="613" spans="1:4" s="3" customFormat="1" ht="15" customHeight="1" x14ac:dyDescent="0.25">
      <c r="A613" s="7">
        <v>43435</v>
      </c>
      <c r="B613" s="6">
        <v>1250.4000000000001</v>
      </c>
      <c r="C613" s="9">
        <f>LN(B613/B612)</f>
        <v>2.4079996375258733E-2</v>
      </c>
      <c r="D613" s="9"/>
    </row>
    <row r="614" spans="1:4" s="3" customFormat="1" ht="15" customHeight="1" x14ac:dyDescent="0.25">
      <c r="A614" s="7">
        <v>43466</v>
      </c>
      <c r="B614" s="5">
        <v>1291.75</v>
      </c>
      <c r="C614" s="9">
        <f>LN(B614/B613)</f>
        <v>3.2534388060026995E-2</v>
      </c>
      <c r="D614" s="9"/>
    </row>
    <row r="615" spans="1:4" s="3" customFormat="1" ht="15" customHeight="1" x14ac:dyDescent="0.25">
      <c r="A615" s="7">
        <v>43497</v>
      </c>
      <c r="B615" s="6">
        <v>1320.07</v>
      </c>
      <c r="C615" s="9">
        <f>LN(B615/B614)</f>
        <v>2.1686877310095935E-2</v>
      </c>
      <c r="D615" s="9"/>
    </row>
    <row r="616" spans="1:4" s="3" customFormat="1" ht="15" customHeight="1" x14ac:dyDescent="0.25">
      <c r="A616" s="7">
        <v>43525</v>
      </c>
      <c r="B616" s="5">
        <v>1300.9000000000001</v>
      </c>
      <c r="C616" s="9">
        <f>LN(B616/B615)</f>
        <v>-1.4628432869876556E-2</v>
      </c>
      <c r="D616" s="9"/>
    </row>
    <row r="617" spans="1:4" s="3" customFormat="1" ht="15" customHeight="1" x14ac:dyDescent="0.25">
      <c r="A617" s="7">
        <v>43556</v>
      </c>
      <c r="B617" s="6">
        <v>1285.9100000000001</v>
      </c>
      <c r="C617" s="9">
        <f>LN(B617/B616)</f>
        <v>-1.1589693706874815E-2</v>
      </c>
      <c r="D617" s="9"/>
    </row>
    <row r="618" spans="1:4" s="3" customFormat="1" ht="15" customHeight="1" x14ac:dyDescent="0.25">
      <c r="A618" s="7">
        <v>43586</v>
      </c>
      <c r="B618" s="5">
        <v>1283.7</v>
      </c>
      <c r="C618" s="9">
        <f>LN(B618/B617)</f>
        <v>-1.720105809757711E-3</v>
      </c>
      <c r="D618" s="9"/>
    </row>
    <row r="619" spans="1:4" s="3" customFormat="1" ht="15" customHeight="1" x14ac:dyDescent="0.25">
      <c r="A619" s="7">
        <v>43617</v>
      </c>
      <c r="B619" s="6">
        <v>1359.04</v>
      </c>
      <c r="C619" s="9">
        <f>LN(B619/B618)</f>
        <v>5.7032035034025486E-2</v>
      </c>
      <c r="D619" s="9"/>
    </row>
    <row r="620" spans="1:4" s="3" customFormat="1" ht="15" customHeight="1" x14ac:dyDescent="0.25">
      <c r="A620" s="7">
        <v>43647</v>
      </c>
      <c r="B620" s="5">
        <v>1412.89</v>
      </c>
      <c r="C620" s="9">
        <f>LN(B620/B619)</f>
        <v>3.8858683980079578E-2</v>
      </c>
      <c r="D620" s="9"/>
    </row>
    <row r="621" spans="1:4" s="3" customFormat="1" ht="15" customHeight="1" x14ac:dyDescent="0.25">
      <c r="A621" s="7">
        <v>43678</v>
      </c>
      <c r="B621" s="6">
        <v>1500.41</v>
      </c>
      <c r="C621" s="9">
        <f>LN(B621/B620)</f>
        <v>6.0101151969899083E-2</v>
      </c>
      <c r="D621" s="9"/>
    </row>
    <row r="622" spans="1:4" s="3" customFormat="1" ht="15" customHeight="1" x14ac:dyDescent="0.25">
      <c r="A622" s="7">
        <v>43709</v>
      </c>
      <c r="B622" s="5">
        <v>1510.58</v>
      </c>
      <c r="C622" s="9">
        <f>LN(B622/B621)</f>
        <v>6.7552789445401744E-3</v>
      </c>
      <c r="D622" s="9"/>
    </row>
    <row r="623" spans="1:4" s="3" customFormat="1" ht="15" customHeight="1" x14ac:dyDescent="0.25">
      <c r="A623" s="7">
        <v>43739</v>
      </c>
      <c r="B623" s="6">
        <v>1494.81</v>
      </c>
      <c r="C623" s="9">
        <f>LN(B623/B622)</f>
        <v>-1.0494574572298319E-2</v>
      </c>
      <c r="D623" s="9"/>
    </row>
    <row r="624" spans="1:4" s="3" customFormat="1" ht="15" customHeight="1" x14ac:dyDescent="0.25">
      <c r="A624" s="7">
        <v>43770</v>
      </c>
      <c r="B624" s="5">
        <v>1470.79</v>
      </c>
      <c r="C624" s="9">
        <f>LN(B624/B623)</f>
        <v>-1.6199437064064303E-2</v>
      </c>
      <c r="D624" s="9"/>
    </row>
    <row r="625" spans="1:4" s="3" customFormat="1" ht="15" customHeight="1" x14ac:dyDescent="0.25">
      <c r="A625" s="7">
        <v>43800</v>
      </c>
      <c r="B625" s="6">
        <v>1479.13</v>
      </c>
      <c r="C625" s="9">
        <f>LN(B625/B624)</f>
        <v>5.6544056928590439E-3</v>
      </c>
      <c r="D625" s="9"/>
    </row>
    <row r="626" spans="1:4" s="3" customFormat="1" ht="15" customHeight="1" x14ac:dyDescent="0.25">
      <c r="A626" s="7">
        <v>43831</v>
      </c>
      <c r="B626" s="5">
        <v>1560.67</v>
      </c>
      <c r="C626" s="9">
        <f>LN(B626/B625)</f>
        <v>5.3661139143928893E-2</v>
      </c>
      <c r="D626" s="9"/>
    </row>
    <row r="627" spans="1:4" s="3" customFormat="1" ht="15" customHeight="1" x14ac:dyDescent="0.25">
      <c r="A627" s="7">
        <v>43862</v>
      </c>
      <c r="B627" s="6">
        <v>1597.1</v>
      </c>
      <c r="C627" s="9">
        <f>LN(B627/B626)</f>
        <v>2.3074268442413347E-2</v>
      </c>
      <c r="D627" s="9"/>
    </row>
    <row r="628" spans="1:4" s="3" customFormat="1" ht="15" customHeight="1" x14ac:dyDescent="0.25">
      <c r="A628" s="7">
        <v>43891</v>
      </c>
      <c r="B628" s="5">
        <v>1591.93</v>
      </c>
      <c r="C628" s="9">
        <f>LN(B628/B627)</f>
        <v>-3.2423680738836711E-3</v>
      </c>
      <c r="D628" s="9"/>
    </row>
    <row r="629" spans="1:4" s="3" customFormat="1" ht="15" customHeight="1" x14ac:dyDescent="0.25">
      <c r="A629" s="7">
        <v>43922</v>
      </c>
      <c r="B629" s="6">
        <v>1683.17</v>
      </c>
      <c r="C629" s="9">
        <f>LN(B629/B628)</f>
        <v>5.5731803602259364E-2</v>
      </c>
      <c r="D629" s="9"/>
    </row>
    <row r="630" spans="1:4" s="3" customFormat="1" ht="15" customHeight="1" x14ac:dyDescent="0.25">
      <c r="A630" s="7">
        <v>43952</v>
      </c>
      <c r="B630" s="5">
        <v>1715.91</v>
      </c>
      <c r="C630" s="9">
        <f>LN(B630/B629)</f>
        <v>1.9264631929399631E-2</v>
      </c>
      <c r="D630" s="9"/>
    </row>
    <row r="631" spans="1:4" s="3" customFormat="1" ht="15" customHeight="1" x14ac:dyDescent="0.25">
      <c r="A631" s="7">
        <v>43983</v>
      </c>
      <c r="B631" s="6">
        <v>1732.22</v>
      </c>
      <c r="C631" s="9">
        <f>LN(B631/B630)</f>
        <v>9.4602707211039437E-3</v>
      </c>
      <c r="D631" s="9"/>
    </row>
    <row r="632" spans="1:4" s="3" customFormat="1" ht="15" customHeight="1" x14ac:dyDescent="0.25">
      <c r="A632" s="7">
        <v>44013</v>
      </c>
      <c r="B632" s="5">
        <v>1846.51</v>
      </c>
      <c r="C632" s="9">
        <f>LN(B632/B631)</f>
        <v>6.3893548088042443E-2</v>
      </c>
      <c r="D632" s="9"/>
    </row>
    <row r="633" spans="1:4" s="3" customFormat="1" ht="15" customHeight="1" x14ac:dyDescent="0.25">
      <c r="A633" s="7">
        <v>44044</v>
      </c>
      <c r="B633" s="6">
        <v>1968.63</v>
      </c>
      <c r="C633" s="9">
        <f>LN(B633/B632)</f>
        <v>6.4040498406133572E-2</v>
      </c>
      <c r="D633" s="9"/>
    </row>
    <row r="634" spans="1:4" s="3" customFormat="1" ht="15" customHeight="1" x14ac:dyDescent="0.25">
      <c r="A634" s="7">
        <v>44075</v>
      </c>
      <c r="B634" s="5">
        <v>1921.92</v>
      </c>
      <c r="C634" s="9">
        <f>LN(B634/B633)</f>
        <v>-2.4013182980408207E-2</v>
      </c>
      <c r="D634" s="9"/>
    </row>
    <row r="635" spans="1:4" s="3" customFormat="1" ht="15" customHeight="1" x14ac:dyDescent="0.25">
      <c r="A635" s="7">
        <v>44105</v>
      </c>
      <c r="B635" s="6">
        <v>1900.27</v>
      </c>
      <c r="C635" s="9">
        <f>LN(B635/B634)</f>
        <v>-1.1328705033217505E-2</v>
      </c>
      <c r="D635" s="9"/>
    </row>
    <row r="636" spans="1:4" s="3" customFormat="1" ht="15" customHeight="1" x14ac:dyDescent="0.25">
      <c r="A636" s="7">
        <v>44136</v>
      </c>
      <c r="B636" s="5">
        <v>1866.3</v>
      </c>
      <c r="C636" s="9">
        <f>LN(B636/B635)</f>
        <v>-1.8038120132609473E-2</v>
      </c>
      <c r="D636" s="9"/>
    </row>
    <row r="637" spans="1:4" s="3" customFormat="1" ht="15" customHeight="1" x14ac:dyDescent="0.25">
      <c r="A637" s="7">
        <v>44166</v>
      </c>
      <c r="B637" s="6">
        <v>1858.42</v>
      </c>
      <c r="C637" s="9">
        <f>LN(B637/B636)</f>
        <v>-4.2311968450339053E-3</v>
      </c>
      <c r="D637" s="9"/>
    </row>
    <row r="638" spans="1:4" s="3" customFormat="1" ht="15" customHeight="1" x14ac:dyDescent="0.25">
      <c r="A638" s="7">
        <v>44197</v>
      </c>
      <c r="B638" s="5">
        <v>1866.98</v>
      </c>
      <c r="C638" s="9">
        <f>LN(B638/B637)</f>
        <v>4.5954877675043635E-3</v>
      </c>
      <c r="D638" s="9"/>
    </row>
    <row r="639" spans="1:4" s="3" customFormat="1" ht="15" customHeight="1" x14ac:dyDescent="0.25">
      <c r="A639" s="7">
        <v>44228</v>
      </c>
      <c r="B639" s="6">
        <v>1808.17</v>
      </c>
      <c r="C639" s="9">
        <f>LN(B639/B638)</f>
        <v>-3.2006868030978616E-2</v>
      </c>
      <c r="D639" s="9"/>
    </row>
    <row r="640" spans="1:4" s="3" customFormat="1" ht="15" customHeight="1" x14ac:dyDescent="0.25">
      <c r="A640" s="7">
        <v>44256</v>
      </c>
      <c r="B640" s="5">
        <v>1718.23</v>
      </c>
      <c r="C640" s="9">
        <f>LN(B640/B639)</f>
        <v>-5.1020592896348749E-2</v>
      </c>
      <c r="D640" s="9"/>
    </row>
    <row r="641" spans="1:4" s="3" customFormat="1" ht="15" customHeight="1" x14ac:dyDescent="0.25">
      <c r="A641" s="7">
        <v>44287</v>
      </c>
      <c r="B641" s="6">
        <v>1760.04</v>
      </c>
      <c r="C641" s="9">
        <f>LN(B641/B640)</f>
        <v>2.4041844862437454E-2</v>
      </c>
      <c r="D641" s="9"/>
    </row>
    <row r="642" spans="1:4" s="3" customFormat="1" ht="15" customHeight="1" x14ac:dyDescent="0.25">
      <c r="A642" s="7">
        <v>44317</v>
      </c>
      <c r="B642" s="5">
        <v>1850.26</v>
      </c>
      <c r="C642" s="9">
        <f>LN(B642/B641)</f>
        <v>4.9989633691350288E-2</v>
      </c>
      <c r="D642" s="9"/>
    </row>
    <row r="643" spans="1:4" s="3" customFormat="1" ht="15" customHeight="1" x14ac:dyDescent="0.25">
      <c r="A643" s="7">
        <v>44348</v>
      </c>
      <c r="B643" s="6">
        <v>1834.57</v>
      </c>
      <c r="C643" s="9">
        <f>LN(B643/B642)</f>
        <v>-8.5160481345446671E-3</v>
      </c>
      <c r="D643" s="9"/>
    </row>
    <row r="644" spans="1:4" s="3" customFormat="1" ht="15" customHeight="1" x14ac:dyDescent="0.25">
      <c r="A644" s="7">
        <v>44378</v>
      </c>
      <c r="B644" s="5">
        <v>1807.84</v>
      </c>
      <c r="C644" s="9">
        <f>LN(B644/B643)</f>
        <v>-1.4677359142533758E-2</v>
      </c>
      <c r="D644" s="9"/>
    </row>
    <row r="645" spans="1:4" s="3" customFormat="1" ht="15" customHeight="1" x14ac:dyDescent="0.25">
      <c r="A645" s="7">
        <v>44409</v>
      </c>
      <c r="B645" s="6">
        <v>1785.28</v>
      </c>
      <c r="C645" s="9">
        <f>LN(B645/B644)</f>
        <v>-1.2557496803772538E-2</v>
      </c>
      <c r="D645" s="9"/>
    </row>
    <row r="646" spans="1:4" s="3" customFormat="1" ht="15" customHeight="1" x14ac:dyDescent="0.25">
      <c r="A646" s="7">
        <v>44440</v>
      </c>
      <c r="B646" s="5">
        <v>1775.14</v>
      </c>
      <c r="C646" s="9">
        <f>LN(B646/B645)</f>
        <v>-5.6959726185410826E-3</v>
      </c>
      <c r="D646" s="9"/>
    </row>
    <row r="647" spans="1:4" s="3" customFormat="1" ht="15" customHeight="1" x14ac:dyDescent="0.25">
      <c r="A647" s="7">
        <v>44470</v>
      </c>
      <c r="B647" s="6">
        <v>1776.85</v>
      </c>
      <c r="C647" s="9">
        <f>LN(B647/B646)</f>
        <v>9.6284062292181088E-4</v>
      </c>
      <c r="D647" s="9"/>
    </row>
    <row r="648" spans="1:4" s="3" customFormat="1" ht="15" customHeight="1" x14ac:dyDescent="0.25">
      <c r="A648" s="7">
        <v>44501</v>
      </c>
      <c r="B648" s="5">
        <v>1821.76</v>
      </c>
      <c r="C648" s="9">
        <f>LN(B648/B647)</f>
        <v>2.496093310117278E-2</v>
      </c>
      <c r="D648" s="9"/>
    </row>
    <row r="649" spans="1:4" s="3" customFormat="1" ht="15" customHeight="1" x14ac:dyDescent="0.25">
      <c r="A649" s="7">
        <v>44531</v>
      </c>
      <c r="B649" s="6">
        <v>1790.43</v>
      </c>
      <c r="C649" s="9">
        <f>LN(B649/B648)</f>
        <v>-1.7347252313265348E-2</v>
      </c>
      <c r="D649" s="9"/>
    </row>
    <row r="650" spans="1:4" s="3" customFormat="1" ht="12.5" x14ac:dyDescent="0.25">
      <c r="A650" s="7">
        <v>44562</v>
      </c>
      <c r="B650" s="5">
        <v>1816.02</v>
      </c>
      <c r="C650" s="9">
        <f>LN(B650/B649)</f>
        <v>1.419147886700102E-2</v>
      </c>
      <c r="D650" s="9"/>
    </row>
    <row r="651" spans="1:4" s="3" customFormat="1" ht="15" customHeight="1" x14ac:dyDescent="0.25">
      <c r="A651" s="7">
        <v>44593</v>
      </c>
      <c r="B651" s="6">
        <v>1856.3</v>
      </c>
      <c r="C651" s="9">
        <f>LN(B651/B650)</f>
        <v>2.193796589872498E-2</v>
      </c>
      <c r="D651" s="9"/>
    </row>
    <row r="652" spans="1:4" s="3" customFormat="1" ht="15" customHeight="1" x14ac:dyDescent="0.25">
      <c r="A652" s="7">
        <v>44621</v>
      </c>
      <c r="B652" s="5">
        <v>1947.83</v>
      </c>
      <c r="C652" s="9">
        <f>LN(B652/B651)</f>
        <v>4.8130673185302814E-2</v>
      </c>
      <c r="D652" s="9"/>
    </row>
    <row r="653" spans="1:4" s="3" customFormat="1" ht="15" customHeight="1" x14ac:dyDescent="0.25">
      <c r="A653" s="7">
        <v>44652</v>
      </c>
      <c r="B653" s="6">
        <v>1936.86</v>
      </c>
      <c r="C653" s="9">
        <f>LN(B653/B652)</f>
        <v>-5.6478273221442646E-3</v>
      </c>
      <c r="D653" s="9"/>
    </row>
    <row r="654" spans="1:4" s="3" customFormat="1" ht="15" customHeight="1" x14ac:dyDescent="0.25">
      <c r="A654" s="7">
        <v>44682</v>
      </c>
      <c r="B654" s="5">
        <v>1848.5</v>
      </c>
      <c r="C654" s="9">
        <f>LN(B654/B653)</f>
        <v>-4.6693605701649404E-2</v>
      </c>
      <c r="D654" s="9"/>
    </row>
    <row r="655" spans="1:4" s="3" customFormat="1" ht="15" customHeight="1" x14ac:dyDescent="0.25">
      <c r="A655" s="7">
        <v>44713</v>
      </c>
      <c r="B655" s="6">
        <v>1836.57</v>
      </c>
      <c r="C655" s="9">
        <f>LN(B655/B654)</f>
        <v>-6.4747978618736341E-3</v>
      </c>
      <c r="D655" s="9"/>
    </row>
    <row r="656" spans="1:4" s="3" customFormat="1" ht="15" customHeight="1" x14ac:dyDescent="0.25">
      <c r="A656" s="7">
        <v>44743</v>
      </c>
      <c r="B656" s="5">
        <v>1732.74</v>
      </c>
      <c r="C656" s="9">
        <f>LN(B656/B655)</f>
        <v>-5.8195730906363041E-2</v>
      </c>
      <c r="D656" s="9"/>
    </row>
    <row r="657" spans="1:4" s="3" customFormat="1" ht="15" customHeight="1" x14ac:dyDescent="0.25">
      <c r="A657" s="7">
        <v>44774</v>
      </c>
      <c r="B657" s="6">
        <v>1764.56</v>
      </c>
      <c r="C657" s="9">
        <f>LN(B657/B656)</f>
        <v>1.819739689588256E-2</v>
      </c>
      <c r="D657" s="9"/>
    </row>
    <row r="658" spans="1:4" s="3" customFormat="1" ht="15" customHeight="1" x14ac:dyDescent="0.25">
      <c r="A658" s="7">
        <v>44805</v>
      </c>
      <c r="B658" s="5">
        <v>1680.78</v>
      </c>
      <c r="C658" s="9">
        <f>LN(B658/B657)</f>
        <v>-4.8643396140005353E-2</v>
      </c>
      <c r="D658" s="9"/>
    </row>
    <row r="659" spans="1:4" s="3" customFormat="1" ht="15" customHeight="1" x14ac:dyDescent="0.25">
      <c r="A659" s="7">
        <v>44835</v>
      </c>
      <c r="B659" s="6">
        <v>1664.45</v>
      </c>
      <c r="C659" s="9">
        <f>LN(B659/B658)</f>
        <v>-9.763232851194811E-3</v>
      </c>
      <c r="D659" s="9"/>
    </row>
    <row r="660" spans="1:4" s="3" customFormat="1" ht="15" customHeight="1" x14ac:dyDescent="0.25">
      <c r="A660" s="7">
        <v>44866</v>
      </c>
      <c r="B660" s="5">
        <v>1725.07</v>
      </c>
      <c r="C660" s="9">
        <f>LN(B660/B659)</f>
        <v>3.5772890839138462E-2</v>
      </c>
      <c r="D660" s="9"/>
    </row>
    <row r="661" spans="1:4" s="3" customFormat="1" ht="15" customHeight="1" x14ac:dyDescent="0.25">
      <c r="A661" s="7">
        <v>44896</v>
      </c>
      <c r="B661" s="6">
        <v>1797.55</v>
      </c>
      <c r="C661" s="9">
        <f>LN(B661/B660)</f>
        <v>4.1156997267744556E-2</v>
      </c>
      <c r="D661" s="9"/>
    </row>
    <row r="662" spans="1:4" s="3" customFormat="1" ht="15" customHeight="1" x14ac:dyDescent="0.25">
      <c r="A662" s="7">
        <v>44927</v>
      </c>
      <c r="B662" s="5">
        <v>1897.71</v>
      </c>
      <c r="C662" s="9">
        <f>LN(B662/B661)</f>
        <v>5.4223269462841409E-2</v>
      </c>
      <c r="D662" s="9"/>
    </row>
    <row r="663" spans="1:4" s="3" customFormat="1" ht="15" customHeight="1" x14ac:dyDescent="0.25">
      <c r="A663" s="7">
        <v>44958</v>
      </c>
      <c r="B663" s="6">
        <v>1854.54</v>
      </c>
      <c r="C663" s="9">
        <f>LN(B663/B662)</f>
        <v>-2.3011209229715533E-2</v>
      </c>
      <c r="D663" s="9"/>
    </row>
    <row r="664" spans="1:4" s="3" customFormat="1" ht="15" customHeight="1" x14ac:dyDescent="0.25">
      <c r="A664" s="7">
        <v>44986</v>
      </c>
      <c r="B664" s="5">
        <v>1912.73</v>
      </c>
      <c r="C664" s="9">
        <f>LN(B664/B663)</f>
        <v>3.0894854054631014E-2</v>
      </c>
      <c r="D664" s="9"/>
    </row>
    <row r="665" spans="1:4" s="3" customFormat="1" ht="15" customHeight="1" x14ac:dyDescent="0.25">
      <c r="A665" s="7">
        <v>45017</v>
      </c>
      <c r="B665" s="6">
        <v>1999.77</v>
      </c>
      <c r="C665" s="9">
        <f>LN(B665/B664)</f>
        <v>4.4500633021302929E-2</v>
      </c>
      <c r="D665" s="9"/>
    </row>
    <row r="666" spans="1:4" s="3" customFormat="1" ht="15" customHeight="1" x14ac:dyDescent="0.25">
      <c r="A666" s="7">
        <v>45047</v>
      </c>
      <c r="B666" s="5">
        <v>1992.13</v>
      </c>
      <c r="C666" s="9">
        <f>LN(B666/B665)</f>
        <v>-3.8277558697643265E-3</v>
      </c>
      <c r="D666" s="9"/>
    </row>
    <row r="667" spans="1:4" s="3" customFormat="1" ht="15" customHeight="1" x14ac:dyDescent="0.25">
      <c r="A667" s="7">
        <v>45078</v>
      </c>
      <c r="B667" s="6">
        <v>1942.9</v>
      </c>
      <c r="C667" s="9">
        <f>LN(B667/B666)</f>
        <v>-2.5022715810243793E-2</v>
      </c>
      <c r="D667" s="9"/>
    </row>
    <row r="668" spans="1:4" s="3" customFormat="1" ht="15" customHeight="1" x14ac:dyDescent="0.25">
      <c r="A668" s="7">
        <v>45108</v>
      </c>
      <c r="B668" s="5">
        <v>1951.02</v>
      </c>
      <c r="C668" s="9">
        <f>LN(B668/B667)</f>
        <v>4.170610474755981E-3</v>
      </c>
      <c r="D668" s="9"/>
    </row>
    <row r="669" spans="1:4" s="3" customFormat="1" ht="15" customHeight="1" x14ac:dyDescent="0.25">
      <c r="A669" s="7">
        <v>45139</v>
      </c>
      <c r="B669" s="6">
        <v>1918.7</v>
      </c>
      <c r="C669" s="9">
        <f>LN(B669/B668)</f>
        <v>-1.6704439359769768E-2</v>
      </c>
      <c r="D669" s="9"/>
    </row>
    <row r="670" spans="1:4" s="3" customFormat="1" ht="15" customHeight="1" x14ac:dyDescent="0.25">
      <c r="A670" s="7">
        <v>45170</v>
      </c>
      <c r="B670" s="5">
        <v>1915.95</v>
      </c>
      <c r="C670" s="9">
        <f>LN(B670/B669)</f>
        <v>-1.4342902071578997E-3</v>
      </c>
      <c r="D670" s="9"/>
    </row>
    <row r="671" spans="1:4" s="3" customFormat="1" ht="15" customHeight="1" x14ac:dyDescent="0.25">
      <c r="A671" s="7">
        <v>45200</v>
      </c>
      <c r="B671" s="6">
        <v>1916.25</v>
      </c>
      <c r="C671" s="9">
        <f>LN(B671/B670)</f>
        <v>1.5656802912840349E-4</v>
      </c>
      <c r="D671" s="9"/>
    </row>
    <row r="672" spans="1:4" s="3" customFormat="1" ht="15" customHeight="1" x14ac:dyDescent="0.25">
      <c r="A672" s="7">
        <v>45231</v>
      </c>
      <c r="B672" s="5">
        <v>1984.11</v>
      </c>
      <c r="C672" s="9">
        <f>LN(B672/B671)</f>
        <v>3.4800299670244512E-2</v>
      </c>
      <c r="D672" s="9"/>
    </row>
    <row r="673" spans="1:4" s="3" customFormat="1" ht="15" customHeight="1" x14ac:dyDescent="0.25">
      <c r="A673" s="7">
        <v>45261</v>
      </c>
      <c r="B673" s="6">
        <v>2026.18</v>
      </c>
      <c r="C673" s="9">
        <f>LN(B673/B672)</f>
        <v>2.0981796020683226E-2</v>
      </c>
      <c r="D673" s="9"/>
    </row>
    <row r="674" spans="1:4" s="3" customFormat="1" ht="15" customHeight="1" x14ac:dyDescent="0.25">
      <c r="A674" s="7">
        <v>45292</v>
      </c>
      <c r="B674" s="5">
        <v>2034.04</v>
      </c>
      <c r="C674" s="9">
        <f>LN(B674/B673)</f>
        <v>3.871716221569003E-3</v>
      </c>
      <c r="D674" s="9"/>
    </row>
    <row r="675" spans="1:4" s="3" customFormat="1" ht="15" customHeight="1" x14ac:dyDescent="0.25">
      <c r="A675" s="7">
        <v>45323</v>
      </c>
      <c r="B675" s="6">
        <v>2023.24</v>
      </c>
      <c r="C675" s="9">
        <f>LN(B675/B674)</f>
        <v>-5.3237762778622416E-3</v>
      </c>
      <c r="D675" s="9"/>
    </row>
    <row r="676" spans="1:4" s="3" customFormat="1" ht="15" customHeight="1" x14ac:dyDescent="0.25">
      <c r="A676" s="7">
        <v>45352</v>
      </c>
      <c r="B676" s="5">
        <v>2158.0100000000002</v>
      </c>
      <c r="C676" s="9">
        <f>LN(B676/B675)</f>
        <v>6.448631390698159E-2</v>
      </c>
      <c r="D676" s="9"/>
    </row>
    <row r="677" spans="1:4" s="3" customFormat="1" ht="15" customHeight="1" x14ac:dyDescent="0.25">
      <c r="A677" s="7">
        <v>45383</v>
      </c>
      <c r="B677" s="6">
        <v>2331.4499999999998</v>
      </c>
      <c r="C677" s="9">
        <f>LN(B677/B676)</f>
        <v>7.7303890869376599E-2</v>
      </c>
      <c r="D677" s="9"/>
    </row>
    <row r="678" spans="1:4" s="3" customFormat="1" ht="15" customHeight="1" x14ac:dyDescent="0.25">
      <c r="A678" s="7">
        <v>45413</v>
      </c>
      <c r="B678" s="5">
        <v>2351.13</v>
      </c>
      <c r="C678" s="9">
        <f>LN(B678/B677)</f>
        <v>8.4056720331922557E-3</v>
      </c>
      <c r="D678" s="9"/>
    </row>
    <row r="679" spans="1:4" s="3" customFormat="1" ht="15" customHeight="1" x14ac:dyDescent="0.25">
      <c r="A679" s="7">
        <v>45444</v>
      </c>
      <c r="B679" s="6">
        <v>2326.44</v>
      </c>
      <c r="C679" s="9">
        <f>LN(B679/B678)</f>
        <v>-1.0556861491092296E-2</v>
      </c>
      <c r="D679" s="9"/>
    </row>
    <row r="680" spans="1:4" s="3" customFormat="1" ht="15" customHeight="1" x14ac:dyDescent="0.25">
      <c r="A680" s="7">
        <v>45474</v>
      </c>
      <c r="B680" s="5">
        <v>2398.1999999999998</v>
      </c>
      <c r="C680" s="9">
        <f>LN(B680/B679)</f>
        <v>3.0379253806216373E-2</v>
      </c>
      <c r="D680" s="9"/>
    </row>
    <row r="681" spans="1:4" s="3" customFormat="1" ht="15" customHeight="1" x14ac:dyDescent="0.25">
      <c r="A681" s="7">
        <v>45505</v>
      </c>
      <c r="B681" s="6">
        <v>2470.15</v>
      </c>
      <c r="C681" s="9">
        <f>LN(B681/B680)</f>
        <v>2.9560421577713807E-2</v>
      </c>
      <c r="D681" s="9"/>
    </row>
    <row r="682" spans="1:4" s="3" customFormat="1" ht="15" customHeight="1" x14ac:dyDescent="0.25">
      <c r="A682" s="7">
        <v>45536</v>
      </c>
      <c r="B682" s="5">
        <v>2570.5500000000002</v>
      </c>
      <c r="C682" s="9">
        <f>LN(B682/B681)</f>
        <v>3.9841006251921406E-2</v>
      </c>
      <c r="D682" s="9"/>
    </row>
    <row r="683" spans="1:4" s="3" customFormat="1" ht="15" customHeight="1" x14ac:dyDescent="0.25">
      <c r="A683" s="7">
        <v>45566</v>
      </c>
      <c r="B683" s="6">
        <v>2690.08</v>
      </c>
      <c r="C683" s="9">
        <f>LN(B683/B682)</f>
        <v>4.5451049155650056E-2</v>
      </c>
      <c r="D683" s="9"/>
    </row>
    <row r="684" spans="1:4" s="3" customFormat="1" ht="15" customHeight="1" x14ac:dyDescent="0.25">
      <c r="A684" s="7">
        <v>45597</v>
      </c>
      <c r="B684" s="5">
        <v>2651.13</v>
      </c>
      <c r="C684" s="9">
        <f>LN(B684/B683)</f>
        <v>-1.4584968745090136E-2</v>
      </c>
      <c r="D684" s="9"/>
    </row>
    <row r="685" spans="1:4" s="3" customFormat="1" ht="15" customHeight="1" x14ac:dyDescent="0.25">
      <c r="A685" s="7">
        <v>45627</v>
      </c>
      <c r="B685" s="6">
        <v>2648.01</v>
      </c>
      <c r="C685" s="9">
        <f>LN(B685/B684)</f>
        <v>-1.1775497007143851E-3</v>
      </c>
      <c r="D685" s="9"/>
    </row>
    <row r="686" spans="1:4" s="3" customFormat="1" ht="15" customHeight="1" x14ac:dyDescent="0.25">
      <c r="A686" s="7">
        <v>45658</v>
      </c>
      <c r="B686" s="5">
        <v>2709.69</v>
      </c>
      <c r="C686" s="9">
        <f>LN(B686/B685)</f>
        <v>2.3025822701855776E-2</v>
      </c>
      <c r="D686" s="9"/>
    </row>
    <row r="687" spans="1:4" s="3" customFormat="1" ht="15" customHeight="1" x14ac:dyDescent="0.25">
      <c r="A687" s="7">
        <v>45689</v>
      </c>
      <c r="B687" s="6">
        <v>2894.73</v>
      </c>
      <c r="C687" s="9">
        <f>LN(B687/B686)</f>
        <v>6.6057605222341165E-2</v>
      </c>
      <c r="D687" s="9"/>
    </row>
    <row r="688" spans="1:4" s="3" customFormat="1" ht="15" customHeight="1" x14ac:dyDescent="0.25">
      <c r="A688" s="7">
        <v>45717</v>
      </c>
      <c r="B688" s="5">
        <v>2983.25</v>
      </c>
      <c r="C688" s="9">
        <f>LN(B688/B687)</f>
        <v>3.0121467840754694E-2</v>
      </c>
      <c r="D688" s="9"/>
    </row>
    <row r="689" spans="1:4" s="3" customFormat="1" ht="15" customHeight="1" x14ac:dyDescent="0.25">
      <c r="A689" s="7">
        <v>45748</v>
      </c>
      <c r="B689" s="6">
        <v>3217.64</v>
      </c>
      <c r="C689" s="9">
        <f>LN(B689/B688)</f>
        <v>7.5634861317407098E-2</v>
      </c>
      <c r="D689" s="9"/>
    </row>
    <row r="690" spans="1:4" s="3" customFormat="1" ht="15" customHeight="1" x14ac:dyDescent="0.25">
      <c r="A690" s="7">
        <v>45778</v>
      </c>
      <c r="B690" s="5">
        <v>3309.49</v>
      </c>
      <c r="C690" s="9">
        <f>LN(B690/B689)</f>
        <v>2.8145927382768093E-2</v>
      </c>
      <c r="D690" s="9"/>
    </row>
    <row r="691" spans="1:4" s="3" customFormat="1" ht="15" customHeight="1" x14ac:dyDescent="0.25">
      <c r="A691" s="7">
        <v>45809</v>
      </c>
      <c r="B691" s="6">
        <v>3352.66</v>
      </c>
      <c r="C691" s="9">
        <f>LN(B691/B690)</f>
        <v>1.2959961644990997E-2</v>
      </c>
      <c r="D691" s="9"/>
    </row>
    <row r="692" spans="1:4" s="3" customFormat="1" ht="15" customHeight="1" x14ac:dyDescent="0.25">
      <c r="A692" s="7">
        <v>45839</v>
      </c>
      <c r="B692" s="5">
        <v>3340.15</v>
      </c>
      <c r="C692" s="9">
        <f>LN(B692/B691)</f>
        <v>-3.7383444529763771E-3</v>
      </c>
      <c r="D692" s="9"/>
    </row>
    <row r="693" spans="1:4" s="3" customFormat="1" ht="15" customHeight="1" x14ac:dyDescent="0.25">
      <c r="A693" s="7">
        <v>45870</v>
      </c>
      <c r="B693" s="6">
        <v>3368.03</v>
      </c>
      <c r="C693" s="9">
        <f>LN(B693/B692)</f>
        <v>8.3122875440126646E-3</v>
      </c>
      <c r="D693" s="9"/>
    </row>
    <row r="694" spans="1:4" s="3" customFormat="1" ht="15" customHeight="1" x14ac:dyDescent="0.25">
      <c r="A694" s="7">
        <v>45901</v>
      </c>
      <c r="B694" s="5">
        <v>3667.68</v>
      </c>
      <c r="C694" s="9">
        <f>LN(B694/B693)</f>
        <v>8.5231305881398739E-2</v>
      </c>
      <c r="D694" s="9"/>
    </row>
  </sheetData>
  <pageMargins left="0.7" right="0.7" top="0.75" bottom="0.75" header="0.3" footer="0.3"/>
  <pageSetup scale="60" orientation="landscape" r:id="rId1"/>
  <headerFooter>
    <oddFooter>&amp;L&amp;F, &amp;A, &amp;D, &amp;T&amp;Cp &amp;P of &amp;N&amp;R_x000D_&amp;1#&amp;"Calibri"&amp;10&amp;K000000 Official Use Only</oddFooter>
  </headerFooter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FB0DF-73AE-4FE9-8B1F-33747D11B9BB}">
  <dimension ref="B1:J694"/>
  <sheetViews>
    <sheetView tabSelected="1" topLeftCell="A667" zoomScaleNormal="100" workbookViewId="0">
      <selection activeCell="O677" sqref="O677"/>
    </sheetView>
  </sheetViews>
  <sheetFormatPr defaultRowHeight="12.5" x14ac:dyDescent="0.25"/>
  <cols>
    <col min="2" max="2" width="9.90625" bestFit="1" customWidth="1"/>
    <col min="6" max="6" width="14.6328125" bestFit="1" customWidth="1"/>
    <col min="8" max="8" width="3.26953125" customWidth="1"/>
    <col min="9" max="9" width="13.453125" bestFit="1" customWidth="1"/>
  </cols>
  <sheetData>
    <row r="1" spans="2:5" x14ac:dyDescent="0.25">
      <c r="B1" s="1" t="s">
        <v>9</v>
      </c>
      <c r="C1" s="1" t="s">
        <v>17</v>
      </c>
    </row>
    <row r="2" spans="2:5" x14ac:dyDescent="0.25">
      <c r="B2" s="12">
        <v>24838</v>
      </c>
    </row>
    <row r="3" spans="2:5" x14ac:dyDescent="0.25">
      <c r="B3" s="12">
        <v>24869</v>
      </c>
      <c r="C3" s="11">
        <v>1.398624197473987E-2</v>
      </c>
      <c r="E3" t="e" cm="1">
        <f t="array" ref="E3">cho</f>
        <v>#NAME?</v>
      </c>
    </row>
    <row r="4" spans="2:5" x14ac:dyDescent="0.25">
      <c r="B4" s="12">
        <v>24898</v>
      </c>
      <c r="C4" s="11">
        <v>2.7398974188114347E-2</v>
      </c>
    </row>
    <row r="5" spans="2:5" x14ac:dyDescent="0.25">
      <c r="B5" s="12">
        <v>24929</v>
      </c>
      <c r="C5" s="11">
        <v>2.2977233136952331E-2</v>
      </c>
    </row>
    <row r="6" spans="2:5" x14ac:dyDescent="0.25">
      <c r="B6" s="12">
        <v>24959</v>
      </c>
      <c r="C6" s="11">
        <v>7.2332946667372666E-2</v>
      </c>
    </row>
    <row r="7" spans="2:5" x14ac:dyDescent="0.25">
      <c r="B7" s="12">
        <v>24990</v>
      </c>
      <c r="C7" s="11">
        <v>1.0752791776261697E-2</v>
      </c>
    </row>
    <row r="8" spans="2:5" x14ac:dyDescent="0.25">
      <c r="B8" s="12">
        <v>25020</v>
      </c>
      <c r="C8" s="11">
        <v>-4.16933836303418E-2</v>
      </c>
    </row>
    <row r="9" spans="2:5" x14ac:dyDescent="0.25">
      <c r="B9" s="12">
        <v>25051</v>
      </c>
      <c r="C9" s="11">
        <v>-6.8658883829292227E-3</v>
      </c>
    </row>
    <row r="10" spans="2:5" x14ac:dyDescent="0.25">
      <c r="B10" s="12">
        <v>25082</v>
      </c>
      <c r="C10" s="11">
        <v>2.4947747175248305E-2</v>
      </c>
    </row>
    <row r="11" spans="2:5" x14ac:dyDescent="0.25">
      <c r="B11" s="12">
        <v>25112</v>
      </c>
      <c r="C11" s="11">
        <v>-2.4437543082548092E-2</v>
      </c>
    </row>
    <row r="12" spans="2:5" x14ac:dyDescent="0.25">
      <c r="B12" s="12">
        <v>25143</v>
      </c>
      <c r="C12" s="11">
        <v>1.443245712158584E-2</v>
      </c>
    </row>
    <row r="13" spans="2:5" x14ac:dyDescent="0.25">
      <c r="B13" s="12">
        <v>25173</v>
      </c>
      <c r="C13" s="11">
        <v>3.2157111634531228E-2</v>
      </c>
    </row>
    <row r="14" spans="2:5" x14ac:dyDescent="0.25">
      <c r="B14" s="12">
        <v>25204</v>
      </c>
      <c r="C14" s="11">
        <v>2.9265700991874775E-2</v>
      </c>
    </row>
    <row r="15" spans="2:5" x14ac:dyDescent="0.25">
      <c r="B15" s="12">
        <v>25235</v>
      </c>
      <c r="C15" s="11">
        <v>7.0671672230925731E-3</v>
      </c>
    </row>
    <row r="16" spans="2:5" x14ac:dyDescent="0.25">
      <c r="B16" s="12">
        <v>25263</v>
      </c>
      <c r="C16" s="11">
        <v>1.3059887114609009E-2</v>
      </c>
    </row>
    <row r="17" spans="2:3" x14ac:dyDescent="0.25">
      <c r="B17" s="12">
        <v>25294</v>
      </c>
      <c r="C17" s="11">
        <v>3.4694148366016218E-3</v>
      </c>
    </row>
    <row r="18" spans="2:3" x14ac:dyDescent="0.25">
      <c r="B18" s="12">
        <v>25324</v>
      </c>
      <c r="C18" s="11">
        <v>3.4574196017482218E-3</v>
      </c>
    </row>
    <row r="19" spans="2:3" x14ac:dyDescent="0.25">
      <c r="B19" s="12">
        <v>25355</v>
      </c>
      <c r="C19" s="11">
        <v>-4.7594376877056088E-2</v>
      </c>
    </row>
    <row r="20" spans="2:3" x14ac:dyDescent="0.25">
      <c r="B20" s="12">
        <v>25385</v>
      </c>
      <c r="C20" s="11">
        <v>7.6923456231556449E-3</v>
      </c>
    </row>
    <row r="21" spans="2:3" x14ac:dyDescent="0.25">
      <c r="B21" s="12">
        <v>25416</v>
      </c>
      <c r="C21" s="11">
        <v>-1.6174160679064777E-2</v>
      </c>
    </row>
    <row r="22" spans="2:3" x14ac:dyDescent="0.25">
      <c r="B22" s="12">
        <v>25447</v>
      </c>
      <c r="C22" s="11">
        <v>-5.3684853191326249E-3</v>
      </c>
    </row>
    <row r="23" spans="2:3" x14ac:dyDescent="0.25">
      <c r="B23" s="12">
        <v>25477</v>
      </c>
      <c r="C23" s="11">
        <v>-1.057690342391528E-2</v>
      </c>
    </row>
    <row r="24" spans="2:3" x14ac:dyDescent="0.25">
      <c r="B24" s="12">
        <v>25508</v>
      </c>
      <c r="C24" s="11">
        <v>-7.8148689731784418E-2</v>
      </c>
    </row>
    <row r="25" spans="2:3" x14ac:dyDescent="0.25">
      <c r="B25" s="12">
        <v>25538</v>
      </c>
      <c r="C25" s="11">
        <v>-6.147725793459511E-2</v>
      </c>
    </row>
    <row r="26" spans="2:3" x14ac:dyDescent="0.25">
      <c r="B26" s="12">
        <v>25569</v>
      </c>
      <c r="C26" s="11">
        <v>-6.5611417799806395E-3</v>
      </c>
    </row>
    <row r="27" spans="2:3" x14ac:dyDescent="0.25">
      <c r="B27" s="12">
        <v>25600</v>
      </c>
      <c r="C27" s="11">
        <v>1.4300016736863417E-3</v>
      </c>
    </row>
    <row r="28" spans="2:3" x14ac:dyDescent="0.25">
      <c r="B28" s="12">
        <v>25628</v>
      </c>
      <c r="C28" s="11">
        <v>2.8538832155272282E-3</v>
      </c>
    </row>
    <row r="29" spans="2:3" x14ac:dyDescent="0.25">
      <c r="B29" s="12">
        <v>25659</v>
      </c>
      <c r="C29" s="11">
        <v>1.4991088266391615E-2</v>
      </c>
    </row>
    <row r="30" spans="2:3" x14ac:dyDescent="0.25">
      <c r="B30" s="12">
        <v>25689</v>
      </c>
      <c r="C30" s="11">
        <v>9.2218063055402224E-3</v>
      </c>
    </row>
    <row r="31" spans="2:3" x14ac:dyDescent="0.25">
      <c r="B31" s="12">
        <v>25720</v>
      </c>
      <c r="C31" s="11">
        <v>-1.4852451812368276E-2</v>
      </c>
    </row>
    <row r="32" spans="2:3" x14ac:dyDescent="0.25">
      <c r="B32" s="12">
        <v>25750</v>
      </c>
      <c r="C32" s="11">
        <v>-2.8272566189282327E-3</v>
      </c>
    </row>
    <row r="33" spans="2:3" x14ac:dyDescent="0.25">
      <c r="B33" s="12">
        <v>25781</v>
      </c>
      <c r="C33" s="11">
        <v>1.6973129958799279E-3</v>
      </c>
    </row>
    <row r="34" spans="2:3" x14ac:dyDescent="0.25">
      <c r="B34" s="12">
        <v>25812</v>
      </c>
      <c r="C34" s="11">
        <v>2.2636148844011737E-2</v>
      </c>
    </row>
    <row r="35" spans="2:3" x14ac:dyDescent="0.25">
      <c r="B35" s="12">
        <v>25842</v>
      </c>
      <c r="C35" s="11">
        <v>3.6091286562372898E-2</v>
      </c>
    </row>
    <row r="36" spans="2:3" x14ac:dyDescent="0.25">
      <c r="B36" s="12">
        <v>25873</v>
      </c>
      <c r="C36" s="11">
        <v>-2.1344725286327922E-3</v>
      </c>
    </row>
    <row r="37" spans="2:3" x14ac:dyDescent="0.25">
      <c r="B37" s="12">
        <v>25903</v>
      </c>
      <c r="C37" s="11">
        <v>0</v>
      </c>
    </row>
    <row r="38" spans="2:3" x14ac:dyDescent="0.25">
      <c r="B38" s="12">
        <v>25934</v>
      </c>
      <c r="C38" s="11">
        <v>1.1683616708486375E-2</v>
      </c>
    </row>
    <row r="39" spans="2:3" x14ac:dyDescent="0.25">
      <c r="B39" s="12">
        <v>25965</v>
      </c>
      <c r="C39" s="11">
        <v>2.2449389660972315E-2</v>
      </c>
    </row>
    <row r="40" spans="2:3" x14ac:dyDescent="0.25">
      <c r="B40" s="12">
        <v>25993</v>
      </c>
      <c r="C40" s="11">
        <v>3.3500868852818057E-3</v>
      </c>
    </row>
    <row r="41" spans="2:3" x14ac:dyDescent="0.25">
      <c r="B41" s="12">
        <v>26024</v>
      </c>
      <c r="C41" s="11">
        <v>3.5952786544332597E-3</v>
      </c>
    </row>
    <row r="42" spans="2:3" x14ac:dyDescent="0.25">
      <c r="B42" s="12">
        <v>26054</v>
      </c>
      <c r="C42" s="11">
        <v>3.7977655861917516E-2</v>
      </c>
    </row>
    <row r="43" spans="2:3" x14ac:dyDescent="0.25">
      <c r="B43" s="12">
        <v>26085</v>
      </c>
      <c r="C43" s="11">
        <v>-1.0419345067959166E-2</v>
      </c>
    </row>
    <row r="44" spans="2:3" x14ac:dyDescent="0.25">
      <c r="B44" s="12">
        <v>26115</v>
      </c>
      <c r="C44" s="11">
        <v>2.0975475986554994E-2</v>
      </c>
    </row>
    <row r="45" spans="2:3" x14ac:dyDescent="0.25">
      <c r="B45" s="12">
        <v>26146</v>
      </c>
      <c r="C45" s="11">
        <v>4.2081274554296555E-2</v>
      </c>
    </row>
    <row r="46" spans="2:3" x14ac:dyDescent="0.25">
      <c r="B46" s="12">
        <v>26177</v>
      </c>
      <c r="C46" s="11">
        <v>-1.6049435836349848E-2</v>
      </c>
    </row>
    <row r="47" spans="2:3" x14ac:dyDescent="0.25">
      <c r="B47" s="12">
        <v>26207</v>
      </c>
      <c r="C47" s="11">
        <v>1.1120426913345707E-2</v>
      </c>
    </row>
    <row r="48" spans="2:3" x14ac:dyDescent="0.25">
      <c r="B48" s="12">
        <v>26238</v>
      </c>
      <c r="C48" s="11">
        <v>8.4349141150597048E-3</v>
      </c>
    </row>
    <row r="49" spans="2:3" x14ac:dyDescent="0.25">
      <c r="B49" s="12">
        <v>26268</v>
      </c>
      <c r="C49" s="11">
        <v>1.4362072207577728E-2</v>
      </c>
    </row>
    <row r="50" spans="2:3" x14ac:dyDescent="0.25">
      <c r="B50" s="12">
        <v>26299</v>
      </c>
      <c r="C50" s="11">
        <v>5.0890729468521745E-2</v>
      </c>
    </row>
    <row r="51" spans="2:3" x14ac:dyDescent="0.25">
      <c r="B51" s="12">
        <v>26330</v>
      </c>
      <c r="C51" s="11">
        <v>5.3411268475355225E-2</v>
      </c>
    </row>
    <row r="52" spans="2:3" x14ac:dyDescent="0.25">
      <c r="B52" s="12">
        <v>26359</v>
      </c>
      <c r="C52" s="11">
        <v>1.4494256601070602E-3</v>
      </c>
    </row>
    <row r="53" spans="2:3" x14ac:dyDescent="0.25">
      <c r="B53" s="12">
        <v>26390</v>
      </c>
      <c r="C53" s="11">
        <v>1.4379869806149349E-2</v>
      </c>
    </row>
    <row r="54" spans="2:3" x14ac:dyDescent="0.25">
      <c r="B54" s="12">
        <v>26420</v>
      </c>
      <c r="C54" s="11">
        <v>0.10796776038241691</v>
      </c>
    </row>
    <row r="55" spans="2:3" x14ac:dyDescent="0.25">
      <c r="B55" s="12">
        <v>26451</v>
      </c>
      <c r="C55" s="11">
        <v>0.12818482933124256</v>
      </c>
    </row>
    <row r="56" spans="2:3" x14ac:dyDescent="0.25">
      <c r="B56" s="12">
        <v>26481</v>
      </c>
      <c r="C56" s="11">
        <v>5.5904966696645082E-2</v>
      </c>
    </row>
    <row r="57" spans="2:3" x14ac:dyDescent="0.25">
      <c r="B57" s="12">
        <v>26512</v>
      </c>
      <c r="C57" s="11">
        <v>2.0650368296419766E-2</v>
      </c>
    </row>
    <row r="58" spans="2:3" x14ac:dyDescent="0.25">
      <c r="B58" s="12">
        <v>26543</v>
      </c>
      <c r="C58" s="11">
        <v>-2.3701011296831997E-2</v>
      </c>
    </row>
    <row r="59" spans="2:3" x14ac:dyDescent="0.25">
      <c r="B59" s="12">
        <v>26573</v>
      </c>
      <c r="C59" s="11">
        <v>-9.2081681938624774E-3</v>
      </c>
    </row>
    <row r="60" spans="2:3" x14ac:dyDescent="0.25">
      <c r="B60" s="12">
        <v>26604</v>
      </c>
      <c r="C60" s="11">
        <v>-3.0525967297233701E-2</v>
      </c>
    </row>
    <row r="61" spans="2:3" x14ac:dyDescent="0.25">
      <c r="B61" s="12">
        <v>26634</v>
      </c>
      <c r="C61" s="11">
        <v>1.5770710080252076E-2</v>
      </c>
    </row>
    <row r="62" spans="2:3" x14ac:dyDescent="0.25">
      <c r="B62" s="12">
        <v>26665</v>
      </c>
      <c r="C62" s="11">
        <v>1.9062956185896988E-2</v>
      </c>
    </row>
    <row r="63" spans="2:3" x14ac:dyDescent="0.25">
      <c r="B63" s="12">
        <v>26696</v>
      </c>
      <c r="C63" s="11">
        <v>0.1302253503252474</v>
      </c>
    </row>
    <row r="64" spans="2:3" x14ac:dyDescent="0.25">
      <c r="B64" s="12">
        <v>26724</v>
      </c>
      <c r="C64" s="11">
        <v>0.12844773800420065</v>
      </c>
    </row>
    <row r="65" spans="2:10" x14ac:dyDescent="0.25">
      <c r="B65" s="12">
        <v>26755</v>
      </c>
      <c r="C65" s="11">
        <v>7.0137962528344963E-2</v>
      </c>
    </row>
    <row r="66" spans="2:10" x14ac:dyDescent="0.25">
      <c r="B66" s="12">
        <v>26785</v>
      </c>
      <c r="C66" s="11">
        <v>0.11923072880203425</v>
      </c>
    </row>
    <row r="67" spans="2:10" x14ac:dyDescent="0.25">
      <c r="B67" s="12">
        <v>26816</v>
      </c>
      <c r="C67" s="11">
        <v>0.16391066360721498</v>
      </c>
    </row>
    <row r="68" spans="2:10" x14ac:dyDescent="0.25">
      <c r="B68" s="12">
        <v>26846</v>
      </c>
      <c r="C68" s="11">
        <v>4.1616380807881826E-4</v>
      </c>
    </row>
    <row r="69" spans="2:10" x14ac:dyDescent="0.25">
      <c r="B69" s="12">
        <v>26877</v>
      </c>
      <c r="C69" s="11">
        <v>-0.11832408238688492</v>
      </c>
    </row>
    <row r="70" spans="2:10" ht="13" x14ac:dyDescent="0.3">
      <c r="B70" s="12">
        <v>26908</v>
      </c>
      <c r="C70" s="11">
        <v>-3.6145640867663961E-2</v>
      </c>
      <c r="F70" s="16" t="s">
        <v>10</v>
      </c>
      <c r="G70" s="16" t="s">
        <v>16</v>
      </c>
      <c r="H70" s="16"/>
      <c r="I70" s="16" t="s">
        <v>10</v>
      </c>
      <c r="J70" s="16" t="s">
        <v>16</v>
      </c>
    </row>
    <row r="71" spans="2:10" x14ac:dyDescent="0.25">
      <c r="B71" s="12">
        <v>26938</v>
      </c>
      <c r="C71" s="11">
        <v>-2.8467817510003806E-2</v>
      </c>
      <c r="F71" s="13" t="s">
        <v>8</v>
      </c>
      <c r="G71" s="14">
        <v>0.3946986170330174</v>
      </c>
      <c r="I71" s="13" t="s">
        <v>13</v>
      </c>
      <c r="J71" s="15">
        <v>-0.1838618514391063</v>
      </c>
    </row>
    <row r="72" spans="2:10" x14ac:dyDescent="0.25">
      <c r="B72" s="12">
        <v>26969</v>
      </c>
      <c r="C72" s="11">
        <v>-5.29354345910929E-2</v>
      </c>
      <c r="F72" s="13" t="s">
        <v>11</v>
      </c>
      <c r="G72" s="14">
        <v>0.1910756068048963</v>
      </c>
      <c r="I72" s="13" t="s">
        <v>14</v>
      </c>
      <c r="J72" s="15">
        <v>-0.15708724004669702</v>
      </c>
    </row>
    <row r="73" spans="2:10" x14ac:dyDescent="0.25">
      <c r="B73" s="12">
        <v>26999</v>
      </c>
      <c r="C73" s="11">
        <v>0.1171741505997508</v>
      </c>
      <c r="F73" s="13" t="s">
        <v>12</v>
      </c>
      <c r="G73" s="14">
        <v>0.18285678953003745</v>
      </c>
      <c r="I73" s="13" t="s">
        <v>15</v>
      </c>
      <c r="J73" s="15">
        <v>-0.14904186720853768</v>
      </c>
    </row>
    <row r="74" spans="2:10" x14ac:dyDescent="0.25">
      <c r="B74" s="12">
        <v>27030</v>
      </c>
      <c r="C74" s="11">
        <v>0.1910756068048963</v>
      </c>
    </row>
    <row r="75" spans="2:10" x14ac:dyDescent="0.25">
      <c r="B75" s="12">
        <v>27061</v>
      </c>
      <c r="C75" s="11">
        <v>0.15021739645200369</v>
      </c>
    </row>
    <row r="76" spans="2:10" x14ac:dyDescent="0.25">
      <c r="B76" s="12">
        <v>27089</v>
      </c>
      <c r="C76" s="11">
        <v>0.11495927417763255</v>
      </c>
    </row>
    <row r="77" spans="2:10" x14ac:dyDescent="0.25">
      <c r="B77" s="12">
        <v>27120</v>
      </c>
      <c r="C77" s="11">
        <v>2.2427993454261518E-2</v>
      </c>
    </row>
    <row r="78" spans="2:10" x14ac:dyDescent="0.25">
      <c r="B78" s="12">
        <v>27150</v>
      </c>
      <c r="C78" s="11">
        <v>-5.3483580918034526E-2</v>
      </c>
    </row>
    <row r="79" spans="2:10" x14ac:dyDescent="0.25">
      <c r="B79" s="12">
        <v>27181</v>
      </c>
      <c r="C79" s="11">
        <v>-5.780352981200311E-2</v>
      </c>
    </row>
    <row r="80" spans="2:10" x14ac:dyDescent="0.25">
      <c r="B80" s="12">
        <v>27211</v>
      </c>
      <c r="C80" s="11">
        <v>-7.4896981987364344E-2</v>
      </c>
    </row>
    <row r="81" spans="2:7" x14ac:dyDescent="0.25">
      <c r="B81" s="12">
        <v>27242</v>
      </c>
      <c r="C81" s="11">
        <v>7.8395074561369779E-2</v>
      </c>
    </row>
    <row r="82" spans="2:7" x14ac:dyDescent="0.25">
      <c r="B82" s="12">
        <v>27273</v>
      </c>
      <c r="C82" s="11">
        <v>-1.886540496046777E-2</v>
      </c>
    </row>
    <row r="83" spans="2:7" x14ac:dyDescent="0.25">
      <c r="B83" s="12">
        <v>27303</v>
      </c>
      <c r="C83" s="11">
        <v>4.5285166357359775E-2</v>
      </c>
    </row>
    <row r="84" spans="2:7" x14ac:dyDescent="0.25">
      <c r="B84" s="12">
        <v>27334</v>
      </c>
      <c r="C84" s="11">
        <v>0.13461721177710023</v>
      </c>
      <c r="F84" s="12"/>
      <c r="G84" s="11"/>
    </row>
    <row r="85" spans="2:7" x14ac:dyDescent="0.25">
      <c r="B85" s="12">
        <v>27364</v>
      </c>
      <c r="C85" s="11">
        <v>1.1602581998671452E-2</v>
      </c>
      <c r="F85" s="12"/>
      <c r="G85" s="11"/>
    </row>
    <row r="86" spans="2:7" x14ac:dyDescent="0.25">
      <c r="B86" s="12">
        <v>27395</v>
      </c>
      <c r="C86" s="11">
        <v>-4.1722479640876768E-2</v>
      </c>
      <c r="F86" s="12"/>
      <c r="G86" s="11"/>
    </row>
    <row r="87" spans="2:7" x14ac:dyDescent="0.25">
      <c r="B87" s="12">
        <v>27426</v>
      </c>
      <c r="C87" s="11">
        <v>1.8715245436236962E-2</v>
      </c>
      <c r="F87" s="12"/>
      <c r="G87" s="11"/>
    </row>
    <row r="88" spans="2:7" x14ac:dyDescent="0.25">
      <c r="B88" s="12">
        <v>27454</v>
      </c>
      <c r="C88" s="11">
        <v>-8.0501329189870338E-3</v>
      </c>
      <c r="F88" s="12"/>
      <c r="G88" s="11"/>
    </row>
    <row r="89" spans="2:7" x14ac:dyDescent="0.25">
      <c r="B89" s="12">
        <v>27485</v>
      </c>
      <c r="C89" s="11">
        <v>-4.7825205554111461E-2</v>
      </c>
    </row>
    <row r="90" spans="2:7" x14ac:dyDescent="0.25">
      <c r="B90" s="12">
        <v>27515</v>
      </c>
      <c r="C90" s="11">
        <v>-1.4530398280472138E-2</v>
      </c>
    </row>
    <row r="91" spans="2:7" x14ac:dyDescent="0.25">
      <c r="B91" s="12">
        <v>27546</v>
      </c>
      <c r="C91" s="11">
        <v>-1.8997646403850287E-2</v>
      </c>
    </row>
    <row r="92" spans="2:7" x14ac:dyDescent="0.25">
      <c r="B92" s="12">
        <v>27576</v>
      </c>
      <c r="C92" s="11">
        <v>5.6464738223206004E-3</v>
      </c>
    </row>
    <row r="93" spans="2:7" x14ac:dyDescent="0.25">
      <c r="B93" s="12">
        <v>27607</v>
      </c>
      <c r="C93" s="11">
        <v>-1.322504572623653E-2</v>
      </c>
    </row>
    <row r="94" spans="2:7" x14ac:dyDescent="0.25">
      <c r="B94" s="12">
        <v>27638</v>
      </c>
      <c r="C94" s="11">
        <v>-0.12275704198295001</v>
      </c>
    </row>
    <row r="95" spans="2:7" x14ac:dyDescent="0.25">
      <c r="B95" s="12">
        <v>27668</v>
      </c>
      <c r="C95" s="11">
        <v>-9.6181393816084822E-3</v>
      </c>
    </row>
    <row r="96" spans="2:7" x14ac:dyDescent="0.25">
      <c r="B96" s="12">
        <v>27699</v>
      </c>
      <c r="C96" s="11">
        <v>-2.5945808882251683E-3</v>
      </c>
    </row>
    <row r="97" spans="2:3" x14ac:dyDescent="0.25">
      <c r="B97" s="12">
        <v>27729</v>
      </c>
      <c r="C97" s="11">
        <v>-2.2150557768218559E-2</v>
      </c>
    </row>
    <row r="98" spans="2:3" x14ac:dyDescent="0.25">
      <c r="B98" s="12">
        <v>27760</v>
      </c>
      <c r="C98" s="11">
        <v>-6.1050951016344716E-2</v>
      </c>
    </row>
    <row r="99" spans="2:3" x14ac:dyDescent="0.25">
      <c r="B99" s="12">
        <v>27791</v>
      </c>
      <c r="C99" s="11">
        <v>7.6303841935322652E-5</v>
      </c>
    </row>
    <row r="100" spans="2:3" x14ac:dyDescent="0.25">
      <c r="B100" s="12">
        <v>27820</v>
      </c>
      <c r="C100" s="11">
        <v>1.2887753240422873E-2</v>
      </c>
    </row>
    <row r="101" spans="2:3" x14ac:dyDescent="0.25">
      <c r="B101" s="12">
        <v>27851</v>
      </c>
      <c r="C101" s="11">
        <v>-3.6981582829782186E-2</v>
      </c>
    </row>
    <row r="102" spans="2:3" x14ac:dyDescent="0.25">
      <c r="B102" s="12">
        <v>27881</v>
      </c>
      <c r="C102" s="11">
        <v>-8.0044373069967124E-3</v>
      </c>
    </row>
    <row r="103" spans="2:3" x14ac:dyDescent="0.25">
      <c r="B103" s="12">
        <v>27912</v>
      </c>
      <c r="C103" s="11">
        <v>-9.5792997882552348E-3</v>
      </c>
    </row>
    <row r="104" spans="2:3" x14ac:dyDescent="0.25">
      <c r="B104" s="12">
        <v>27942</v>
      </c>
      <c r="C104" s="11">
        <v>-6.5583799836634191E-2</v>
      </c>
    </row>
    <row r="105" spans="2:3" x14ac:dyDescent="0.25">
      <c r="B105" s="12">
        <v>27973</v>
      </c>
      <c r="C105" s="11">
        <v>-6.8550067499333026E-2</v>
      </c>
    </row>
    <row r="106" spans="2:3" x14ac:dyDescent="0.25">
      <c r="B106" s="12">
        <v>28004</v>
      </c>
      <c r="C106" s="11">
        <v>3.7669573385032108E-2</v>
      </c>
    </row>
    <row r="107" spans="2:3" x14ac:dyDescent="0.25">
      <c r="B107" s="12">
        <v>28034</v>
      </c>
      <c r="C107" s="11">
        <v>1.7369086240613538E-2</v>
      </c>
    </row>
    <row r="108" spans="2:3" x14ac:dyDescent="0.25">
      <c r="B108" s="12">
        <v>28065</v>
      </c>
      <c r="C108" s="11">
        <v>0.1161842071515318</v>
      </c>
    </row>
    <row r="109" spans="2:3" x14ac:dyDescent="0.25">
      <c r="B109" s="12">
        <v>28095</v>
      </c>
      <c r="C109" s="11">
        <v>2.6250609031080809E-2</v>
      </c>
    </row>
    <row r="110" spans="2:3" x14ac:dyDescent="0.25">
      <c r="B110" s="12">
        <v>28126</v>
      </c>
      <c r="C110" s="11">
        <v>-1.2547593152514554E-2</v>
      </c>
    </row>
    <row r="111" spans="2:3" x14ac:dyDescent="0.25">
      <c r="B111" s="12">
        <v>28157</v>
      </c>
      <c r="C111" s="11">
        <v>2.9648354107916566E-2</v>
      </c>
    </row>
    <row r="112" spans="2:3" x14ac:dyDescent="0.25">
      <c r="B112" s="12">
        <v>28185</v>
      </c>
      <c r="C112" s="11">
        <v>8.434708517133542E-2</v>
      </c>
    </row>
    <row r="113" spans="2:3" x14ac:dyDescent="0.25">
      <c r="B113" s="12">
        <v>28216</v>
      </c>
      <c r="C113" s="11">
        <v>6.3214736400706443E-3</v>
      </c>
    </row>
    <row r="114" spans="2:3" x14ac:dyDescent="0.25">
      <c r="B114" s="12">
        <v>28246</v>
      </c>
      <c r="C114" s="11">
        <v>-1.7310595215665765E-2</v>
      </c>
    </row>
    <row r="115" spans="2:3" x14ac:dyDescent="0.25">
      <c r="B115" s="12">
        <v>28277</v>
      </c>
      <c r="C115" s="11">
        <v>-4.0577611770187663E-2</v>
      </c>
    </row>
    <row r="116" spans="2:3" x14ac:dyDescent="0.25">
      <c r="B116" s="12">
        <v>28307</v>
      </c>
      <c r="C116" s="11">
        <v>1.8369802546962223E-2</v>
      </c>
    </row>
    <row r="117" spans="2:3" x14ac:dyDescent="0.25">
      <c r="B117" s="12">
        <v>28338</v>
      </c>
      <c r="C117" s="11">
        <v>1.0751672954187518E-2</v>
      </c>
    </row>
    <row r="118" spans="2:3" x14ac:dyDescent="0.25">
      <c r="B118" s="12">
        <v>28369</v>
      </c>
      <c r="C118" s="11">
        <v>3.1177177914616962E-2</v>
      </c>
    </row>
    <row r="119" spans="2:3" x14ac:dyDescent="0.25">
      <c r="B119" s="12">
        <v>28399</v>
      </c>
      <c r="C119" s="11">
        <v>6.1092645761059411E-2</v>
      </c>
    </row>
    <row r="120" spans="2:3" x14ac:dyDescent="0.25">
      <c r="B120" s="12">
        <v>28430</v>
      </c>
      <c r="C120" s="11">
        <v>1.9623741384818708E-2</v>
      </c>
    </row>
    <row r="121" spans="2:3" x14ac:dyDescent="0.25">
      <c r="B121" s="12">
        <v>28460</v>
      </c>
      <c r="C121" s="11">
        <v>-1.0231061185764573E-2</v>
      </c>
    </row>
    <row r="122" spans="2:3" x14ac:dyDescent="0.25">
      <c r="B122" s="12">
        <v>28491</v>
      </c>
      <c r="C122" s="11">
        <v>7.6349148463789374E-2</v>
      </c>
    </row>
    <row r="123" spans="2:3" x14ac:dyDescent="0.25">
      <c r="B123" s="12">
        <v>28522</v>
      </c>
      <c r="C123" s="11">
        <v>2.8238241984068081E-2</v>
      </c>
    </row>
    <row r="124" spans="2:3" x14ac:dyDescent="0.25">
      <c r="B124" s="12">
        <v>28550</v>
      </c>
      <c r="C124" s="11">
        <v>3.0244184930372377E-2</v>
      </c>
    </row>
    <row r="125" spans="2:3" x14ac:dyDescent="0.25">
      <c r="B125" s="12">
        <v>28581</v>
      </c>
      <c r="C125" s="11">
        <v>-4.6429247646884608E-2</v>
      </c>
    </row>
    <row r="126" spans="2:3" x14ac:dyDescent="0.25">
      <c r="B126" s="12">
        <v>28611</v>
      </c>
      <c r="C126" s="11">
        <v>5.8591140054577717E-3</v>
      </c>
    </row>
    <row r="127" spans="2:3" x14ac:dyDescent="0.25">
      <c r="B127" s="12">
        <v>28642</v>
      </c>
      <c r="C127" s="11">
        <v>4.1332328800277325E-2</v>
      </c>
    </row>
    <row r="128" spans="2:3" x14ac:dyDescent="0.25">
      <c r="B128" s="12">
        <v>28672</v>
      </c>
      <c r="C128" s="11">
        <v>2.6741284157101877E-2</v>
      </c>
    </row>
    <row r="129" spans="2:3" x14ac:dyDescent="0.25">
      <c r="B129" s="12">
        <v>28703</v>
      </c>
      <c r="C129" s="11">
        <v>8.9013997827158339E-2</v>
      </c>
    </row>
    <row r="130" spans="2:3" x14ac:dyDescent="0.25">
      <c r="B130" s="12">
        <v>28734</v>
      </c>
      <c r="C130" s="11">
        <v>2.7632141903564014E-2</v>
      </c>
    </row>
    <row r="131" spans="2:3" x14ac:dyDescent="0.25">
      <c r="B131" s="12">
        <v>28764</v>
      </c>
      <c r="C131" s="11">
        <v>6.9922905361974111E-2</v>
      </c>
    </row>
    <row r="132" spans="2:3" x14ac:dyDescent="0.25">
      <c r="B132" s="12">
        <v>28795</v>
      </c>
      <c r="C132" s="11">
        <v>-9.8039895759884838E-2</v>
      </c>
    </row>
    <row r="133" spans="2:3" x14ac:dyDescent="0.25">
      <c r="B133" s="12">
        <v>28825</v>
      </c>
      <c r="C133" s="11">
        <v>7.9700941157868875E-3</v>
      </c>
    </row>
    <row r="134" spans="2:3" x14ac:dyDescent="0.25">
      <c r="B134" s="12">
        <v>28856</v>
      </c>
      <c r="C134" s="11">
        <v>8.9366071847286163E-2</v>
      </c>
    </row>
    <row r="135" spans="2:3" x14ac:dyDescent="0.25">
      <c r="B135" s="12">
        <v>28887</v>
      </c>
      <c r="C135" s="11">
        <v>7.780643440427408E-2</v>
      </c>
    </row>
    <row r="136" spans="2:3" x14ac:dyDescent="0.25">
      <c r="B136" s="12">
        <v>28915</v>
      </c>
      <c r="C136" s="11">
        <v>-1.4844855564503089E-2</v>
      </c>
    </row>
    <row r="137" spans="2:3" x14ac:dyDescent="0.25">
      <c r="B137" s="12">
        <v>28946</v>
      </c>
      <c r="C137" s="11">
        <v>-1.2220619291193049E-2</v>
      </c>
    </row>
    <row r="138" spans="2:3" x14ac:dyDescent="0.25">
      <c r="B138" s="12">
        <v>28976</v>
      </c>
      <c r="C138" s="11">
        <v>7.4445476506400834E-2</v>
      </c>
    </row>
    <row r="139" spans="2:3" x14ac:dyDescent="0.25">
      <c r="B139" s="12">
        <v>29007</v>
      </c>
      <c r="C139" s="11">
        <v>8.0093472808649827E-2</v>
      </c>
    </row>
    <row r="140" spans="2:3" x14ac:dyDescent="0.25">
      <c r="B140" s="12">
        <v>29037</v>
      </c>
      <c r="C140" s="11">
        <v>5.4630965375555958E-2</v>
      </c>
    </row>
    <row r="141" spans="2:3" x14ac:dyDescent="0.25">
      <c r="B141" s="12">
        <v>29068</v>
      </c>
      <c r="C141" s="11">
        <v>2.0418467441950406E-2</v>
      </c>
    </row>
    <row r="142" spans="2:3" x14ac:dyDescent="0.25">
      <c r="B142" s="12">
        <v>29099</v>
      </c>
      <c r="C142" s="11">
        <v>0.16546485525832763</v>
      </c>
    </row>
    <row r="143" spans="2:3" x14ac:dyDescent="0.25">
      <c r="B143" s="12">
        <v>29129</v>
      </c>
      <c r="C143" s="11">
        <v>9.8417182003295564E-2</v>
      </c>
    </row>
    <row r="144" spans="2:3" x14ac:dyDescent="0.25">
      <c r="B144" s="12">
        <v>29160</v>
      </c>
      <c r="C144" s="11">
        <v>8.4221277229972683E-4</v>
      </c>
    </row>
    <row r="145" spans="2:3" x14ac:dyDescent="0.25">
      <c r="B145" s="12">
        <v>29190</v>
      </c>
      <c r="C145" s="11">
        <v>0.14923689841052556</v>
      </c>
    </row>
    <row r="146" spans="2:3" x14ac:dyDescent="0.25">
      <c r="B146" s="12">
        <v>29221</v>
      </c>
      <c r="C146" s="11">
        <v>0.3946986170330174</v>
      </c>
    </row>
    <row r="147" spans="2:3" x14ac:dyDescent="0.25">
      <c r="B147" s="12">
        <v>29252</v>
      </c>
      <c r="C147" s="11">
        <v>-1.4903716782198886E-2</v>
      </c>
    </row>
    <row r="148" spans="2:3" x14ac:dyDescent="0.25">
      <c r="B148" s="12">
        <v>29281</v>
      </c>
      <c r="C148" s="17">
        <f>J71</f>
        <v>-0.1838618514391063</v>
      </c>
    </row>
    <row r="149" spans="2:3" x14ac:dyDescent="0.25">
      <c r="B149" s="12">
        <v>29312</v>
      </c>
      <c r="C149" s="11">
        <v>-6.7570679511809159E-2</v>
      </c>
    </row>
    <row r="150" spans="2:3" x14ac:dyDescent="0.25">
      <c r="B150" s="12">
        <v>29342</v>
      </c>
      <c r="C150" s="11">
        <v>-7.0015122956357525E-3</v>
      </c>
    </row>
    <row r="151" spans="2:3" x14ac:dyDescent="0.25">
      <c r="B151" s="12">
        <v>29373</v>
      </c>
      <c r="C151" s="11">
        <v>0.15629485111584543</v>
      </c>
    </row>
    <row r="152" spans="2:3" x14ac:dyDescent="0.25">
      <c r="B152" s="12">
        <v>29403</v>
      </c>
      <c r="C152" s="11">
        <v>6.8435606997252277E-2</v>
      </c>
    </row>
    <row r="153" spans="2:3" x14ac:dyDescent="0.25">
      <c r="B153" s="12">
        <v>29434</v>
      </c>
      <c r="C153" s="11">
        <v>-2.5378796318197207E-2</v>
      </c>
    </row>
    <row r="154" spans="2:3" x14ac:dyDescent="0.25">
      <c r="B154" s="12">
        <v>29465</v>
      </c>
      <c r="C154" s="11">
        <v>7.1495252282800889E-2</v>
      </c>
    </row>
    <row r="155" spans="2:3" x14ac:dyDescent="0.25">
      <c r="B155" s="12">
        <v>29495</v>
      </c>
      <c r="C155" s="11">
        <v>-1.8700255750652643E-2</v>
      </c>
    </row>
    <row r="156" spans="2:3" x14ac:dyDescent="0.25">
      <c r="B156" s="12">
        <v>29526</v>
      </c>
      <c r="C156" s="11">
        <v>-5.6597160995046948E-2</v>
      </c>
    </row>
    <row r="157" spans="2:3" x14ac:dyDescent="0.25">
      <c r="B157" s="12">
        <v>29556</v>
      </c>
      <c r="C157" s="11">
        <v>-0.14904186720853768</v>
      </c>
    </row>
    <row r="158" spans="2:3" x14ac:dyDescent="0.25">
      <c r="B158" s="12">
        <v>29587</v>
      </c>
      <c r="C158" s="11">
        <v>3.4923459649922467E-2</v>
      </c>
    </row>
    <row r="159" spans="2:3" x14ac:dyDescent="0.25">
      <c r="B159" s="12">
        <v>29618</v>
      </c>
      <c r="C159" s="11">
        <v>-0.10913719126385504</v>
      </c>
    </row>
    <row r="160" spans="2:3" x14ac:dyDescent="0.25">
      <c r="B160" s="12">
        <v>29646</v>
      </c>
      <c r="C160" s="11">
        <v>-1.3014708455533091E-3</v>
      </c>
    </row>
    <row r="161" spans="2:3" x14ac:dyDescent="0.25">
      <c r="B161" s="12">
        <v>29677</v>
      </c>
      <c r="C161" s="11">
        <v>-6.6538927386709679E-3</v>
      </c>
    </row>
    <row r="162" spans="2:3" x14ac:dyDescent="0.25">
      <c r="B162" s="12">
        <v>29707</v>
      </c>
      <c r="C162" s="11">
        <v>-3.3011711093071952E-2</v>
      </c>
    </row>
    <row r="163" spans="2:3" x14ac:dyDescent="0.25">
      <c r="B163" s="12">
        <v>29738</v>
      </c>
      <c r="C163" s="11">
        <v>-3.9567656800103344E-2</v>
      </c>
    </row>
    <row r="164" spans="2:3" x14ac:dyDescent="0.25">
      <c r="B164" s="12">
        <v>29768</v>
      </c>
      <c r="C164" s="11">
        <v>-0.11970696116520273</v>
      </c>
    </row>
    <row r="165" spans="2:3" x14ac:dyDescent="0.25">
      <c r="B165" s="12">
        <v>29799</v>
      </c>
      <c r="C165" s="11">
        <v>2.6610369327331683E-3</v>
      </c>
    </row>
    <row r="166" spans="2:3" x14ac:dyDescent="0.25">
      <c r="B166" s="12">
        <v>29830</v>
      </c>
      <c r="C166" s="11">
        <v>7.8714013314180445E-2</v>
      </c>
    </row>
    <row r="167" spans="2:3" x14ac:dyDescent="0.25">
      <c r="B167" s="12">
        <v>29860</v>
      </c>
      <c r="C167" s="11">
        <v>-1.3590525795494607E-2</v>
      </c>
    </row>
    <row r="168" spans="2:3" x14ac:dyDescent="0.25">
      <c r="B168" s="12">
        <v>29891</v>
      </c>
      <c r="C168" s="11">
        <v>-5.7327739320209403E-2</v>
      </c>
    </row>
    <row r="169" spans="2:3" x14ac:dyDescent="0.25">
      <c r="B169" s="12">
        <v>29921</v>
      </c>
      <c r="C169" s="11">
        <v>-7.966427869722785E-3</v>
      </c>
    </row>
    <row r="170" spans="2:3" x14ac:dyDescent="0.25">
      <c r="B170" s="12">
        <v>29952</v>
      </c>
      <c r="C170" s="11">
        <v>-6.5369578327492808E-2</v>
      </c>
    </row>
    <row r="171" spans="2:3" x14ac:dyDescent="0.25">
      <c r="B171" s="12">
        <v>29983</v>
      </c>
      <c r="C171" s="11">
        <v>-2.6403738875940403E-2</v>
      </c>
    </row>
    <row r="172" spans="2:3" x14ac:dyDescent="0.25">
      <c r="B172" s="12">
        <v>30011</v>
      </c>
      <c r="C172" s="11">
        <v>-0.12475338719833071</v>
      </c>
    </row>
    <row r="173" spans="2:3" x14ac:dyDescent="0.25">
      <c r="B173" s="12">
        <v>30042</v>
      </c>
      <c r="C173" s="11">
        <v>5.8939986801006393E-2</v>
      </c>
    </row>
    <row r="174" spans="2:3" x14ac:dyDescent="0.25">
      <c r="B174" s="12">
        <v>30072</v>
      </c>
      <c r="C174" s="11">
        <v>-4.8517577858855444E-2</v>
      </c>
    </row>
    <row r="175" spans="2:3" x14ac:dyDescent="0.25">
      <c r="B175" s="12">
        <v>30103</v>
      </c>
      <c r="C175" s="11">
        <v>-5.776320759815106E-2</v>
      </c>
    </row>
    <row r="176" spans="2:3" x14ac:dyDescent="0.25">
      <c r="B176" s="12">
        <v>30133</v>
      </c>
      <c r="C176" s="11">
        <v>7.3402463142830041E-2</v>
      </c>
    </row>
    <row r="177" spans="2:3" x14ac:dyDescent="0.25">
      <c r="B177" s="12">
        <v>30164</v>
      </c>
      <c r="C177" s="11">
        <v>7.187392833472904E-2</v>
      </c>
    </row>
    <row r="178" spans="2:3" x14ac:dyDescent="0.25">
      <c r="B178" s="12">
        <v>30195</v>
      </c>
      <c r="C178" s="11">
        <v>0.18285678953003745</v>
      </c>
    </row>
    <row r="179" spans="2:3" x14ac:dyDescent="0.25">
      <c r="B179" s="12">
        <v>30225</v>
      </c>
      <c r="C179" s="11">
        <v>-3.5281624638522094E-2</v>
      </c>
    </row>
    <row r="180" spans="2:3" x14ac:dyDescent="0.25">
      <c r="B180" s="12">
        <v>30256</v>
      </c>
      <c r="C180" s="11">
        <v>-1.7347276260448814E-2</v>
      </c>
    </row>
    <row r="181" spans="2:3" x14ac:dyDescent="0.25">
      <c r="B181" s="12">
        <v>30286</v>
      </c>
      <c r="C181" s="11">
        <v>6.8936630098899207E-2</v>
      </c>
    </row>
    <row r="182" spans="2:3" x14ac:dyDescent="0.25">
      <c r="B182" s="12">
        <v>30317</v>
      </c>
      <c r="C182" s="11">
        <v>7.9519944077134933E-2</v>
      </c>
    </row>
    <row r="183" spans="2:3" x14ac:dyDescent="0.25">
      <c r="B183" s="12">
        <v>30348</v>
      </c>
      <c r="C183" s="11">
        <v>2.0157411355147897E-2</v>
      </c>
    </row>
    <row r="184" spans="2:3" x14ac:dyDescent="0.25">
      <c r="B184" s="12">
        <v>30376</v>
      </c>
      <c r="C184" s="11">
        <v>-0.15708724004669702</v>
      </c>
    </row>
    <row r="185" spans="2:3" x14ac:dyDescent="0.25">
      <c r="B185" s="12">
        <v>30407</v>
      </c>
      <c r="C185" s="11">
        <v>3.0920382994934718E-2</v>
      </c>
    </row>
    <row r="186" spans="2:3" x14ac:dyDescent="0.25">
      <c r="B186" s="12">
        <v>30437</v>
      </c>
      <c r="C186" s="11">
        <v>1.1781187831570073E-2</v>
      </c>
    </row>
    <row r="187" spans="2:3" x14ac:dyDescent="0.25">
      <c r="B187" s="12">
        <v>30468</v>
      </c>
      <c r="C187" s="11">
        <v>-5.9181632468317411E-2</v>
      </c>
    </row>
    <row r="188" spans="2:3" x14ac:dyDescent="0.25">
      <c r="B188" s="12">
        <v>30498</v>
      </c>
      <c r="C188" s="11">
        <v>-2.4346896753839151E-2</v>
      </c>
    </row>
    <row r="189" spans="2:3" x14ac:dyDescent="0.25">
      <c r="B189" s="12">
        <v>30529</v>
      </c>
      <c r="C189" s="11">
        <v>3.2452702015640718E-2</v>
      </c>
    </row>
    <row r="190" spans="2:3" x14ac:dyDescent="0.25">
      <c r="B190" s="12">
        <v>30560</v>
      </c>
      <c r="C190" s="11">
        <v>-1.0628119365844952E-2</v>
      </c>
    </row>
    <row r="191" spans="2:3" x14ac:dyDescent="0.25">
      <c r="B191" s="12">
        <v>30590</v>
      </c>
      <c r="C191" s="11">
        <v>-4.5202629415590681E-2</v>
      </c>
    </row>
    <row r="192" spans="2:3" x14ac:dyDescent="0.25">
      <c r="B192" s="12">
        <v>30621</v>
      </c>
      <c r="C192" s="11">
        <v>-3.0700205426914342E-2</v>
      </c>
    </row>
    <row r="193" spans="2:3" x14ac:dyDescent="0.25">
      <c r="B193" s="12">
        <v>30651</v>
      </c>
      <c r="C193" s="11">
        <v>1.7246284815123573E-2</v>
      </c>
    </row>
    <row r="194" spans="2:3" x14ac:dyDescent="0.25">
      <c r="B194" s="12">
        <v>30682</v>
      </c>
      <c r="C194" s="11">
        <v>-4.5975721879362247E-2</v>
      </c>
    </row>
    <row r="195" spans="2:3" x14ac:dyDescent="0.25">
      <c r="B195" s="12">
        <v>30713</v>
      </c>
      <c r="C195" s="11">
        <v>3.9828214465237773E-2</v>
      </c>
    </row>
    <row r="196" spans="2:3" x14ac:dyDescent="0.25">
      <c r="B196" s="12">
        <v>30742</v>
      </c>
      <c r="C196" s="11">
        <v>2.1276852985648468E-2</v>
      </c>
    </row>
    <row r="197" spans="2:3" x14ac:dyDescent="0.25">
      <c r="B197" s="12">
        <v>30773</v>
      </c>
      <c r="C197" s="11">
        <v>-3.3240557642528819E-2</v>
      </c>
    </row>
    <row r="198" spans="2:3" x14ac:dyDescent="0.25">
      <c r="B198" s="12">
        <v>30803</v>
      </c>
      <c r="C198" s="11">
        <v>-1.0464399560852886E-2</v>
      </c>
    </row>
    <row r="199" spans="2:3" x14ac:dyDescent="0.25">
      <c r="B199" s="12">
        <v>30834</v>
      </c>
      <c r="C199" s="11">
        <v>7.9459678396138957E-4</v>
      </c>
    </row>
    <row r="200" spans="2:3" x14ac:dyDescent="0.25">
      <c r="B200" s="12">
        <v>30864</v>
      </c>
      <c r="C200" s="11">
        <v>-8.273143069251436E-2</v>
      </c>
    </row>
    <row r="201" spans="2:3" x14ac:dyDescent="0.25">
      <c r="B201" s="12">
        <v>30895</v>
      </c>
      <c r="C201" s="11">
        <v>-2.8760012081186582E-5</v>
      </c>
    </row>
    <row r="202" spans="2:3" x14ac:dyDescent="0.25">
      <c r="B202" s="12">
        <v>30926</v>
      </c>
      <c r="C202" s="11">
        <v>-2.1806359052054289E-2</v>
      </c>
    </row>
    <row r="203" spans="2:3" x14ac:dyDescent="0.25">
      <c r="B203" s="12">
        <v>30956</v>
      </c>
      <c r="C203" s="11">
        <v>2.3487973217553287E-3</v>
      </c>
    </row>
    <row r="204" spans="2:3" x14ac:dyDescent="0.25">
      <c r="B204" s="12">
        <v>30987</v>
      </c>
      <c r="C204" s="11">
        <v>2.9282597790883597E-3</v>
      </c>
    </row>
    <row r="205" spans="2:3" x14ac:dyDescent="0.25">
      <c r="B205" s="12">
        <v>31017</v>
      </c>
      <c r="C205" s="11">
        <v>-6.7928275463179602E-2</v>
      </c>
    </row>
    <row r="206" spans="2:3" x14ac:dyDescent="0.25">
      <c r="B206" s="12">
        <v>31048</v>
      </c>
      <c r="C206" s="11">
        <v>-5.3842965680547715E-2</v>
      </c>
    </row>
    <row r="207" spans="2:3" x14ac:dyDescent="0.25">
      <c r="B207" s="12">
        <v>31079</v>
      </c>
      <c r="C207" s="11">
        <v>-1.2261530282975469E-2</v>
      </c>
    </row>
    <row r="208" spans="2:3" x14ac:dyDescent="0.25">
      <c r="B208" s="12">
        <v>31107</v>
      </c>
      <c r="C208" s="11">
        <v>4.7021394437073052E-2</v>
      </c>
    </row>
    <row r="209" spans="2:3" x14ac:dyDescent="0.25">
      <c r="B209" s="12">
        <v>31138</v>
      </c>
      <c r="C209" s="11">
        <v>4.1549002912872481E-2</v>
      </c>
    </row>
    <row r="210" spans="2:3" x14ac:dyDescent="0.25">
      <c r="B210" s="12">
        <v>31168</v>
      </c>
      <c r="C210" s="11">
        <v>-3.3606149398935789E-2</v>
      </c>
    </row>
    <row r="211" spans="2:3" x14ac:dyDescent="0.25">
      <c r="B211" s="12">
        <v>31199</v>
      </c>
      <c r="C211" s="11">
        <v>1.5810279973187732E-3</v>
      </c>
    </row>
    <row r="212" spans="2:3" x14ac:dyDescent="0.25">
      <c r="B212" s="12">
        <v>31229</v>
      </c>
      <c r="C212" s="11">
        <v>2.2092481764620277E-3</v>
      </c>
    </row>
    <row r="213" spans="2:3" x14ac:dyDescent="0.25">
      <c r="B213" s="12">
        <v>31260</v>
      </c>
      <c r="C213" s="11">
        <v>4.0771551886130138E-2</v>
      </c>
    </row>
    <row r="214" spans="2:3" x14ac:dyDescent="0.25">
      <c r="B214" s="12">
        <v>31291</v>
      </c>
      <c r="C214" s="11">
        <v>-2.1568713754221109E-2</v>
      </c>
    </row>
    <row r="215" spans="2:3" x14ac:dyDescent="0.25">
      <c r="B215" s="12">
        <v>31321</v>
      </c>
      <c r="C215" s="11">
        <v>7.7018248857875357E-3</v>
      </c>
    </row>
    <row r="216" spans="2:3" x14ac:dyDescent="0.25">
      <c r="B216" s="12">
        <v>31352</v>
      </c>
      <c r="C216" s="11">
        <v>-1.3439609100715334E-2</v>
      </c>
    </row>
    <row r="217" spans="2:3" x14ac:dyDescent="0.25">
      <c r="B217" s="12">
        <v>31382</v>
      </c>
      <c r="C217" s="11">
        <v>1.2433946270883425E-3</v>
      </c>
    </row>
    <row r="218" spans="2:3" x14ac:dyDescent="0.25">
      <c r="B218" s="12">
        <v>31413</v>
      </c>
      <c r="C218" s="11">
        <v>7.6466171086957399E-2</v>
      </c>
    </row>
    <row r="219" spans="2:3" x14ac:dyDescent="0.25">
      <c r="B219" s="12">
        <v>31444</v>
      </c>
      <c r="C219" s="11">
        <v>-2.5031538443332176E-2</v>
      </c>
    </row>
    <row r="220" spans="2:3" x14ac:dyDescent="0.25">
      <c r="B220" s="12">
        <v>31472</v>
      </c>
      <c r="C220" s="11">
        <v>1.989577597919118E-2</v>
      </c>
    </row>
    <row r="221" spans="2:3" x14ac:dyDescent="0.25">
      <c r="B221" s="12">
        <v>31503</v>
      </c>
      <c r="C221" s="11">
        <v>-1.5332448318818494E-2</v>
      </c>
    </row>
    <row r="222" spans="2:3" x14ac:dyDescent="0.25">
      <c r="B222" s="12">
        <v>31533</v>
      </c>
      <c r="C222" s="11">
        <v>5.7407456588266497E-3</v>
      </c>
    </row>
    <row r="223" spans="2:3" x14ac:dyDescent="0.25">
      <c r="B223" s="12">
        <v>31564</v>
      </c>
      <c r="C223" s="11">
        <v>8.7578461297608027E-4</v>
      </c>
    </row>
    <row r="224" spans="2:3" x14ac:dyDescent="0.25">
      <c r="B224" s="12">
        <v>31594</v>
      </c>
      <c r="C224" s="11">
        <v>1.6323585423075732E-2</v>
      </c>
    </row>
    <row r="225" spans="2:3" x14ac:dyDescent="0.25">
      <c r="B225" s="12">
        <v>31625</v>
      </c>
      <c r="C225" s="11">
        <v>7.8163909462962297E-2</v>
      </c>
    </row>
    <row r="226" spans="2:3" x14ac:dyDescent="0.25">
      <c r="B226" s="12">
        <v>31656</v>
      </c>
      <c r="C226" s="11">
        <v>0.10349236703919387</v>
      </c>
    </row>
    <row r="227" spans="2:3" x14ac:dyDescent="0.25">
      <c r="B227" s="12">
        <v>31686</v>
      </c>
      <c r="C227" s="11">
        <v>1.3741835758422897E-2</v>
      </c>
    </row>
    <row r="228" spans="2:3" x14ac:dyDescent="0.25">
      <c r="B228" s="12">
        <v>31717</v>
      </c>
      <c r="C228" s="11">
        <v>-6.323126046441313E-2</v>
      </c>
    </row>
    <row r="229" spans="2:3" x14ac:dyDescent="0.25">
      <c r="B229" s="12">
        <v>31747</v>
      </c>
      <c r="C229" s="11">
        <v>-1.6842930629169726E-2</v>
      </c>
    </row>
    <row r="230" spans="2:3" x14ac:dyDescent="0.25">
      <c r="B230" s="12">
        <v>31778</v>
      </c>
      <c r="C230" s="11">
        <v>4.3401290874803003E-2</v>
      </c>
    </row>
    <row r="231" spans="2:3" x14ac:dyDescent="0.25">
      <c r="B231" s="12">
        <v>31809</v>
      </c>
      <c r="C231" s="11">
        <v>-1.7643591935454703E-2</v>
      </c>
    </row>
    <row r="232" spans="2:3" x14ac:dyDescent="0.25">
      <c r="B232" s="12">
        <v>31837</v>
      </c>
      <c r="C232" s="11">
        <v>1.9234448518751543E-2</v>
      </c>
    </row>
    <row r="233" spans="2:3" x14ac:dyDescent="0.25">
      <c r="B233" s="12">
        <v>31868</v>
      </c>
      <c r="C233" s="11">
        <v>6.9522595105859716E-2</v>
      </c>
    </row>
    <row r="234" spans="2:3" x14ac:dyDescent="0.25">
      <c r="B234" s="12">
        <v>31898</v>
      </c>
      <c r="C234" s="11">
        <v>4.8708686490197065E-2</v>
      </c>
    </row>
    <row r="235" spans="2:3" x14ac:dyDescent="0.25">
      <c r="B235" s="12">
        <v>31929</v>
      </c>
      <c r="C235" s="11">
        <v>-2.3390308185549828E-2</v>
      </c>
    </row>
    <row r="236" spans="2:3" x14ac:dyDescent="0.25">
      <c r="B236" s="12">
        <v>31959</v>
      </c>
      <c r="C236" s="11">
        <v>2.0664148402538083E-3</v>
      </c>
    </row>
    <row r="237" spans="2:3" x14ac:dyDescent="0.25">
      <c r="B237" s="12">
        <v>31990</v>
      </c>
      <c r="C237" s="11">
        <v>2.3320898502232106E-2</v>
      </c>
    </row>
    <row r="238" spans="2:3" x14ac:dyDescent="0.25">
      <c r="B238" s="12">
        <v>32021</v>
      </c>
      <c r="C238" s="11">
        <v>-1.671134264098962E-3</v>
      </c>
    </row>
    <row r="239" spans="2:3" x14ac:dyDescent="0.25">
      <c r="B239" s="12">
        <v>32051</v>
      </c>
      <c r="C239" s="11">
        <v>1.0737575214090595E-2</v>
      </c>
    </row>
    <row r="240" spans="2:3" x14ac:dyDescent="0.25">
      <c r="B240" s="12">
        <v>32082</v>
      </c>
      <c r="C240" s="11">
        <v>4.7592595085331757E-3</v>
      </c>
    </row>
    <row r="241" spans="2:3" x14ac:dyDescent="0.25">
      <c r="B241" s="12">
        <v>32112</v>
      </c>
      <c r="C241" s="11">
        <v>3.9153259028230282E-2</v>
      </c>
    </row>
    <row r="242" spans="2:3" x14ac:dyDescent="0.25">
      <c r="B242" s="12">
        <v>32143</v>
      </c>
      <c r="C242" s="11">
        <v>-2.006672929538731E-2</v>
      </c>
    </row>
    <row r="243" spans="2:3" x14ac:dyDescent="0.25">
      <c r="B243" s="12">
        <v>32174</v>
      </c>
      <c r="C243" s="11">
        <v>-7.516735929404296E-2</v>
      </c>
    </row>
    <row r="244" spans="2:3" x14ac:dyDescent="0.25">
      <c r="B244" s="12">
        <v>32203</v>
      </c>
      <c r="C244" s="11">
        <v>3.4775574744531383E-3</v>
      </c>
    </row>
    <row r="245" spans="2:3" x14ac:dyDescent="0.25">
      <c r="B245" s="12">
        <v>32234</v>
      </c>
      <c r="C245" s="11">
        <v>1.7740310643302015E-2</v>
      </c>
    </row>
    <row r="246" spans="2:3" x14ac:dyDescent="0.25">
      <c r="B246" s="12">
        <v>32264</v>
      </c>
      <c r="C246" s="11">
        <v>-1.0635705950395925E-3</v>
      </c>
    </row>
    <row r="247" spans="2:3" x14ac:dyDescent="0.25">
      <c r="B247" s="12">
        <v>32295</v>
      </c>
      <c r="C247" s="11">
        <v>5.7624115069702052E-4</v>
      </c>
    </row>
    <row r="248" spans="2:3" x14ac:dyDescent="0.25">
      <c r="B248" s="12">
        <v>32325</v>
      </c>
      <c r="C248" s="11">
        <v>-3.0824974735848644E-2</v>
      </c>
    </row>
    <row r="249" spans="2:3" x14ac:dyDescent="0.25">
      <c r="B249" s="12">
        <v>32356</v>
      </c>
      <c r="C249" s="11">
        <v>-1.4616273373203353E-2</v>
      </c>
    </row>
    <row r="250" spans="2:3" x14ac:dyDescent="0.25">
      <c r="B250" s="12">
        <v>32387</v>
      </c>
      <c r="C250" s="11">
        <v>-4.2196756546241658E-2</v>
      </c>
    </row>
    <row r="251" spans="2:3" x14ac:dyDescent="0.25">
      <c r="B251" s="12">
        <v>32417</v>
      </c>
      <c r="C251" s="11">
        <v>-1.6288275839822251E-2</v>
      </c>
    </row>
    <row r="252" spans="2:3" x14ac:dyDescent="0.25">
      <c r="B252" s="12">
        <v>32448</v>
      </c>
      <c r="C252" s="11">
        <v>3.2386892530824427E-2</v>
      </c>
    </row>
    <row r="253" spans="2:3" x14ac:dyDescent="0.25">
      <c r="B253" s="12">
        <v>32478</v>
      </c>
      <c r="C253" s="11">
        <v>-2.6691467432585531E-3</v>
      </c>
    </row>
    <row r="254" spans="2:3" x14ac:dyDescent="0.25">
      <c r="B254" s="12">
        <v>32509</v>
      </c>
      <c r="C254" s="11">
        <v>-3.6550614414855132E-2</v>
      </c>
    </row>
    <row r="255" spans="2:3" x14ac:dyDescent="0.25">
      <c r="B255" s="12">
        <v>32540</v>
      </c>
      <c r="C255" s="11">
        <v>-4.1697975218026269E-2</v>
      </c>
    </row>
    <row r="256" spans="2:3" x14ac:dyDescent="0.25">
      <c r="B256" s="12">
        <v>32568</v>
      </c>
      <c r="C256" s="11">
        <v>6.7896256507364444E-3</v>
      </c>
    </row>
    <row r="257" spans="2:3" x14ac:dyDescent="0.25">
      <c r="B257" s="12">
        <v>32599</v>
      </c>
      <c r="C257" s="11">
        <v>-1.484760346663281E-2</v>
      </c>
    </row>
    <row r="258" spans="2:3" x14ac:dyDescent="0.25">
      <c r="B258" s="12">
        <v>32629</v>
      </c>
      <c r="C258" s="11">
        <v>-3.5346852679994822E-2</v>
      </c>
    </row>
    <row r="259" spans="2:3" x14ac:dyDescent="0.25">
      <c r="B259" s="12">
        <v>32660</v>
      </c>
      <c r="C259" s="11">
        <v>-9.3414339346105432E-3</v>
      </c>
    </row>
    <row r="260" spans="2:3" x14ac:dyDescent="0.25">
      <c r="B260" s="12">
        <v>32690</v>
      </c>
      <c r="C260" s="11">
        <v>2.0037296467061139E-2</v>
      </c>
    </row>
    <row r="261" spans="2:3" x14ac:dyDescent="0.25">
      <c r="B261" s="12">
        <v>32721</v>
      </c>
      <c r="C261" s="11">
        <v>-2.6751845263229043E-2</v>
      </c>
    </row>
    <row r="262" spans="2:3" x14ac:dyDescent="0.25">
      <c r="B262" s="12">
        <v>32752</v>
      </c>
      <c r="C262" s="11">
        <v>-9.3274761737709589E-3</v>
      </c>
    </row>
    <row r="263" spans="2:3" x14ac:dyDescent="0.25">
      <c r="B263" s="12">
        <v>32782</v>
      </c>
      <c r="C263" s="11">
        <v>1.4081453598001011E-2</v>
      </c>
    </row>
    <row r="264" spans="2:3" x14ac:dyDescent="0.25">
      <c r="B264" s="12">
        <v>32813</v>
      </c>
      <c r="C264" s="11">
        <v>7.197577102823717E-2</v>
      </c>
    </row>
    <row r="265" spans="2:3" x14ac:dyDescent="0.25">
      <c r="B265" s="12">
        <v>32843</v>
      </c>
      <c r="C265" s="11">
        <v>3.7657656801785823E-2</v>
      </c>
    </row>
    <row r="266" spans="2:3" x14ac:dyDescent="0.25">
      <c r="B266" s="12">
        <v>32874</v>
      </c>
      <c r="C266" s="11">
        <v>1.7571694576173631E-3</v>
      </c>
    </row>
    <row r="267" spans="2:3" x14ac:dyDescent="0.25">
      <c r="B267" s="12">
        <v>32905</v>
      </c>
      <c r="C267" s="11">
        <v>1.6205066076568349E-2</v>
      </c>
    </row>
    <row r="268" spans="2:3" x14ac:dyDescent="0.25">
      <c r="B268" s="12">
        <v>32933</v>
      </c>
      <c r="C268" s="11">
        <v>-5.866821050196281E-2</v>
      </c>
    </row>
    <row r="269" spans="2:3" x14ac:dyDescent="0.25">
      <c r="B269" s="12">
        <v>32964</v>
      </c>
      <c r="C269" s="11">
        <v>-4.9064969135971088E-2</v>
      </c>
    </row>
    <row r="270" spans="2:3" x14ac:dyDescent="0.25">
      <c r="B270" s="12">
        <v>32994</v>
      </c>
      <c r="C270" s="11">
        <v>-1.3965166619807562E-2</v>
      </c>
    </row>
    <row r="271" spans="2:3" x14ac:dyDescent="0.25">
      <c r="B271" s="12">
        <v>33025</v>
      </c>
      <c r="C271" s="11">
        <v>-4.6363899796624086E-2</v>
      </c>
    </row>
    <row r="272" spans="2:3" x14ac:dyDescent="0.25">
      <c r="B272" s="12">
        <v>33055</v>
      </c>
      <c r="C272" s="11">
        <v>2.8538993071676028E-2</v>
      </c>
    </row>
    <row r="273" spans="2:3" x14ac:dyDescent="0.25">
      <c r="B273" s="12">
        <v>33086</v>
      </c>
      <c r="C273" s="11">
        <v>8.5094757383290739E-2</v>
      </c>
    </row>
    <row r="274" spans="2:3" x14ac:dyDescent="0.25">
      <c r="B274" s="12">
        <v>33117</v>
      </c>
      <c r="C274" s="11">
        <v>-1.3800359316111318E-2</v>
      </c>
    </row>
    <row r="275" spans="2:3" x14ac:dyDescent="0.25">
      <c r="B275" s="12">
        <v>33147</v>
      </c>
      <c r="C275" s="11">
        <v>-2.2284900080650101E-2</v>
      </c>
    </row>
    <row r="276" spans="2:3" x14ac:dyDescent="0.25">
      <c r="B276" s="12">
        <v>33178</v>
      </c>
      <c r="C276" s="11">
        <v>2.5968249408859115E-3</v>
      </c>
    </row>
    <row r="277" spans="2:3" x14ac:dyDescent="0.25">
      <c r="B277" s="12">
        <v>33208</v>
      </c>
      <c r="C277" s="11">
        <v>-1.2600999760817896E-2</v>
      </c>
    </row>
    <row r="278" spans="2:3" x14ac:dyDescent="0.25">
      <c r="B278" s="12">
        <v>33239</v>
      </c>
      <c r="C278" s="11">
        <v>1.7592060202039524E-2</v>
      </c>
    </row>
    <row r="279" spans="2:3" x14ac:dyDescent="0.25">
      <c r="B279" s="12">
        <v>33270</v>
      </c>
      <c r="C279" s="11">
        <v>-5.3017887283907141E-2</v>
      </c>
    </row>
    <row r="280" spans="2:3" x14ac:dyDescent="0.25">
      <c r="B280" s="12">
        <v>33298</v>
      </c>
      <c r="C280" s="11">
        <v>-1.3476905652443291E-3</v>
      </c>
    </row>
    <row r="281" spans="2:3" x14ac:dyDescent="0.25">
      <c r="B281" s="12">
        <v>33329</v>
      </c>
      <c r="C281" s="11">
        <v>-1.3745159038329286E-2</v>
      </c>
    </row>
    <row r="282" spans="2:3" x14ac:dyDescent="0.25">
      <c r="B282" s="12">
        <v>33359</v>
      </c>
      <c r="C282" s="11">
        <v>-3.9981600238001153E-3</v>
      </c>
    </row>
    <row r="283" spans="2:3" x14ac:dyDescent="0.25">
      <c r="B283" s="12">
        <v>33390</v>
      </c>
      <c r="C283" s="11">
        <v>2.7002898137850659E-2</v>
      </c>
    </row>
    <row r="284" spans="2:3" x14ac:dyDescent="0.25">
      <c r="B284" s="12">
        <v>33420</v>
      </c>
      <c r="C284" s="11">
        <v>2.6415777673220293E-3</v>
      </c>
    </row>
    <row r="285" spans="2:3" x14ac:dyDescent="0.25">
      <c r="B285" s="12">
        <v>33451</v>
      </c>
      <c r="C285" s="11">
        <v>-3.14390533993835E-2</v>
      </c>
    </row>
    <row r="286" spans="2:3" x14ac:dyDescent="0.25">
      <c r="B286" s="12">
        <v>33482</v>
      </c>
      <c r="C286" s="11">
        <v>-2.1474479564910959E-2</v>
      </c>
    </row>
    <row r="287" spans="2:3" x14ac:dyDescent="0.25">
      <c r="B287" s="12">
        <v>33512</v>
      </c>
      <c r="C287" s="11">
        <v>2.8131846810319817E-2</v>
      </c>
    </row>
    <row r="288" spans="2:3" x14ac:dyDescent="0.25">
      <c r="B288" s="12">
        <v>33543</v>
      </c>
      <c r="C288" s="11">
        <v>4.1176365108852326E-3</v>
      </c>
    </row>
    <row r="289" spans="2:3" x14ac:dyDescent="0.25">
      <c r="B289" s="12">
        <v>33573</v>
      </c>
      <c r="C289" s="11">
        <v>4.3219349723926494E-3</v>
      </c>
    </row>
    <row r="290" spans="2:3" x14ac:dyDescent="0.25">
      <c r="B290" s="12">
        <v>33604</v>
      </c>
      <c r="C290" s="11">
        <v>-2.0330784881918924E-2</v>
      </c>
    </row>
    <row r="291" spans="2:3" x14ac:dyDescent="0.25">
      <c r="B291" s="12">
        <v>33635</v>
      </c>
      <c r="C291" s="11">
        <v>-1.5246487791656287E-3</v>
      </c>
    </row>
    <row r="292" spans="2:3" x14ac:dyDescent="0.25">
      <c r="B292" s="12">
        <v>33664</v>
      </c>
      <c r="C292" s="11">
        <v>-2.7413102173534754E-2</v>
      </c>
    </row>
    <row r="293" spans="2:3" x14ac:dyDescent="0.25">
      <c r="B293" s="12">
        <v>33695</v>
      </c>
      <c r="C293" s="11">
        <v>-1.675100664824038E-2</v>
      </c>
    </row>
    <row r="294" spans="2:3" x14ac:dyDescent="0.25">
      <c r="B294" s="12">
        <v>33725</v>
      </c>
      <c r="C294" s="11">
        <v>-4.0836916456108612E-3</v>
      </c>
    </row>
    <row r="295" spans="2:3" x14ac:dyDescent="0.25">
      <c r="B295" s="12">
        <v>33756</v>
      </c>
      <c r="C295" s="11">
        <v>1.0530294193201079E-2</v>
      </c>
    </row>
    <row r="296" spans="2:3" x14ac:dyDescent="0.25">
      <c r="B296" s="12">
        <v>33786</v>
      </c>
      <c r="C296" s="11">
        <v>3.4349403802006191E-2</v>
      </c>
    </row>
    <row r="297" spans="2:3" x14ac:dyDescent="0.25">
      <c r="B297" s="12">
        <v>33817</v>
      </c>
      <c r="C297" s="11">
        <v>-2.7769182068003249E-2</v>
      </c>
    </row>
    <row r="298" spans="2:3" x14ac:dyDescent="0.25">
      <c r="B298" s="12">
        <v>33848</v>
      </c>
      <c r="C298" s="11">
        <v>6.8846587784909541E-3</v>
      </c>
    </row>
    <row r="299" spans="2:3" x14ac:dyDescent="0.25">
      <c r="B299" s="12">
        <v>33878</v>
      </c>
      <c r="C299" s="11">
        <v>-3.0443189021301213E-3</v>
      </c>
    </row>
    <row r="300" spans="2:3" x14ac:dyDescent="0.25">
      <c r="B300" s="12">
        <v>33909</v>
      </c>
      <c r="C300" s="11">
        <v>-2.7555467322499222E-2</v>
      </c>
    </row>
    <row r="301" spans="2:3" x14ac:dyDescent="0.25">
      <c r="B301" s="12">
        <v>33939</v>
      </c>
      <c r="C301" s="11">
        <v>-5.9715754790185991E-4</v>
      </c>
    </row>
    <row r="302" spans="2:3" x14ac:dyDescent="0.25">
      <c r="B302" s="12">
        <v>33970</v>
      </c>
      <c r="C302" s="11">
        <v>-1.7504928547411504E-2</v>
      </c>
    </row>
    <row r="303" spans="2:3" x14ac:dyDescent="0.25">
      <c r="B303" s="12">
        <v>34001</v>
      </c>
      <c r="C303" s="11">
        <v>9.1141092710766113E-4</v>
      </c>
    </row>
    <row r="304" spans="2:3" x14ac:dyDescent="0.25">
      <c r="B304" s="12">
        <v>34029</v>
      </c>
      <c r="C304" s="11">
        <v>2.3354929556068504E-3</v>
      </c>
    </row>
    <row r="305" spans="2:3" x14ac:dyDescent="0.25">
      <c r="B305" s="12">
        <v>34060</v>
      </c>
      <c r="C305" s="11">
        <v>3.5914188075565054E-2</v>
      </c>
    </row>
    <row r="306" spans="2:3" x14ac:dyDescent="0.25">
      <c r="B306" s="12">
        <v>34090</v>
      </c>
      <c r="C306" s="11">
        <v>7.0602953633552887E-2</v>
      </c>
    </row>
    <row r="307" spans="2:3" x14ac:dyDescent="0.25">
      <c r="B307" s="12">
        <v>34121</v>
      </c>
      <c r="C307" s="11">
        <v>1.2745920588808362E-2</v>
      </c>
    </row>
    <row r="308" spans="2:3" x14ac:dyDescent="0.25">
      <c r="B308" s="12">
        <v>34151</v>
      </c>
      <c r="C308" s="11">
        <v>5.3148304621010424E-2</v>
      </c>
    </row>
    <row r="309" spans="2:3" x14ac:dyDescent="0.25">
      <c r="B309" s="12">
        <v>34182</v>
      </c>
      <c r="C309" s="11">
        <v>-3.4632463883977824E-2</v>
      </c>
    </row>
    <row r="310" spans="2:3" x14ac:dyDescent="0.25">
      <c r="B310" s="12">
        <v>34213</v>
      </c>
      <c r="C310" s="11">
        <v>-6.4207741374053814E-2</v>
      </c>
    </row>
    <row r="311" spans="2:3" x14ac:dyDescent="0.25">
      <c r="B311" s="12">
        <v>34243</v>
      </c>
      <c r="C311" s="11">
        <v>2.4742039919850585E-2</v>
      </c>
    </row>
    <row r="312" spans="2:3" x14ac:dyDescent="0.25">
      <c r="B312" s="12">
        <v>34274</v>
      </c>
      <c r="C312" s="11">
        <v>2.6152897719188561E-2</v>
      </c>
    </row>
    <row r="313" spans="2:3" x14ac:dyDescent="0.25">
      <c r="B313" s="12">
        <v>34304</v>
      </c>
      <c r="C313" s="11">
        <v>2.5016823763623571E-2</v>
      </c>
    </row>
    <row r="314" spans="2:3" x14ac:dyDescent="0.25">
      <c r="B314" s="12">
        <v>34335</v>
      </c>
      <c r="C314" s="11">
        <v>9.2965950399184101E-3</v>
      </c>
    </row>
    <row r="315" spans="2:3" x14ac:dyDescent="0.25">
      <c r="B315" s="12">
        <v>34366</v>
      </c>
      <c r="C315" s="11">
        <v>-1.2929588672626943E-2</v>
      </c>
    </row>
    <row r="316" spans="2:3" x14ac:dyDescent="0.25">
      <c r="B316" s="12">
        <v>34394</v>
      </c>
      <c r="C316" s="11">
        <v>5.7960582082928255E-3</v>
      </c>
    </row>
    <row r="317" spans="2:3" x14ac:dyDescent="0.25">
      <c r="B317" s="12">
        <v>34425</v>
      </c>
      <c r="C317" s="11">
        <v>-1.8019925477511627E-2</v>
      </c>
    </row>
    <row r="318" spans="2:3" x14ac:dyDescent="0.25">
      <c r="B318" s="12">
        <v>34455</v>
      </c>
      <c r="C318" s="11">
        <v>1.0966236165738301E-2</v>
      </c>
    </row>
    <row r="319" spans="2:3" x14ac:dyDescent="0.25">
      <c r="B319" s="12">
        <v>34486</v>
      </c>
      <c r="C319" s="11">
        <v>1.0976944145859372E-2</v>
      </c>
    </row>
    <row r="320" spans="2:3" x14ac:dyDescent="0.25">
      <c r="B320" s="12">
        <v>34516</v>
      </c>
      <c r="C320" s="11">
        <v>-3.8903946647618785E-4</v>
      </c>
    </row>
    <row r="321" spans="2:3" x14ac:dyDescent="0.25">
      <c r="B321" s="12">
        <v>34547</v>
      </c>
      <c r="C321" s="11">
        <v>-1.3397079658459947E-2</v>
      </c>
    </row>
    <row r="322" spans="2:3" x14ac:dyDescent="0.25">
      <c r="B322" s="12">
        <v>34578</v>
      </c>
      <c r="C322" s="11">
        <v>2.9071664157883422E-2</v>
      </c>
    </row>
    <row r="323" spans="2:3" x14ac:dyDescent="0.25">
      <c r="B323" s="12">
        <v>34608</v>
      </c>
      <c r="C323" s="11">
        <v>-4.633015262329997E-3</v>
      </c>
    </row>
    <row r="324" spans="2:3" x14ac:dyDescent="0.25">
      <c r="B324" s="12">
        <v>34639</v>
      </c>
      <c r="C324" s="11">
        <v>-1.3899159377202491E-2</v>
      </c>
    </row>
    <row r="325" spans="2:3" x14ac:dyDescent="0.25">
      <c r="B325" s="12">
        <v>34669</v>
      </c>
      <c r="C325" s="11">
        <v>-1.335657819767842E-2</v>
      </c>
    </row>
    <row r="326" spans="2:3" x14ac:dyDescent="0.25">
      <c r="B326" s="12">
        <v>34700</v>
      </c>
      <c r="C326" s="11">
        <v>-1.9529194426004084E-3</v>
      </c>
    </row>
    <row r="327" spans="2:3" x14ac:dyDescent="0.25">
      <c r="B327" s="12">
        <v>34731</v>
      </c>
      <c r="C327" s="11">
        <v>-5.0583404774038054E-3</v>
      </c>
    </row>
    <row r="328" spans="2:3" x14ac:dyDescent="0.25">
      <c r="B328" s="12">
        <v>34759</v>
      </c>
      <c r="C328" s="11">
        <v>1.4444871329895772E-2</v>
      </c>
    </row>
    <row r="329" spans="2:3" x14ac:dyDescent="0.25">
      <c r="B329" s="12">
        <v>34790</v>
      </c>
      <c r="C329" s="11">
        <v>2.3049587982953812E-2</v>
      </c>
    </row>
    <row r="330" spans="2:3" x14ac:dyDescent="0.25">
      <c r="B330" s="12">
        <v>34820</v>
      </c>
      <c r="C330" s="11">
        <v>-1.4969683728684988E-2</v>
      </c>
    </row>
    <row r="331" spans="2:3" x14ac:dyDescent="0.25">
      <c r="B331" s="12">
        <v>34851</v>
      </c>
      <c r="C331" s="11">
        <v>6.0560758607269083E-3</v>
      </c>
    </row>
    <row r="332" spans="2:3" x14ac:dyDescent="0.25">
      <c r="B332" s="12">
        <v>34881</v>
      </c>
      <c r="C332" s="11">
        <v>-3.4376285807503205E-3</v>
      </c>
    </row>
    <row r="333" spans="2:3" x14ac:dyDescent="0.25">
      <c r="B333" s="12">
        <v>34912</v>
      </c>
      <c r="C333" s="11">
        <v>-6.6502388227146492E-3</v>
      </c>
    </row>
    <row r="334" spans="2:3" x14ac:dyDescent="0.25">
      <c r="B334" s="12">
        <v>34943</v>
      </c>
      <c r="C334" s="11">
        <v>-1.5911732388233014E-3</v>
      </c>
    </row>
    <row r="335" spans="2:3" x14ac:dyDescent="0.25">
      <c r="B335" s="12">
        <v>34973</v>
      </c>
      <c r="C335" s="11">
        <v>2.0882276243982094E-4</v>
      </c>
    </row>
    <row r="336" spans="2:3" x14ac:dyDescent="0.25">
      <c r="B336" s="12">
        <v>35004</v>
      </c>
      <c r="C336" s="11">
        <v>5.6477474605948165E-3</v>
      </c>
    </row>
    <row r="337" spans="2:3" x14ac:dyDescent="0.25">
      <c r="B337" s="12">
        <v>35034</v>
      </c>
      <c r="C337" s="11">
        <v>5.5127929974237684E-3</v>
      </c>
    </row>
    <row r="338" spans="2:3" x14ac:dyDescent="0.25">
      <c r="B338" s="12">
        <v>35065</v>
      </c>
      <c r="C338" s="11">
        <v>3.0527602833077299E-2</v>
      </c>
    </row>
    <row r="339" spans="2:3" x14ac:dyDescent="0.25">
      <c r="B339" s="12">
        <v>35096</v>
      </c>
      <c r="C339" s="11">
        <v>1.3205697933508341E-2</v>
      </c>
    </row>
    <row r="340" spans="2:3" x14ac:dyDescent="0.25">
      <c r="B340" s="12">
        <v>35125</v>
      </c>
      <c r="C340" s="11">
        <v>-2.1349925137736581E-2</v>
      </c>
    </row>
    <row r="341" spans="2:3" x14ac:dyDescent="0.25">
      <c r="B341" s="12">
        <v>35156</v>
      </c>
      <c r="C341" s="11">
        <v>-8.5165141019919316E-3</v>
      </c>
    </row>
    <row r="342" spans="2:3" x14ac:dyDescent="0.25">
      <c r="B342" s="12">
        <v>35186</v>
      </c>
      <c r="C342" s="11">
        <v>-2.3446072057153869E-3</v>
      </c>
    </row>
    <row r="343" spans="2:3" x14ac:dyDescent="0.25">
      <c r="B343" s="12">
        <v>35217</v>
      </c>
      <c r="C343" s="11">
        <v>-1.713886522205612E-2</v>
      </c>
    </row>
    <row r="344" spans="2:3" x14ac:dyDescent="0.25">
      <c r="B344" s="12">
        <v>35247</v>
      </c>
      <c r="C344" s="11">
        <v>-4.6829963045162083E-3</v>
      </c>
    </row>
    <row r="345" spans="2:3" x14ac:dyDescent="0.25">
      <c r="B345" s="12">
        <v>35278</v>
      </c>
      <c r="C345" s="11">
        <v>1.0067286188368819E-2</v>
      </c>
    </row>
    <row r="346" spans="2:3" x14ac:dyDescent="0.25">
      <c r="B346" s="12">
        <v>35309</v>
      </c>
      <c r="C346" s="11">
        <v>-1.092821944095666E-2</v>
      </c>
    </row>
    <row r="347" spans="2:3" x14ac:dyDescent="0.25">
      <c r="B347" s="12">
        <v>35339</v>
      </c>
      <c r="C347" s="11">
        <v>-5.4173723518778482E-3</v>
      </c>
    </row>
    <row r="348" spans="2:3" x14ac:dyDescent="0.25">
      <c r="B348" s="12">
        <v>35370</v>
      </c>
      <c r="C348" s="11">
        <v>-8.4857938183482331E-3</v>
      </c>
    </row>
    <row r="349" spans="2:3" x14ac:dyDescent="0.25">
      <c r="B349" s="12">
        <v>35400</v>
      </c>
      <c r="C349" s="11">
        <v>-2.3700647426201791E-2</v>
      </c>
    </row>
    <row r="350" spans="2:3" x14ac:dyDescent="0.25">
      <c r="B350" s="12">
        <v>35431</v>
      </c>
      <c r="C350" s="11">
        <v>-3.8369043406615219E-2</v>
      </c>
    </row>
    <row r="351" spans="2:3" x14ac:dyDescent="0.25">
      <c r="B351" s="12">
        <v>35462</v>
      </c>
      <c r="C351" s="11">
        <v>-2.4313928421812663E-2</v>
      </c>
    </row>
    <row r="352" spans="2:3" x14ac:dyDescent="0.25">
      <c r="B352" s="12">
        <v>35490</v>
      </c>
      <c r="C352" s="11">
        <v>1.4977584928983555E-2</v>
      </c>
    </row>
    <row r="353" spans="2:3" x14ac:dyDescent="0.25">
      <c r="B353" s="12">
        <v>35521</v>
      </c>
      <c r="C353" s="11">
        <v>-2.1084253207882653E-2</v>
      </c>
    </row>
    <row r="354" spans="2:3" x14ac:dyDescent="0.25">
      <c r="B354" s="12">
        <v>35551</v>
      </c>
      <c r="C354" s="11">
        <v>-1.8305710389999608E-3</v>
      </c>
    </row>
    <row r="355" spans="2:3" x14ac:dyDescent="0.25">
      <c r="B355" s="12">
        <v>35582</v>
      </c>
      <c r="C355" s="11">
        <v>-8.9980157195606036E-3</v>
      </c>
    </row>
    <row r="356" spans="2:3" x14ac:dyDescent="0.25">
      <c r="B356" s="12">
        <v>35612</v>
      </c>
      <c r="C356" s="11">
        <v>-5.0126307027137912E-2</v>
      </c>
    </row>
    <row r="357" spans="2:3" x14ac:dyDescent="0.25">
      <c r="B357" s="12">
        <v>35643</v>
      </c>
      <c r="C357" s="11">
        <v>-2.7773063393111161E-4</v>
      </c>
    </row>
    <row r="358" spans="2:3" x14ac:dyDescent="0.25">
      <c r="B358" s="12">
        <v>35674</v>
      </c>
      <c r="C358" s="11">
        <v>-3.6794871684371275E-3</v>
      </c>
    </row>
    <row r="359" spans="2:3" x14ac:dyDescent="0.25">
      <c r="B359" s="12">
        <v>35704</v>
      </c>
      <c r="C359" s="11">
        <v>6.3302099632642078E-3</v>
      </c>
    </row>
    <row r="360" spans="2:3" x14ac:dyDescent="0.25">
      <c r="B360" s="12">
        <v>35735</v>
      </c>
      <c r="C360" s="11">
        <v>-5.970928994474653E-2</v>
      </c>
    </row>
    <row r="361" spans="2:3" x14ac:dyDescent="0.25">
      <c r="B361" s="12">
        <v>35765</v>
      </c>
      <c r="C361" s="11">
        <v>-5.8189183161982641E-2</v>
      </c>
    </row>
    <row r="362" spans="2:3" x14ac:dyDescent="0.25">
      <c r="B362" s="12">
        <v>35796</v>
      </c>
      <c r="C362" s="11">
        <v>1.2460198206318651E-3</v>
      </c>
    </row>
    <row r="363" spans="2:3" x14ac:dyDescent="0.25">
      <c r="B363" s="12">
        <v>35827</v>
      </c>
      <c r="C363" s="11">
        <v>2.8607961953061426E-2</v>
      </c>
    </row>
    <row r="364" spans="2:3" x14ac:dyDescent="0.25">
      <c r="B364" s="12">
        <v>35855</v>
      </c>
      <c r="C364" s="11">
        <v>-5.2238799009736879E-3</v>
      </c>
    </row>
    <row r="365" spans="2:3" x14ac:dyDescent="0.25">
      <c r="B365" s="12">
        <v>35886</v>
      </c>
      <c r="C365" s="11">
        <v>4.0884167352639625E-2</v>
      </c>
    </row>
    <row r="366" spans="2:3" x14ac:dyDescent="0.25">
      <c r="B366" s="12">
        <v>35916</v>
      </c>
      <c r="C366" s="11">
        <v>-3.0262932791125505E-2</v>
      </c>
    </row>
    <row r="367" spans="2:3" x14ac:dyDescent="0.25">
      <c r="B367" s="12">
        <v>35947</v>
      </c>
      <c r="C367" s="11">
        <v>-2.2928873006205816E-2</v>
      </c>
    </row>
    <row r="368" spans="2:3" x14ac:dyDescent="0.25">
      <c r="B368" s="12">
        <v>35977</v>
      </c>
      <c r="C368" s="11">
        <v>1.8797319227846305E-3</v>
      </c>
    </row>
    <row r="369" spans="2:3" x14ac:dyDescent="0.25">
      <c r="B369" s="12">
        <v>36008</v>
      </c>
      <c r="C369" s="11">
        <v>-3.0367337438168513E-2</v>
      </c>
    </row>
    <row r="370" spans="2:3" x14ac:dyDescent="0.25">
      <c r="B370" s="12">
        <v>36039</v>
      </c>
      <c r="C370" s="11">
        <v>1.699599445115281E-2</v>
      </c>
    </row>
    <row r="371" spans="2:3" x14ac:dyDescent="0.25">
      <c r="B371" s="12">
        <v>36069</v>
      </c>
      <c r="C371" s="11">
        <v>2.3765458304770112E-2</v>
      </c>
    </row>
    <row r="372" spans="2:3" x14ac:dyDescent="0.25">
      <c r="B372" s="12">
        <v>36100</v>
      </c>
      <c r="C372" s="11">
        <v>-6.1350925422138493E-3</v>
      </c>
    </row>
    <row r="373" spans="2:3" x14ac:dyDescent="0.25">
      <c r="B373" s="12">
        <v>36130</v>
      </c>
      <c r="C373" s="11">
        <v>-8.3305363976685642E-3</v>
      </c>
    </row>
    <row r="374" spans="2:3" x14ac:dyDescent="0.25">
      <c r="B374" s="12">
        <v>36161</v>
      </c>
      <c r="C374" s="11">
        <v>-1.5896388368481847E-2</v>
      </c>
    </row>
    <row r="375" spans="2:3" x14ac:dyDescent="0.25">
      <c r="B375" s="12">
        <v>36192</v>
      </c>
      <c r="C375" s="11">
        <v>8.7045843834679588E-4</v>
      </c>
    </row>
    <row r="376" spans="2:3" x14ac:dyDescent="0.25">
      <c r="B376" s="12">
        <v>36220</v>
      </c>
      <c r="C376" s="11">
        <v>-4.7794401015668368E-3</v>
      </c>
    </row>
    <row r="377" spans="2:3" x14ac:dyDescent="0.25">
      <c r="B377" s="12">
        <v>36251</v>
      </c>
      <c r="C377" s="11">
        <v>-1.1748701744050905E-2</v>
      </c>
    </row>
    <row r="378" spans="2:3" x14ac:dyDescent="0.25">
      <c r="B378" s="12">
        <v>36281</v>
      </c>
      <c r="C378" s="11">
        <v>-2.2109439931406506E-2</v>
      </c>
    </row>
    <row r="379" spans="2:3" x14ac:dyDescent="0.25">
      <c r="B379" s="12">
        <v>36312</v>
      </c>
      <c r="C379" s="11">
        <v>-5.6286357241387822E-2</v>
      </c>
    </row>
    <row r="380" spans="2:3" x14ac:dyDescent="0.25">
      <c r="B380" s="12">
        <v>36342</v>
      </c>
      <c r="C380" s="11">
        <v>-2.0217546320198281E-2</v>
      </c>
    </row>
    <row r="381" spans="2:3" x14ac:dyDescent="0.25">
      <c r="B381" s="12">
        <v>36373</v>
      </c>
      <c r="C381" s="11">
        <v>2.3792354769404033E-3</v>
      </c>
    </row>
    <row r="382" spans="2:3" x14ac:dyDescent="0.25">
      <c r="B382" s="12">
        <v>36404</v>
      </c>
      <c r="C382" s="11">
        <v>3.0879081147076822E-2</v>
      </c>
    </row>
    <row r="383" spans="2:3" x14ac:dyDescent="0.25">
      <c r="B383" s="12">
        <v>36434</v>
      </c>
      <c r="C383" s="11">
        <v>0.16014397281733533</v>
      </c>
    </row>
    <row r="384" spans="2:3" x14ac:dyDescent="0.25">
      <c r="B384" s="12">
        <v>36465</v>
      </c>
      <c r="C384" s="11">
        <v>-5.8105430241075097E-2</v>
      </c>
    </row>
    <row r="385" spans="2:3" x14ac:dyDescent="0.25">
      <c r="B385" s="12">
        <v>36495</v>
      </c>
      <c r="C385" s="11">
        <v>-3.5092537981249936E-2</v>
      </c>
    </row>
    <row r="386" spans="2:3" x14ac:dyDescent="0.25">
      <c r="B386" s="12">
        <v>36526</v>
      </c>
      <c r="C386" s="11">
        <v>4.4061475257061678E-3</v>
      </c>
    </row>
    <row r="387" spans="2:3" x14ac:dyDescent="0.25">
      <c r="B387" s="12">
        <v>36557</v>
      </c>
      <c r="C387" s="11">
        <v>5.3215334660415892E-2</v>
      </c>
    </row>
    <row r="388" spans="2:3" x14ac:dyDescent="0.25">
      <c r="B388" s="12">
        <v>36586</v>
      </c>
      <c r="C388" s="11">
        <v>-4.5961180790968684E-2</v>
      </c>
    </row>
    <row r="389" spans="2:3" x14ac:dyDescent="0.25">
      <c r="B389" s="12">
        <v>36617</v>
      </c>
      <c r="C389" s="11">
        <v>-2.3672671299076433E-2</v>
      </c>
    </row>
    <row r="390" spans="2:3" x14ac:dyDescent="0.25">
      <c r="B390" s="12">
        <v>36647</v>
      </c>
      <c r="C390" s="11">
        <v>-1.6220078787038041E-2</v>
      </c>
    </row>
    <row r="391" spans="2:3" x14ac:dyDescent="0.25">
      <c r="B391" s="12">
        <v>36678</v>
      </c>
      <c r="C391" s="11">
        <v>3.7585540784650644E-2</v>
      </c>
    </row>
    <row r="392" spans="2:3" x14ac:dyDescent="0.25">
      <c r="B392" s="12">
        <v>36708</v>
      </c>
      <c r="C392" s="11">
        <v>-1.4595196684617054E-2</v>
      </c>
    </row>
    <row r="393" spans="2:3" x14ac:dyDescent="0.25">
      <c r="B393" s="12">
        <v>36739</v>
      </c>
      <c r="C393" s="11">
        <v>-2.5610146930153819E-2</v>
      </c>
    </row>
    <row r="394" spans="2:3" x14ac:dyDescent="0.25">
      <c r="B394" s="12">
        <v>36770</v>
      </c>
      <c r="C394" s="11">
        <v>-2.8824246902044094E-3</v>
      </c>
    </row>
    <row r="395" spans="2:3" x14ac:dyDescent="0.25">
      <c r="B395" s="12">
        <v>36800</v>
      </c>
      <c r="C395" s="11">
        <v>-1.3537581670974528E-2</v>
      </c>
    </row>
    <row r="396" spans="2:3" x14ac:dyDescent="0.25">
      <c r="B396" s="12">
        <v>36831</v>
      </c>
      <c r="C396" s="11">
        <v>-1.4888056938349421E-2</v>
      </c>
    </row>
    <row r="397" spans="2:3" x14ac:dyDescent="0.25">
      <c r="B397" s="12">
        <v>36861</v>
      </c>
      <c r="C397" s="11">
        <v>2.0244058291434837E-2</v>
      </c>
    </row>
    <row r="398" spans="2:3" x14ac:dyDescent="0.25">
      <c r="B398" s="12">
        <v>36892</v>
      </c>
      <c r="C398" s="11">
        <v>-2.220078516222973E-2</v>
      </c>
    </row>
    <row r="399" spans="2:3" x14ac:dyDescent="0.25">
      <c r="B399" s="12">
        <v>36923</v>
      </c>
      <c r="C399" s="11">
        <v>-1.372897777386216E-2</v>
      </c>
    </row>
    <row r="400" spans="2:3" x14ac:dyDescent="0.25">
      <c r="B400" s="12">
        <v>36951</v>
      </c>
      <c r="C400" s="11">
        <v>4.4198966981510643E-3</v>
      </c>
    </row>
    <row r="401" spans="2:3" x14ac:dyDescent="0.25">
      <c r="B401" s="12">
        <v>36982</v>
      </c>
      <c r="C401" s="11">
        <v>-9.7420112993435899E-3</v>
      </c>
    </row>
    <row r="402" spans="2:3" x14ac:dyDescent="0.25">
      <c r="B402" s="12">
        <v>37012</v>
      </c>
      <c r="C402" s="11">
        <v>4.4598637800590424E-2</v>
      </c>
    </row>
    <row r="403" spans="2:3" x14ac:dyDescent="0.25">
      <c r="B403" s="12">
        <v>37043</v>
      </c>
      <c r="C403" s="11">
        <v>-7.8512723844103138E-3</v>
      </c>
    </row>
    <row r="404" spans="2:3" x14ac:dyDescent="0.25">
      <c r="B404" s="12">
        <v>37073</v>
      </c>
      <c r="C404" s="11">
        <v>-1.0041738649872864E-2</v>
      </c>
    </row>
    <row r="405" spans="2:3" x14ac:dyDescent="0.25">
      <c r="B405" s="12">
        <v>37104</v>
      </c>
      <c r="C405" s="11">
        <v>1.8003153301489414E-2</v>
      </c>
    </row>
    <row r="406" spans="2:3" x14ac:dyDescent="0.25">
      <c r="B406" s="12">
        <v>37135</v>
      </c>
      <c r="C406" s="11">
        <v>3.9695033514752273E-2</v>
      </c>
    </row>
    <row r="407" spans="2:3" x14ac:dyDescent="0.25">
      <c r="B407" s="12">
        <v>37165</v>
      </c>
      <c r="C407" s="11">
        <v>-1.2710070910315354E-3</v>
      </c>
    </row>
    <row r="408" spans="2:3" x14ac:dyDescent="0.25">
      <c r="B408" s="12">
        <v>37196</v>
      </c>
      <c r="C408" s="11">
        <v>-2.467848141062964E-2</v>
      </c>
    </row>
    <row r="409" spans="2:3" x14ac:dyDescent="0.25">
      <c r="B409" s="12">
        <v>37226</v>
      </c>
      <c r="C409" s="11">
        <v>-1.1231681766233144E-3</v>
      </c>
    </row>
    <row r="410" spans="2:3" x14ac:dyDescent="0.25">
      <c r="B410" s="12">
        <v>37257</v>
      </c>
      <c r="C410" s="11">
        <v>2.0310731209029195E-2</v>
      </c>
    </row>
    <row r="411" spans="2:3" x14ac:dyDescent="0.25">
      <c r="B411" s="12">
        <v>37288</v>
      </c>
      <c r="C411" s="11">
        <v>4.8500865918683904E-2</v>
      </c>
    </row>
    <row r="412" spans="2:3" x14ac:dyDescent="0.25">
      <c r="B412" s="12">
        <v>37316</v>
      </c>
      <c r="C412" s="11">
        <v>-4.8850086966417804E-3</v>
      </c>
    </row>
    <row r="413" spans="2:3" x14ac:dyDescent="0.25">
      <c r="B413" s="12">
        <v>37347</v>
      </c>
      <c r="C413" s="11">
        <v>2.889231367680966E-2</v>
      </c>
    </row>
    <row r="414" spans="2:3" x14ac:dyDescent="0.25">
      <c r="B414" s="12">
        <v>37377</v>
      </c>
      <c r="C414" s="11">
        <v>3.8276137306270233E-2</v>
      </c>
    </row>
    <row r="415" spans="2:3" x14ac:dyDescent="0.25">
      <c r="B415" s="12">
        <v>37408</v>
      </c>
      <c r="C415" s="11">
        <v>2.1049434500753982E-2</v>
      </c>
    </row>
    <row r="416" spans="2:3" x14ac:dyDescent="0.25">
      <c r="B416" s="12">
        <v>37438</v>
      </c>
      <c r="C416" s="11">
        <v>-2.4872434473777905E-2</v>
      </c>
    </row>
    <row r="417" spans="2:3" x14ac:dyDescent="0.25">
      <c r="B417" s="12">
        <v>37469</v>
      </c>
      <c r="C417" s="11">
        <v>-9.7186235233819064E-3</v>
      </c>
    </row>
    <row r="418" spans="2:3" x14ac:dyDescent="0.25">
      <c r="B418" s="12">
        <v>37500</v>
      </c>
      <c r="C418" s="11">
        <v>2.8219222346096015E-2</v>
      </c>
    </row>
    <row r="419" spans="2:3" x14ac:dyDescent="0.25">
      <c r="B419" s="12">
        <v>37530</v>
      </c>
      <c r="C419" s="11">
        <v>-8.1170809051122721E-3</v>
      </c>
    </row>
    <row r="420" spans="2:3" x14ac:dyDescent="0.25">
      <c r="B420" s="12">
        <v>37561</v>
      </c>
      <c r="C420" s="11">
        <v>7.8977173718530261E-3</v>
      </c>
    </row>
    <row r="421" spans="2:3" x14ac:dyDescent="0.25">
      <c r="B421" s="12">
        <v>37591</v>
      </c>
      <c r="C421" s="11">
        <v>3.9483461575590628E-2</v>
      </c>
    </row>
    <row r="422" spans="2:3" x14ac:dyDescent="0.25">
      <c r="B422" s="12">
        <v>37622</v>
      </c>
      <c r="C422" s="11">
        <v>7.2446769755386234E-2</v>
      </c>
    </row>
    <row r="423" spans="2:3" x14ac:dyDescent="0.25">
      <c r="B423" s="12">
        <v>37653</v>
      </c>
      <c r="C423" s="11">
        <v>5.8980737568827312E-3</v>
      </c>
    </row>
    <row r="424" spans="2:3" x14ac:dyDescent="0.25">
      <c r="B424" s="12">
        <v>37681</v>
      </c>
      <c r="C424" s="11">
        <v>-5.2676861849553953E-2</v>
      </c>
    </row>
    <row r="425" spans="2:3" x14ac:dyDescent="0.25">
      <c r="B425" s="12">
        <v>37712</v>
      </c>
      <c r="C425" s="11">
        <v>-3.6999719340323117E-2</v>
      </c>
    </row>
    <row r="426" spans="2:3" x14ac:dyDescent="0.25">
      <c r="B426" s="12">
        <v>37742</v>
      </c>
      <c r="C426" s="11">
        <v>8.0477646381219639E-2</v>
      </c>
    </row>
    <row r="427" spans="2:3" x14ac:dyDescent="0.25">
      <c r="B427" s="12">
        <v>37773</v>
      </c>
      <c r="C427" s="11">
        <v>1.8791216635662279E-3</v>
      </c>
    </row>
    <row r="428" spans="2:3" x14ac:dyDescent="0.25">
      <c r="B428" s="12">
        <v>37803</v>
      </c>
      <c r="C428" s="11">
        <v>-1.5075804492246292E-2</v>
      </c>
    </row>
    <row r="429" spans="2:3" x14ac:dyDescent="0.25">
      <c r="B429" s="12">
        <v>37834</v>
      </c>
      <c r="C429" s="11">
        <v>2.461617736258866E-2</v>
      </c>
    </row>
    <row r="430" spans="2:3" x14ac:dyDescent="0.25">
      <c r="B430" s="12">
        <v>37865</v>
      </c>
      <c r="C430" s="11">
        <v>5.1931696556042274E-2</v>
      </c>
    </row>
    <row r="431" spans="2:3" x14ac:dyDescent="0.25">
      <c r="B431" s="12">
        <v>37895</v>
      </c>
      <c r="C431" s="11">
        <v>-6.5974810841075966E-5</v>
      </c>
    </row>
    <row r="432" spans="2:3" x14ac:dyDescent="0.25">
      <c r="B432" s="12">
        <v>37926</v>
      </c>
      <c r="C432" s="11">
        <v>2.8590842254272986E-2</v>
      </c>
    </row>
    <row r="433" spans="2:3" x14ac:dyDescent="0.25">
      <c r="B433" s="12">
        <v>37956</v>
      </c>
      <c r="C433" s="11">
        <v>4.2781756397282593E-2</v>
      </c>
    </row>
    <row r="434" spans="2:3" x14ac:dyDescent="0.25">
      <c r="B434" s="12">
        <v>37987</v>
      </c>
      <c r="C434" s="11">
        <v>1.6656065715384551E-2</v>
      </c>
    </row>
    <row r="435" spans="2:3" x14ac:dyDescent="0.25">
      <c r="B435" s="12">
        <v>38018</v>
      </c>
      <c r="C435" s="11">
        <v>-2.1767978215882056E-2</v>
      </c>
    </row>
    <row r="436" spans="2:3" x14ac:dyDescent="0.25">
      <c r="B436" s="12">
        <v>38047</v>
      </c>
      <c r="C436" s="11">
        <v>4.4088815725959419E-3</v>
      </c>
    </row>
    <row r="437" spans="2:3" x14ac:dyDescent="0.25">
      <c r="B437" s="12">
        <v>38078</v>
      </c>
      <c r="C437" s="11">
        <v>-8.4131535210581858E-3</v>
      </c>
    </row>
    <row r="438" spans="2:3" x14ac:dyDescent="0.25">
      <c r="B438" s="12">
        <v>38108</v>
      </c>
      <c r="C438" s="11">
        <v>-4.9514649131220397E-2</v>
      </c>
    </row>
    <row r="439" spans="2:3" x14ac:dyDescent="0.25">
      <c r="B439" s="12">
        <v>38139</v>
      </c>
      <c r="C439" s="11">
        <v>2.2146051905715711E-2</v>
      </c>
    </row>
    <row r="440" spans="2:3" x14ac:dyDescent="0.25">
      <c r="B440" s="12">
        <v>38169</v>
      </c>
      <c r="C440" s="11">
        <v>1.4467704381216752E-2</v>
      </c>
    </row>
    <row r="441" spans="2:3" x14ac:dyDescent="0.25">
      <c r="B441" s="12">
        <v>38200</v>
      </c>
      <c r="C441" s="11">
        <v>6.0581126200710232E-3</v>
      </c>
    </row>
    <row r="442" spans="2:3" x14ac:dyDescent="0.25">
      <c r="B442" s="12">
        <v>38231</v>
      </c>
      <c r="C442" s="11">
        <v>1.1827114041924238E-2</v>
      </c>
    </row>
    <row r="443" spans="2:3" x14ac:dyDescent="0.25">
      <c r="B443" s="12">
        <v>38261</v>
      </c>
      <c r="C443" s="11">
        <v>3.6793014354187518E-2</v>
      </c>
    </row>
    <row r="444" spans="2:3" x14ac:dyDescent="0.25">
      <c r="B444" s="12">
        <v>38292</v>
      </c>
      <c r="C444" s="11">
        <v>4.3994399183105083E-2</v>
      </c>
    </row>
    <row r="445" spans="2:3" x14ac:dyDescent="0.25">
      <c r="B445" s="12">
        <v>38322</v>
      </c>
      <c r="C445" s="11">
        <v>6.1353365735977118E-3</v>
      </c>
    </row>
    <row r="446" spans="2:3" x14ac:dyDescent="0.25">
      <c r="B446" s="12">
        <v>38353</v>
      </c>
      <c r="C446" s="11">
        <v>-4.1684391692585129E-2</v>
      </c>
    </row>
    <row r="447" spans="2:3" x14ac:dyDescent="0.25">
      <c r="B447" s="12">
        <v>38384</v>
      </c>
      <c r="C447" s="11">
        <v>-1.604947357655659E-3</v>
      </c>
    </row>
    <row r="448" spans="2:3" x14ac:dyDescent="0.25">
      <c r="B448" s="12">
        <v>38412</v>
      </c>
      <c r="C448" s="11">
        <v>2.4499592151212498E-2</v>
      </c>
    </row>
    <row r="449" spans="2:3" x14ac:dyDescent="0.25">
      <c r="B449" s="12">
        <v>38443</v>
      </c>
      <c r="C449" s="11">
        <v>-1.0698957206567449E-2</v>
      </c>
    </row>
    <row r="450" spans="2:3" x14ac:dyDescent="0.25">
      <c r="B450" s="12">
        <v>38473</v>
      </c>
      <c r="C450" s="11">
        <v>-1.7295574158115182E-2</v>
      </c>
    </row>
    <row r="451" spans="2:3" x14ac:dyDescent="0.25">
      <c r="B451" s="12">
        <v>38504</v>
      </c>
      <c r="C451" s="11">
        <v>2.06076287272767E-2</v>
      </c>
    </row>
    <row r="452" spans="2:3" x14ac:dyDescent="0.25">
      <c r="B452" s="12">
        <v>38534</v>
      </c>
      <c r="C452" s="11">
        <v>-1.4449415039034243E-2</v>
      </c>
    </row>
    <row r="453" spans="2:3" x14ac:dyDescent="0.25">
      <c r="B453" s="12">
        <v>38565</v>
      </c>
      <c r="C453" s="11">
        <v>3.1196545689635636E-2</v>
      </c>
    </row>
    <row r="454" spans="2:3" x14ac:dyDescent="0.25">
      <c r="B454" s="12">
        <v>38596</v>
      </c>
      <c r="C454" s="11">
        <v>4.0538986879809183E-2</v>
      </c>
    </row>
    <row r="455" spans="2:3" x14ac:dyDescent="0.25">
      <c r="B455" s="12">
        <v>38626</v>
      </c>
      <c r="C455" s="11">
        <v>2.9917582742480364E-2</v>
      </c>
    </row>
    <row r="456" spans="2:3" x14ac:dyDescent="0.25">
      <c r="B456" s="12">
        <v>38657</v>
      </c>
      <c r="C456" s="11">
        <v>1.4300386108483021E-2</v>
      </c>
    </row>
    <row r="457" spans="2:3" x14ac:dyDescent="0.25">
      <c r="B457" s="12">
        <v>38687</v>
      </c>
      <c r="C457" s="11">
        <v>6.7784867728355055E-2</v>
      </c>
    </row>
    <row r="458" spans="2:3" x14ac:dyDescent="0.25">
      <c r="B458" s="12">
        <v>38718</v>
      </c>
      <c r="C458" s="11">
        <v>7.5070071210480718E-2</v>
      </c>
    </row>
    <row r="459" spans="2:3" x14ac:dyDescent="0.25">
      <c r="B459" s="12">
        <v>38749</v>
      </c>
      <c r="C459" s="11">
        <v>9.2881297745417181E-3</v>
      </c>
    </row>
    <row r="460" spans="2:3" x14ac:dyDescent="0.25">
      <c r="B460" s="12">
        <v>38777</v>
      </c>
      <c r="C460" s="11">
        <v>3.7730871818766119E-3</v>
      </c>
    </row>
    <row r="461" spans="2:3" x14ac:dyDescent="0.25">
      <c r="B461" s="12">
        <v>38808</v>
      </c>
      <c r="C461" s="11">
        <v>9.1796684524147548E-2</v>
      </c>
    </row>
    <row r="462" spans="2:3" x14ac:dyDescent="0.25">
      <c r="B462" s="12">
        <v>38838</v>
      </c>
      <c r="C462" s="11">
        <v>0.100765867266285</v>
      </c>
    </row>
    <row r="463" spans="2:3" x14ac:dyDescent="0.25">
      <c r="B463" s="12">
        <v>38869</v>
      </c>
      <c r="C463" s="11">
        <v>-0.1248108176030694</v>
      </c>
    </row>
    <row r="464" spans="2:3" x14ac:dyDescent="0.25">
      <c r="B464" s="12">
        <v>38899</v>
      </c>
      <c r="C464" s="11">
        <v>6.1107510476578683E-2</v>
      </c>
    </row>
    <row r="465" spans="2:3" x14ac:dyDescent="0.25">
      <c r="B465" s="12">
        <v>38930</v>
      </c>
      <c r="C465" s="11">
        <v>-1.7641911765349479E-3</v>
      </c>
    </row>
    <row r="466" spans="2:3" x14ac:dyDescent="0.25">
      <c r="B466" s="12">
        <v>38961</v>
      </c>
      <c r="C466" s="11">
        <v>-5.5925502988112122E-2</v>
      </c>
    </row>
    <row r="467" spans="2:3" x14ac:dyDescent="0.25">
      <c r="B467" s="12">
        <v>38991</v>
      </c>
      <c r="C467" s="11">
        <v>-2.0957449912380233E-2</v>
      </c>
    </row>
    <row r="468" spans="2:3" x14ac:dyDescent="0.25">
      <c r="B468" s="12">
        <v>39022</v>
      </c>
      <c r="C468" s="11">
        <v>6.9320358344603705E-2</v>
      </c>
    </row>
    <row r="469" spans="2:3" x14ac:dyDescent="0.25">
      <c r="B469" s="12">
        <v>39052</v>
      </c>
      <c r="C469" s="11">
        <v>3.1233675037055965E-3</v>
      </c>
    </row>
    <row r="470" spans="2:3" x14ac:dyDescent="0.25">
      <c r="B470" s="12">
        <v>39083</v>
      </c>
      <c r="C470" s="11">
        <v>2.1808841141887744E-3</v>
      </c>
    </row>
    <row r="471" spans="2:3" x14ac:dyDescent="0.25">
      <c r="B471" s="12">
        <v>39114</v>
      </c>
      <c r="C471" s="11">
        <v>5.1834606042037448E-2</v>
      </c>
    </row>
    <row r="472" spans="2:3" x14ac:dyDescent="0.25">
      <c r="B472" s="12">
        <v>39142</v>
      </c>
      <c r="C472" s="11">
        <v>-1.4928591028705213E-2</v>
      </c>
    </row>
    <row r="473" spans="2:3" x14ac:dyDescent="0.25">
      <c r="B473" s="12">
        <v>39173</v>
      </c>
      <c r="C473" s="11">
        <v>3.6688036793069645E-2</v>
      </c>
    </row>
    <row r="474" spans="2:3" x14ac:dyDescent="0.25">
      <c r="B474" s="12">
        <v>39203</v>
      </c>
      <c r="C474" s="11">
        <v>-1.7908248673735187E-2</v>
      </c>
    </row>
    <row r="475" spans="2:3" x14ac:dyDescent="0.25">
      <c r="B475" s="12">
        <v>39234</v>
      </c>
      <c r="C475" s="11">
        <v>-1.7612343659717714E-2</v>
      </c>
    </row>
    <row r="476" spans="2:3" x14ac:dyDescent="0.25">
      <c r="B476" s="12">
        <v>39264</v>
      </c>
      <c r="C476" s="11">
        <v>1.4715944123063929E-2</v>
      </c>
    </row>
    <row r="477" spans="2:3" x14ac:dyDescent="0.25">
      <c r="B477" s="12">
        <v>39295</v>
      </c>
      <c r="C477" s="11">
        <v>4.6588833266125731E-5</v>
      </c>
    </row>
    <row r="478" spans="2:3" x14ac:dyDescent="0.25">
      <c r="B478" s="12">
        <v>39326</v>
      </c>
      <c r="C478" s="11">
        <v>6.8589731074842827E-2</v>
      </c>
    </row>
    <row r="479" spans="2:3" x14ac:dyDescent="0.25">
      <c r="B479" s="12">
        <v>39356</v>
      </c>
      <c r="C479" s="11">
        <v>5.7198482405532831E-2</v>
      </c>
    </row>
    <row r="480" spans="2:3" x14ac:dyDescent="0.25">
      <c r="B480" s="12">
        <v>39387</v>
      </c>
      <c r="C480" s="11">
        <v>6.6198279148962244E-2</v>
      </c>
    </row>
    <row r="481" spans="2:3" x14ac:dyDescent="0.25">
      <c r="B481" s="12">
        <v>39417</v>
      </c>
      <c r="C481" s="11">
        <v>-3.7839034965001872E-3</v>
      </c>
    </row>
    <row r="482" spans="2:3" x14ac:dyDescent="0.25">
      <c r="B482" s="12">
        <v>39448</v>
      </c>
      <c r="C482" s="11">
        <v>0.10215881898667538</v>
      </c>
    </row>
    <row r="483" spans="2:3" x14ac:dyDescent="0.25">
      <c r="B483" s="12">
        <v>39479</v>
      </c>
      <c r="C483" s="11">
        <v>3.6102078770582344E-2</v>
      </c>
    </row>
    <row r="484" spans="2:3" x14ac:dyDescent="0.25">
      <c r="B484" s="12">
        <v>39508</v>
      </c>
      <c r="C484" s="11">
        <v>4.8811952158973916E-2</v>
      </c>
    </row>
    <row r="485" spans="2:3" x14ac:dyDescent="0.25">
      <c r="B485" s="12">
        <v>39539</v>
      </c>
      <c r="C485" s="11">
        <v>-6.2559962776103276E-2</v>
      </c>
    </row>
    <row r="486" spans="2:3" x14ac:dyDescent="0.25">
      <c r="B486" s="12">
        <v>39569</v>
      </c>
      <c r="C486" s="11">
        <v>-2.3402285099854453E-2</v>
      </c>
    </row>
    <row r="487" spans="2:3" x14ac:dyDescent="0.25">
      <c r="B487" s="12">
        <v>39600</v>
      </c>
      <c r="C487" s="11">
        <v>9.2793025923848375E-4</v>
      </c>
    </row>
    <row r="488" spans="2:3" x14ac:dyDescent="0.25">
      <c r="B488" s="12">
        <v>39630</v>
      </c>
      <c r="C488" s="11">
        <v>5.4991276362014591E-2</v>
      </c>
    </row>
    <row r="489" spans="2:3" x14ac:dyDescent="0.25">
      <c r="B489" s="12">
        <v>39661</v>
      </c>
      <c r="C489" s="11">
        <v>-0.11339678925067351</v>
      </c>
    </row>
    <row r="490" spans="2:3" x14ac:dyDescent="0.25">
      <c r="B490" s="12">
        <v>39692</v>
      </c>
      <c r="C490" s="11">
        <v>-1.0896733677561858E-2</v>
      </c>
    </row>
    <row r="491" spans="2:3" x14ac:dyDescent="0.25">
      <c r="B491" s="12">
        <v>39722</v>
      </c>
      <c r="C491" s="11">
        <v>-2.8491092154036616E-2</v>
      </c>
    </row>
    <row r="492" spans="2:3" x14ac:dyDescent="0.25">
      <c r="B492" s="12">
        <v>39753</v>
      </c>
      <c r="C492" s="11">
        <v>-5.8399362195704546E-2</v>
      </c>
    </row>
    <row r="493" spans="2:3" x14ac:dyDescent="0.25">
      <c r="B493" s="12">
        <v>39783</v>
      </c>
      <c r="C493" s="11">
        <v>7.0073778333094375E-2</v>
      </c>
    </row>
    <row r="494" spans="2:3" x14ac:dyDescent="0.25">
      <c r="B494" s="12">
        <v>39814</v>
      </c>
      <c r="C494" s="11">
        <v>5.0880878393078685E-2</v>
      </c>
    </row>
    <row r="495" spans="2:3" x14ac:dyDescent="0.25">
      <c r="B495" s="12">
        <v>39845</v>
      </c>
      <c r="C495" s="11">
        <v>9.365831053348346E-2</v>
      </c>
    </row>
    <row r="496" spans="2:3" x14ac:dyDescent="0.25">
      <c r="B496" s="12">
        <v>39873</v>
      </c>
      <c r="C496" s="11">
        <v>-2.0058800084417825E-2</v>
      </c>
    </row>
    <row r="497" spans="2:3" x14ac:dyDescent="0.25">
      <c r="B497" s="12">
        <v>39904</v>
      </c>
      <c r="C497" s="11">
        <v>-3.756132596728564E-2</v>
      </c>
    </row>
    <row r="498" spans="2:3" x14ac:dyDescent="0.25">
      <c r="B498" s="12">
        <v>39934</v>
      </c>
      <c r="C498" s="11">
        <v>4.2280377877300372E-2</v>
      </c>
    </row>
    <row r="499" spans="2:3" x14ac:dyDescent="0.25">
      <c r="B499" s="12">
        <v>39965</v>
      </c>
      <c r="C499" s="11">
        <v>1.8167136525668849E-2</v>
      </c>
    </row>
    <row r="500" spans="2:3" x14ac:dyDescent="0.25">
      <c r="B500" s="12">
        <v>39995</v>
      </c>
      <c r="C500" s="11">
        <v>-1.21731511971716E-2</v>
      </c>
    </row>
    <row r="501" spans="2:3" x14ac:dyDescent="0.25">
      <c r="B501" s="12">
        <v>40026</v>
      </c>
      <c r="C501" s="11">
        <v>1.608335356248566E-2</v>
      </c>
    </row>
    <row r="502" spans="2:3" x14ac:dyDescent="0.25">
      <c r="B502" s="12">
        <v>40057</v>
      </c>
      <c r="C502" s="11">
        <v>4.8536581752094937E-2</v>
      </c>
    </row>
    <row r="503" spans="2:3" x14ac:dyDescent="0.25">
      <c r="B503" s="12">
        <v>40087</v>
      </c>
      <c r="C503" s="11">
        <v>4.5668433150667626E-2</v>
      </c>
    </row>
    <row r="504" spans="2:3" x14ac:dyDescent="0.25">
      <c r="B504" s="12">
        <v>40118</v>
      </c>
      <c r="C504" s="11">
        <v>7.7337568488870495E-2</v>
      </c>
    </row>
    <row r="505" spans="2:3" x14ac:dyDescent="0.25">
      <c r="B505" s="12">
        <v>40148</v>
      </c>
      <c r="C505" s="11">
        <v>6.7982717966077405E-3</v>
      </c>
    </row>
    <row r="506" spans="2:3" x14ac:dyDescent="0.25">
      <c r="B506" s="12">
        <v>40179</v>
      </c>
      <c r="C506" s="11">
        <v>-1.4881170183043446E-2</v>
      </c>
    </row>
    <row r="507" spans="2:3" x14ac:dyDescent="0.25">
      <c r="B507" s="12">
        <v>40210</v>
      </c>
      <c r="C507" s="11">
        <v>-2.0376818265190048E-2</v>
      </c>
    </row>
    <row r="508" spans="2:3" x14ac:dyDescent="0.25">
      <c r="B508" s="12">
        <v>40238</v>
      </c>
      <c r="C508" s="11">
        <v>1.6230350620342428E-2</v>
      </c>
    </row>
    <row r="509" spans="2:3" x14ac:dyDescent="0.25">
      <c r="B509" s="12">
        <v>40269</v>
      </c>
      <c r="C509" s="11">
        <v>3.1258609794606408E-2</v>
      </c>
    </row>
    <row r="510" spans="2:3" x14ac:dyDescent="0.25">
      <c r="B510" s="12">
        <v>40299</v>
      </c>
      <c r="C510" s="11">
        <v>4.8219246550670447E-2</v>
      </c>
    </row>
    <row r="511" spans="2:3" x14ac:dyDescent="0.25">
      <c r="B511" s="12">
        <v>40330</v>
      </c>
      <c r="C511" s="11">
        <v>2.2545671603077959E-2</v>
      </c>
    </row>
    <row r="512" spans="2:3" x14ac:dyDescent="0.25">
      <c r="B512" s="12">
        <v>40360</v>
      </c>
      <c r="C512" s="11">
        <v>-3.294269654783475E-2</v>
      </c>
    </row>
    <row r="513" spans="2:3" x14ac:dyDescent="0.25">
      <c r="B513" s="12">
        <v>40391</v>
      </c>
      <c r="C513" s="11">
        <v>1.8967878206902655E-2</v>
      </c>
    </row>
    <row r="514" spans="2:3" x14ac:dyDescent="0.25">
      <c r="B514" s="12">
        <v>40422</v>
      </c>
      <c r="C514" s="11">
        <v>4.4375374720499038E-2</v>
      </c>
    </row>
    <row r="515" spans="2:3" x14ac:dyDescent="0.25">
      <c r="B515" s="12">
        <v>40452</v>
      </c>
      <c r="C515" s="11">
        <v>5.4393026088994954E-2</v>
      </c>
    </row>
    <row r="516" spans="2:3" x14ac:dyDescent="0.25">
      <c r="B516" s="12">
        <v>40483</v>
      </c>
      <c r="C516" s="11">
        <v>2.0548602553751297E-2</v>
      </c>
    </row>
    <row r="517" spans="2:3" x14ac:dyDescent="0.25">
      <c r="B517" s="12">
        <v>40513</v>
      </c>
      <c r="C517" s="11">
        <v>1.4973985052265514E-2</v>
      </c>
    </row>
    <row r="518" spans="2:3" x14ac:dyDescent="0.25">
      <c r="B518" s="12">
        <v>40544</v>
      </c>
      <c r="C518" s="11">
        <v>-2.1878631897766739E-2</v>
      </c>
    </row>
    <row r="519" spans="2:3" x14ac:dyDescent="0.25">
      <c r="B519" s="12">
        <v>40575</v>
      </c>
      <c r="C519" s="11">
        <v>1.0398098907196892E-2</v>
      </c>
    </row>
    <row r="520" spans="2:3" x14ac:dyDescent="0.25">
      <c r="B520" s="12">
        <v>40603</v>
      </c>
      <c r="C520" s="11">
        <v>3.4729038236249954E-2</v>
      </c>
    </row>
    <row r="521" spans="2:3" x14ac:dyDescent="0.25">
      <c r="B521" s="12">
        <v>40634</v>
      </c>
      <c r="C521" s="11">
        <v>3.9693243391242916E-2</v>
      </c>
    </row>
    <row r="522" spans="2:3" x14ac:dyDescent="0.25">
      <c r="B522" s="12">
        <v>40664</v>
      </c>
      <c r="C522" s="11">
        <v>2.1173543697974459E-2</v>
      </c>
    </row>
    <row r="523" spans="2:3" x14ac:dyDescent="0.25">
      <c r="B523" s="12">
        <v>40695</v>
      </c>
      <c r="C523" s="11">
        <v>1.1032545152545117E-2</v>
      </c>
    </row>
    <row r="524" spans="2:3" x14ac:dyDescent="0.25">
      <c r="B524" s="12">
        <v>40725</v>
      </c>
      <c r="C524" s="11">
        <v>2.7976332229376146E-2</v>
      </c>
    </row>
    <row r="525" spans="2:3" x14ac:dyDescent="0.25">
      <c r="B525" s="12">
        <v>40756</v>
      </c>
      <c r="C525" s="11">
        <v>0.11192547131958232</v>
      </c>
    </row>
    <row r="526" spans="2:3" x14ac:dyDescent="0.25">
      <c r="B526" s="12">
        <v>40787</v>
      </c>
      <c r="C526" s="11">
        <v>7.4367050464434776E-3</v>
      </c>
    </row>
    <row r="527" spans="2:3" x14ac:dyDescent="0.25">
      <c r="B527" s="12">
        <v>40817</v>
      </c>
      <c r="C527" s="11">
        <v>-6.1504242150991477E-2</v>
      </c>
    </row>
    <row r="528" spans="2:3" x14ac:dyDescent="0.25">
      <c r="B528" s="12">
        <v>40848</v>
      </c>
      <c r="C528" s="11">
        <v>4.262662168910971E-2</v>
      </c>
    </row>
    <row r="529" spans="2:3" x14ac:dyDescent="0.25">
      <c r="B529" s="12">
        <v>40878</v>
      </c>
      <c r="C529" s="11">
        <v>-5.863228638627889E-2</v>
      </c>
    </row>
    <row r="530" spans="2:3" x14ac:dyDescent="0.25">
      <c r="B530" s="12">
        <v>40909</v>
      </c>
      <c r="C530" s="11">
        <v>8.5488769047931245E-3</v>
      </c>
    </row>
    <row r="531" spans="2:3" x14ac:dyDescent="0.25">
      <c r="B531" s="12">
        <v>40940</v>
      </c>
      <c r="C531" s="11">
        <v>5.3424572580746933E-2</v>
      </c>
    </row>
    <row r="532" spans="2:3" x14ac:dyDescent="0.25">
      <c r="B532" s="12">
        <v>40969</v>
      </c>
      <c r="C532" s="11">
        <v>-4.0271229792087443E-2</v>
      </c>
    </row>
    <row r="533" spans="2:3" x14ac:dyDescent="0.25">
      <c r="B533" s="12">
        <v>41000</v>
      </c>
      <c r="C533" s="11">
        <v>-1.6089846828711687E-2</v>
      </c>
    </row>
    <row r="534" spans="2:3" x14ac:dyDescent="0.25">
      <c r="B534" s="12">
        <v>41030</v>
      </c>
      <c r="C534" s="11">
        <v>-3.716026154804461E-2</v>
      </c>
    </row>
    <row r="535" spans="2:3" x14ac:dyDescent="0.25">
      <c r="B535" s="12">
        <v>41061</v>
      </c>
      <c r="C535" s="11">
        <v>6.0982684754205463E-3</v>
      </c>
    </row>
    <row r="536" spans="2:3" x14ac:dyDescent="0.25">
      <c r="B536" s="12">
        <v>41091</v>
      </c>
      <c r="C536" s="11">
        <v>-2.7998327117024304E-3</v>
      </c>
    </row>
    <row r="537" spans="2:3" x14ac:dyDescent="0.25">
      <c r="B537" s="12">
        <v>41122</v>
      </c>
      <c r="C537" s="11">
        <v>2.2341684718775592E-2</v>
      </c>
    </row>
    <row r="538" spans="2:3" x14ac:dyDescent="0.25">
      <c r="B538" s="12">
        <v>41153</v>
      </c>
      <c r="C538" s="11">
        <v>6.7875486419711334E-2</v>
      </c>
    </row>
    <row r="539" spans="2:3" x14ac:dyDescent="0.25">
      <c r="B539" s="12">
        <v>41183</v>
      </c>
      <c r="C539" s="11">
        <v>1.0139229084323103E-3</v>
      </c>
    </row>
    <row r="540" spans="2:3" x14ac:dyDescent="0.25">
      <c r="B540" s="12">
        <v>41214</v>
      </c>
      <c r="C540" s="11">
        <v>-1.4382265197038824E-2</v>
      </c>
    </row>
    <row r="541" spans="2:3" x14ac:dyDescent="0.25">
      <c r="B541" s="12">
        <v>41244</v>
      </c>
      <c r="C541" s="11">
        <v>-2.1653017378834873E-2</v>
      </c>
    </row>
    <row r="542" spans="2:3" x14ac:dyDescent="0.25">
      <c r="B542" s="12">
        <v>41275</v>
      </c>
      <c r="C542" s="11">
        <v>-7.6948101226464961E-3</v>
      </c>
    </row>
    <row r="543" spans="2:3" x14ac:dyDescent="0.25">
      <c r="B543" s="12">
        <v>41306</v>
      </c>
      <c r="C543" s="11">
        <v>-2.6841392486341143E-2</v>
      </c>
    </row>
    <row r="544" spans="2:3" x14ac:dyDescent="0.25">
      <c r="B544" s="12">
        <v>41334</v>
      </c>
      <c r="C544" s="11">
        <v>-2.1414969703771668E-2</v>
      </c>
    </row>
    <row r="545" spans="2:3" x14ac:dyDescent="0.25">
      <c r="B545" s="12">
        <v>41365</v>
      </c>
      <c r="C545" s="11">
        <v>-6.833612228025833E-2</v>
      </c>
    </row>
    <row r="546" spans="2:3" x14ac:dyDescent="0.25">
      <c r="B546" s="12">
        <v>41395</v>
      </c>
      <c r="C546" s="11">
        <v>-5.0895381633440824E-2</v>
      </c>
    </row>
    <row r="547" spans="2:3" x14ac:dyDescent="0.25">
      <c r="B547" s="12">
        <v>41426</v>
      </c>
      <c r="C547" s="11">
        <v>-5.1275137149461442E-2</v>
      </c>
    </row>
    <row r="548" spans="2:3" x14ac:dyDescent="0.25">
      <c r="B548" s="12">
        <v>41456</v>
      </c>
      <c r="C548" s="11">
        <v>-4.4006570569361407E-2</v>
      </c>
    </row>
    <row r="549" spans="2:3" x14ac:dyDescent="0.25">
      <c r="B549" s="12">
        <v>41487</v>
      </c>
      <c r="C549" s="11">
        <v>5.0234072909724335E-2</v>
      </c>
    </row>
    <row r="550" spans="2:3" x14ac:dyDescent="0.25">
      <c r="B550" s="12">
        <v>41518</v>
      </c>
      <c r="C550" s="11">
        <v>-2.3269791834257319E-3</v>
      </c>
    </row>
    <row r="551" spans="2:3" x14ac:dyDescent="0.25">
      <c r="B551" s="12">
        <v>41548</v>
      </c>
      <c r="C551" s="11">
        <v>-2.4029552024648359E-2</v>
      </c>
    </row>
    <row r="552" spans="2:3" x14ac:dyDescent="0.25">
      <c r="B552" s="12">
        <v>41579</v>
      </c>
      <c r="C552" s="11">
        <v>-3.1417004258882171E-2</v>
      </c>
    </row>
    <row r="553" spans="2:3" x14ac:dyDescent="0.25">
      <c r="B553" s="12">
        <v>41609</v>
      </c>
      <c r="C553" s="11">
        <v>-4.3531103347900384E-2</v>
      </c>
    </row>
    <row r="554" spans="2:3" x14ac:dyDescent="0.25">
      <c r="B554" s="12">
        <v>41640</v>
      </c>
      <c r="C554" s="11">
        <v>1.8459654880553306E-2</v>
      </c>
    </row>
    <row r="555" spans="2:3" x14ac:dyDescent="0.25">
      <c r="B555" s="12">
        <v>41671</v>
      </c>
      <c r="C555" s="11">
        <v>4.3492122776354725E-2</v>
      </c>
    </row>
    <row r="556" spans="2:3" x14ac:dyDescent="0.25">
      <c r="B556" s="12">
        <v>41699</v>
      </c>
      <c r="C556" s="11">
        <v>2.7698818217403463E-2</v>
      </c>
    </row>
    <row r="557" spans="2:3" x14ac:dyDescent="0.25">
      <c r="B557" s="12">
        <v>41730</v>
      </c>
      <c r="C557" s="11">
        <v>-2.8568708150357752E-2</v>
      </c>
    </row>
    <row r="558" spans="2:3" x14ac:dyDescent="0.25">
      <c r="B558" s="12">
        <v>41760</v>
      </c>
      <c r="C558" s="11">
        <v>-7.5062485487772928E-3</v>
      </c>
    </row>
    <row r="559" spans="2:3" x14ac:dyDescent="0.25">
      <c r="B559" s="12">
        <v>41791</v>
      </c>
      <c r="C559" s="11">
        <v>-7.5082912388795501E-3</v>
      </c>
    </row>
    <row r="560" spans="2:3" x14ac:dyDescent="0.25">
      <c r="B560" s="12">
        <v>41821</v>
      </c>
      <c r="C560" s="11">
        <v>2.4320711877852612E-2</v>
      </c>
    </row>
    <row r="561" spans="2:3" x14ac:dyDescent="0.25">
      <c r="B561" s="12">
        <v>41852</v>
      </c>
      <c r="C561" s="11">
        <v>-1.1866341287523029E-2</v>
      </c>
    </row>
    <row r="562" spans="2:3" x14ac:dyDescent="0.25">
      <c r="B562" s="12">
        <v>41883</v>
      </c>
      <c r="C562" s="11">
        <v>-4.6285832335209415E-2</v>
      </c>
    </row>
    <row r="563" spans="2:3" x14ac:dyDescent="0.25">
      <c r="B563" s="12">
        <v>41913</v>
      </c>
      <c r="C563" s="11">
        <v>-1.1435481503996696E-2</v>
      </c>
    </row>
    <row r="564" spans="2:3" x14ac:dyDescent="0.25">
      <c r="B564" s="12">
        <v>41944</v>
      </c>
      <c r="C564" s="11">
        <v>-3.9340803145659055E-2</v>
      </c>
    </row>
    <row r="565" spans="2:3" x14ac:dyDescent="0.25">
      <c r="B565" s="12">
        <v>41974</v>
      </c>
      <c r="C565" s="11">
        <v>2.1289130805680352E-2</v>
      </c>
    </row>
    <row r="566" spans="2:3" x14ac:dyDescent="0.25">
      <c r="B566" s="12">
        <v>42005</v>
      </c>
      <c r="C566" s="11">
        <v>4.0905281351822392E-2</v>
      </c>
    </row>
    <row r="567" spans="2:3" x14ac:dyDescent="0.25">
      <c r="B567" s="12">
        <v>42036</v>
      </c>
      <c r="C567" s="11">
        <v>-1.9106008108807734E-2</v>
      </c>
    </row>
    <row r="568" spans="2:3" x14ac:dyDescent="0.25">
      <c r="B568" s="12">
        <v>42064</v>
      </c>
      <c r="C568" s="11">
        <v>-4.0284616251249718E-2</v>
      </c>
    </row>
    <row r="569" spans="2:3" x14ac:dyDescent="0.25">
      <c r="B569" s="12">
        <v>42095</v>
      </c>
      <c r="C569" s="11">
        <v>1.707674532997544E-2</v>
      </c>
    </row>
    <row r="570" spans="2:3" x14ac:dyDescent="0.25">
      <c r="B570" s="12">
        <v>42125</v>
      </c>
      <c r="C570" s="11">
        <v>-2.5025442663846711E-4</v>
      </c>
    </row>
    <row r="571" spans="2:3" x14ac:dyDescent="0.25">
      <c r="B571" s="12">
        <v>42156</v>
      </c>
      <c r="C571" s="11">
        <v>-1.4394420284631466E-2</v>
      </c>
    </row>
    <row r="572" spans="2:3" x14ac:dyDescent="0.25">
      <c r="B572" s="12">
        <v>42186</v>
      </c>
      <c r="C572" s="11">
        <v>-4.6063879630762257E-2</v>
      </c>
    </row>
    <row r="573" spans="2:3" x14ac:dyDescent="0.25">
      <c r="B573" s="12">
        <v>42217</v>
      </c>
      <c r="C573" s="11">
        <v>-9.2421770481545679E-3</v>
      </c>
    </row>
    <row r="574" spans="2:3" x14ac:dyDescent="0.25">
      <c r="B574" s="12">
        <v>42248</v>
      </c>
      <c r="C574" s="11">
        <v>6.099809344416016E-3</v>
      </c>
    </row>
    <row r="575" spans="2:3" x14ac:dyDescent="0.25">
      <c r="B575" s="12">
        <v>42278</v>
      </c>
      <c r="C575" s="11">
        <v>3.0194673979108369E-2</v>
      </c>
    </row>
    <row r="576" spans="2:3" x14ac:dyDescent="0.25">
      <c r="B576" s="12">
        <v>42309</v>
      </c>
      <c r="C576" s="11">
        <v>-6.4866948293683863E-2</v>
      </c>
    </row>
    <row r="577" spans="2:3" x14ac:dyDescent="0.25">
      <c r="B577" s="12">
        <v>42339</v>
      </c>
      <c r="C577" s="11">
        <v>-9.8974991424954587E-3</v>
      </c>
    </row>
    <row r="578" spans="2:3" x14ac:dyDescent="0.25">
      <c r="B578" s="12">
        <v>42370</v>
      </c>
      <c r="C578" s="11">
        <v>2.0399575661474684E-2</v>
      </c>
    </row>
    <row r="579" spans="2:3" x14ac:dyDescent="0.25">
      <c r="B579" s="12">
        <v>42401</v>
      </c>
      <c r="C579" s="11">
        <v>8.8496430782883551E-2</v>
      </c>
    </row>
    <row r="580" spans="2:3" x14ac:dyDescent="0.25">
      <c r="B580" s="12">
        <v>42430</v>
      </c>
      <c r="C580" s="11">
        <v>3.7343170096250891E-2</v>
      </c>
    </row>
    <row r="581" spans="2:3" x14ac:dyDescent="0.25">
      <c r="B581" s="12">
        <v>42461</v>
      </c>
      <c r="C581" s="11">
        <v>-2.3156720165319737E-3</v>
      </c>
    </row>
    <row r="582" spans="2:3" x14ac:dyDescent="0.25">
      <c r="B582" s="12">
        <v>42491</v>
      </c>
      <c r="C582" s="11">
        <v>1.4933103748747997E-2</v>
      </c>
    </row>
    <row r="583" spans="2:3" x14ac:dyDescent="0.25">
      <c r="B583" s="12">
        <v>42522</v>
      </c>
      <c r="C583" s="11">
        <v>1.2178210295872313E-2</v>
      </c>
    </row>
    <row r="584" spans="2:3" x14ac:dyDescent="0.25">
      <c r="B584" s="12">
        <v>42552</v>
      </c>
      <c r="C584" s="11">
        <v>4.613034968480681E-2</v>
      </c>
    </row>
    <row r="585" spans="2:3" x14ac:dyDescent="0.25">
      <c r="B585" s="12">
        <v>42583</v>
      </c>
      <c r="C585" s="11">
        <v>2.6225064809347626E-3</v>
      </c>
    </row>
    <row r="586" spans="2:3" x14ac:dyDescent="0.25">
      <c r="B586" s="12">
        <v>42614</v>
      </c>
      <c r="C586" s="11">
        <v>-1.0169655439546087E-2</v>
      </c>
    </row>
    <row r="587" spans="2:3" x14ac:dyDescent="0.25">
      <c r="B587" s="12">
        <v>42644</v>
      </c>
      <c r="C587" s="11">
        <v>-4.6330147589024664E-2</v>
      </c>
    </row>
    <row r="588" spans="2:3" x14ac:dyDescent="0.25">
      <c r="B588" s="12">
        <v>42675</v>
      </c>
      <c r="C588" s="11">
        <v>-2.2516820197878477E-2</v>
      </c>
    </row>
    <row r="589" spans="2:3" x14ac:dyDescent="0.25">
      <c r="B589" s="12">
        <v>42705</v>
      </c>
      <c r="C589" s="11">
        <v>-6.7638299022046169E-2</v>
      </c>
    </row>
    <row r="590" spans="2:3" x14ac:dyDescent="0.25">
      <c r="B590" s="12">
        <v>42736</v>
      </c>
      <c r="C590" s="11">
        <v>2.9574908402621076E-2</v>
      </c>
    </row>
    <row r="591" spans="2:3" x14ac:dyDescent="0.25">
      <c r="B591" s="12">
        <v>42767</v>
      </c>
      <c r="C591" s="11">
        <v>3.470652916301064E-2</v>
      </c>
    </row>
    <row r="592" spans="2:3" x14ac:dyDescent="0.25">
      <c r="B592" s="12">
        <v>42795</v>
      </c>
      <c r="C592" s="11">
        <v>-2.2550118656103554E-3</v>
      </c>
    </row>
    <row r="593" spans="2:3" x14ac:dyDescent="0.25">
      <c r="B593" s="12">
        <v>42826</v>
      </c>
      <c r="C593" s="11">
        <v>2.8389209896409733E-2</v>
      </c>
    </row>
    <row r="594" spans="2:3" x14ac:dyDescent="0.25">
      <c r="B594" s="12">
        <v>42856</v>
      </c>
      <c r="C594" s="11">
        <v>-1.6586662356917085E-2</v>
      </c>
    </row>
    <row r="595" spans="2:3" x14ac:dyDescent="0.25">
      <c r="B595" s="12">
        <v>42887</v>
      </c>
      <c r="C595" s="11">
        <v>1.134752630395483E-2</v>
      </c>
    </row>
    <row r="596" spans="2:3" x14ac:dyDescent="0.25">
      <c r="B596" s="12">
        <v>42917</v>
      </c>
      <c r="C596" s="11">
        <v>-1.8758309028102129E-2</v>
      </c>
    </row>
    <row r="597" spans="2:3" x14ac:dyDescent="0.25">
      <c r="B597" s="12">
        <v>42948</v>
      </c>
      <c r="C597" s="11">
        <v>3.6672522222016821E-2</v>
      </c>
    </row>
    <row r="598" spans="2:3" x14ac:dyDescent="0.25">
      <c r="B598" s="12">
        <v>42979</v>
      </c>
      <c r="C598" s="11">
        <v>2.3896929017443291E-2</v>
      </c>
    </row>
    <row r="599" spans="2:3" x14ac:dyDescent="0.25">
      <c r="B599" s="12">
        <v>43009</v>
      </c>
      <c r="C599" s="11">
        <v>-2.6651998953909323E-2</v>
      </c>
    </row>
    <row r="600" spans="2:3" x14ac:dyDescent="0.25">
      <c r="B600" s="12">
        <v>43040</v>
      </c>
      <c r="C600" s="11">
        <v>1.8661601958363915E-3</v>
      </c>
    </row>
    <row r="601" spans="2:3" x14ac:dyDescent="0.25">
      <c r="B601" s="12">
        <v>43070</v>
      </c>
      <c r="C601" s="11">
        <v>-1.3706107310527947E-2</v>
      </c>
    </row>
    <row r="602" spans="2:3" x14ac:dyDescent="0.25">
      <c r="B602" s="12">
        <v>43101</v>
      </c>
      <c r="C602" s="11">
        <v>5.1518663430310266E-2</v>
      </c>
    </row>
    <row r="603" spans="2:3" x14ac:dyDescent="0.25">
      <c r="B603" s="12">
        <v>43132</v>
      </c>
      <c r="C603" s="11">
        <v>-4.2824461686086267E-4</v>
      </c>
    </row>
    <row r="604" spans="2:3" x14ac:dyDescent="0.25">
      <c r="B604" s="12">
        <v>43160</v>
      </c>
      <c r="C604" s="11">
        <v>-4.5718411026542715E-3</v>
      </c>
    </row>
    <row r="605" spans="2:3" x14ac:dyDescent="0.25">
      <c r="B605" s="12">
        <v>43191</v>
      </c>
      <c r="C605" s="11">
        <v>7.5956776735819284E-3</v>
      </c>
    </row>
    <row r="606" spans="2:3" x14ac:dyDescent="0.25">
      <c r="B606" s="12">
        <v>43221</v>
      </c>
      <c r="C606" s="11">
        <v>-2.3736905020285262E-2</v>
      </c>
    </row>
    <row r="607" spans="2:3" x14ac:dyDescent="0.25">
      <c r="B607" s="12">
        <v>43252</v>
      </c>
      <c r="C607" s="11">
        <v>-1.6928706571235703E-2</v>
      </c>
    </row>
    <row r="608" spans="2:3" x14ac:dyDescent="0.25">
      <c r="B608" s="12">
        <v>43282</v>
      </c>
      <c r="C608" s="11">
        <v>-3.482299078477688E-2</v>
      </c>
    </row>
    <row r="609" spans="2:3" x14ac:dyDescent="0.25">
      <c r="B609" s="12">
        <v>43313</v>
      </c>
      <c r="C609" s="11">
        <v>-2.9517355588531458E-2</v>
      </c>
    </row>
    <row r="610" spans="2:3" x14ac:dyDescent="0.25">
      <c r="B610" s="12">
        <v>43344</v>
      </c>
      <c r="C610" s="11">
        <v>-2.7665531582479999E-3</v>
      </c>
    </row>
    <row r="611" spans="2:3" x14ac:dyDescent="0.25">
      <c r="B611" s="12">
        <v>43374</v>
      </c>
      <c r="C611" s="11">
        <v>1.4086023654593377E-2</v>
      </c>
    </row>
    <row r="612" spans="2:3" x14ac:dyDescent="0.25">
      <c r="B612" s="12">
        <v>43405</v>
      </c>
      <c r="C612" s="11">
        <v>4.3184908085540192E-3</v>
      </c>
    </row>
    <row r="613" spans="2:3" x14ac:dyDescent="0.25">
      <c r="B613" s="12">
        <v>43435</v>
      </c>
      <c r="C613" s="11">
        <v>2.4079996375258733E-2</v>
      </c>
    </row>
    <row r="614" spans="2:3" x14ac:dyDescent="0.25">
      <c r="B614" s="12">
        <v>43466</v>
      </c>
      <c r="C614" s="11">
        <v>3.2534388060026995E-2</v>
      </c>
    </row>
    <row r="615" spans="2:3" x14ac:dyDescent="0.25">
      <c r="B615" s="12">
        <v>43497</v>
      </c>
      <c r="C615" s="11">
        <v>2.1686877310095935E-2</v>
      </c>
    </row>
    <row r="616" spans="2:3" x14ac:dyDescent="0.25">
      <c r="B616" s="12">
        <v>43525</v>
      </c>
      <c r="C616" s="11">
        <v>-1.4628432869876556E-2</v>
      </c>
    </row>
    <row r="617" spans="2:3" x14ac:dyDescent="0.25">
      <c r="B617" s="12">
        <v>43556</v>
      </c>
      <c r="C617" s="11">
        <v>-1.1589693706874815E-2</v>
      </c>
    </row>
    <row r="618" spans="2:3" x14ac:dyDescent="0.25">
      <c r="B618" s="12">
        <v>43586</v>
      </c>
      <c r="C618" s="11">
        <v>-1.720105809757711E-3</v>
      </c>
    </row>
    <row r="619" spans="2:3" x14ac:dyDescent="0.25">
      <c r="B619" s="12">
        <v>43617</v>
      </c>
      <c r="C619" s="11">
        <v>5.7032035034025486E-2</v>
      </c>
    </row>
    <row r="620" spans="2:3" x14ac:dyDescent="0.25">
      <c r="B620" s="12">
        <v>43647</v>
      </c>
      <c r="C620" s="11">
        <v>3.8858683980079578E-2</v>
      </c>
    </row>
    <row r="621" spans="2:3" x14ac:dyDescent="0.25">
      <c r="B621" s="12">
        <v>43678</v>
      </c>
      <c r="C621" s="11">
        <v>6.0101151969899083E-2</v>
      </c>
    </row>
    <row r="622" spans="2:3" x14ac:dyDescent="0.25">
      <c r="B622" s="12">
        <v>43709</v>
      </c>
      <c r="C622" s="11">
        <v>6.7552789445401744E-3</v>
      </c>
    </row>
    <row r="623" spans="2:3" x14ac:dyDescent="0.25">
      <c r="B623" s="12">
        <v>43739</v>
      </c>
      <c r="C623" s="11">
        <v>-1.0494574572298319E-2</v>
      </c>
    </row>
    <row r="624" spans="2:3" x14ac:dyDescent="0.25">
      <c r="B624" s="12">
        <v>43770</v>
      </c>
      <c r="C624" s="11">
        <v>-1.6199437064064303E-2</v>
      </c>
    </row>
    <row r="625" spans="2:3" x14ac:dyDescent="0.25">
      <c r="B625" s="12">
        <v>43800</v>
      </c>
      <c r="C625" s="11">
        <v>5.6544056928590439E-3</v>
      </c>
    </row>
    <row r="626" spans="2:3" x14ac:dyDescent="0.25">
      <c r="B626" s="12">
        <v>43831</v>
      </c>
      <c r="C626" s="11">
        <v>5.3661139143928893E-2</v>
      </c>
    </row>
    <row r="627" spans="2:3" x14ac:dyDescent="0.25">
      <c r="B627" s="12">
        <v>43862</v>
      </c>
      <c r="C627" s="11">
        <v>2.3074268442413347E-2</v>
      </c>
    </row>
    <row r="628" spans="2:3" x14ac:dyDescent="0.25">
      <c r="B628" s="12">
        <v>43891</v>
      </c>
      <c r="C628" s="11">
        <v>-3.2423680738836711E-3</v>
      </c>
    </row>
    <row r="629" spans="2:3" x14ac:dyDescent="0.25">
      <c r="B629" s="12">
        <v>43922</v>
      </c>
      <c r="C629" s="11">
        <v>5.5731803602259364E-2</v>
      </c>
    </row>
    <row r="630" spans="2:3" x14ac:dyDescent="0.25">
      <c r="B630" s="12">
        <v>43952</v>
      </c>
      <c r="C630" s="11">
        <v>1.9264631929399631E-2</v>
      </c>
    </row>
    <row r="631" spans="2:3" x14ac:dyDescent="0.25">
      <c r="B631" s="12">
        <v>43983</v>
      </c>
      <c r="C631" s="11">
        <v>9.4602707211039437E-3</v>
      </c>
    </row>
    <row r="632" spans="2:3" x14ac:dyDescent="0.25">
      <c r="B632" s="12">
        <v>44013</v>
      </c>
      <c r="C632" s="11">
        <v>6.3893548088042443E-2</v>
      </c>
    </row>
    <row r="633" spans="2:3" x14ac:dyDescent="0.25">
      <c r="B633" s="12">
        <v>44044</v>
      </c>
      <c r="C633" s="11">
        <v>6.4040498406133572E-2</v>
      </c>
    </row>
    <row r="634" spans="2:3" x14ac:dyDescent="0.25">
      <c r="B634" s="12">
        <v>44075</v>
      </c>
      <c r="C634" s="11">
        <v>-2.4013182980408207E-2</v>
      </c>
    </row>
    <row r="635" spans="2:3" x14ac:dyDescent="0.25">
      <c r="B635" s="12">
        <v>44105</v>
      </c>
      <c r="C635" s="11">
        <v>-1.1328705033217505E-2</v>
      </c>
    </row>
    <row r="636" spans="2:3" x14ac:dyDescent="0.25">
      <c r="B636" s="12">
        <v>44136</v>
      </c>
      <c r="C636" s="11">
        <v>-1.8038120132609473E-2</v>
      </c>
    </row>
    <row r="637" spans="2:3" x14ac:dyDescent="0.25">
      <c r="B637" s="12">
        <v>44166</v>
      </c>
      <c r="C637" s="11">
        <v>-4.2311968450339053E-3</v>
      </c>
    </row>
    <row r="638" spans="2:3" x14ac:dyDescent="0.25">
      <c r="B638" s="12">
        <v>44197</v>
      </c>
      <c r="C638" s="11">
        <v>4.5954877675043635E-3</v>
      </c>
    </row>
    <row r="639" spans="2:3" x14ac:dyDescent="0.25">
      <c r="B639" s="12">
        <v>44228</v>
      </c>
      <c r="C639" s="11">
        <v>-3.2006868030978616E-2</v>
      </c>
    </row>
    <row r="640" spans="2:3" x14ac:dyDescent="0.25">
      <c r="B640" s="12">
        <v>44256</v>
      </c>
      <c r="C640" s="11">
        <v>-5.1020592896348749E-2</v>
      </c>
    </row>
    <row r="641" spans="2:3" x14ac:dyDescent="0.25">
      <c r="B641" s="12">
        <v>44287</v>
      </c>
      <c r="C641" s="11">
        <v>2.4041844862437454E-2</v>
      </c>
    </row>
    <row r="642" spans="2:3" x14ac:dyDescent="0.25">
      <c r="B642" s="12">
        <v>44317</v>
      </c>
      <c r="C642" s="11">
        <v>4.9989633691350288E-2</v>
      </c>
    </row>
    <row r="643" spans="2:3" x14ac:dyDescent="0.25">
      <c r="B643" s="12">
        <v>44348</v>
      </c>
      <c r="C643" s="11">
        <v>-8.5160481345446671E-3</v>
      </c>
    </row>
    <row r="644" spans="2:3" x14ac:dyDescent="0.25">
      <c r="B644" s="12">
        <v>44378</v>
      </c>
      <c r="C644" s="11">
        <v>-1.4677359142533758E-2</v>
      </c>
    </row>
    <row r="645" spans="2:3" x14ac:dyDescent="0.25">
      <c r="B645" s="12">
        <v>44409</v>
      </c>
      <c r="C645" s="11">
        <v>-1.2557496803772538E-2</v>
      </c>
    </row>
    <row r="646" spans="2:3" x14ac:dyDescent="0.25">
      <c r="B646" s="12">
        <v>44440</v>
      </c>
      <c r="C646" s="11">
        <v>-5.6959726185410826E-3</v>
      </c>
    </row>
    <row r="647" spans="2:3" x14ac:dyDescent="0.25">
      <c r="B647" s="12">
        <v>44470</v>
      </c>
      <c r="C647" s="11">
        <v>9.6284062292181088E-4</v>
      </c>
    </row>
    <row r="648" spans="2:3" x14ac:dyDescent="0.25">
      <c r="B648" s="12">
        <v>44501</v>
      </c>
      <c r="C648" s="11">
        <v>2.496093310117278E-2</v>
      </c>
    </row>
    <row r="649" spans="2:3" x14ac:dyDescent="0.25">
      <c r="B649" s="12">
        <v>44531</v>
      </c>
      <c r="C649" s="11">
        <v>-1.7347252313265348E-2</v>
      </c>
    </row>
    <row r="650" spans="2:3" x14ac:dyDescent="0.25">
      <c r="B650" s="12">
        <v>44562</v>
      </c>
      <c r="C650" s="11">
        <v>1.419147886700102E-2</v>
      </c>
    </row>
    <row r="651" spans="2:3" x14ac:dyDescent="0.25">
      <c r="B651" s="12">
        <v>44593</v>
      </c>
      <c r="C651" s="11">
        <v>2.193796589872498E-2</v>
      </c>
    </row>
    <row r="652" spans="2:3" x14ac:dyDescent="0.25">
      <c r="B652" s="12">
        <v>44621</v>
      </c>
      <c r="C652" s="11">
        <v>4.8130673185302814E-2</v>
      </c>
    </row>
    <row r="653" spans="2:3" x14ac:dyDescent="0.25">
      <c r="B653" s="12">
        <v>44652</v>
      </c>
      <c r="C653" s="11">
        <v>-5.6478273221442646E-3</v>
      </c>
    </row>
    <row r="654" spans="2:3" x14ac:dyDescent="0.25">
      <c r="B654" s="12">
        <v>44682</v>
      </c>
      <c r="C654" s="11">
        <v>-4.6693605701649404E-2</v>
      </c>
    </row>
    <row r="655" spans="2:3" x14ac:dyDescent="0.25">
      <c r="B655" s="12">
        <v>44713</v>
      </c>
      <c r="C655" s="11">
        <v>-6.4747978618736341E-3</v>
      </c>
    </row>
    <row r="656" spans="2:3" x14ac:dyDescent="0.25">
      <c r="B656" s="12">
        <v>44743</v>
      </c>
      <c r="C656" s="11">
        <v>-5.8195730906363041E-2</v>
      </c>
    </row>
    <row r="657" spans="2:3" x14ac:dyDescent="0.25">
      <c r="B657" s="12">
        <v>44774</v>
      </c>
      <c r="C657" s="11">
        <v>1.819739689588256E-2</v>
      </c>
    </row>
    <row r="658" spans="2:3" x14ac:dyDescent="0.25">
      <c r="B658" s="12">
        <v>44805</v>
      </c>
      <c r="C658" s="11">
        <v>-4.8643396140005353E-2</v>
      </c>
    </row>
    <row r="659" spans="2:3" x14ac:dyDescent="0.25">
      <c r="B659" s="12">
        <v>44835</v>
      </c>
      <c r="C659" s="11">
        <v>-9.763232851194811E-3</v>
      </c>
    </row>
    <row r="660" spans="2:3" x14ac:dyDescent="0.25">
      <c r="B660" s="12">
        <v>44866</v>
      </c>
      <c r="C660" s="11">
        <v>3.5772890839138462E-2</v>
      </c>
    </row>
    <row r="661" spans="2:3" x14ac:dyDescent="0.25">
      <c r="B661" s="12">
        <v>44896</v>
      </c>
      <c r="C661" s="11">
        <v>4.1156997267744556E-2</v>
      </c>
    </row>
    <row r="662" spans="2:3" x14ac:dyDescent="0.25">
      <c r="B662" s="12">
        <v>44927</v>
      </c>
      <c r="C662" s="11">
        <v>5.4223269462841409E-2</v>
      </c>
    </row>
    <row r="663" spans="2:3" x14ac:dyDescent="0.25">
      <c r="B663" s="12">
        <v>44958</v>
      </c>
      <c r="C663" s="11">
        <v>-2.3011209229715533E-2</v>
      </c>
    </row>
    <row r="664" spans="2:3" x14ac:dyDescent="0.25">
      <c r="B664" s="12">
        <v>44986</v>
      </c>
      <c r="C664" s="11">
        <v>3.0894854054631014E-2</v>
      </c>
    </row>
    <row r="665" spans="2:3" x14ac:dyDescent="0.25">
      <c r="B665" s="12">
        <v>45017</v>
      </c>
      <c r="C665" s="11">
        <v>4.4500633021302929E-2</v>
      </c>
    </row>
    <row r="666" spans="2:3" x14ac:dyDescent="0.25">
      <c r="B666" s="12">
        <v>45047</v>
      </c>
      <c r="C666" s="11">
        <v>-3.8277558697643265E-3</v>
      </c>
    </row>
    <row r="667" spans="2:3" x14ac:dyDescent="0.25">
      <c r="B667" s="12">
        <v>45078</v>
      </c>
      <c r="C667" s="11">
        <v>-2.5022715810243793E-2</v>
      </c>
    </row>
    <row r="668" spans="2:3" x14ac:dyDescent="0.25">
      <c r="B668" s="12">
        <v>45108</v>
      </c>
      <c r="C668" s="11">
        <v>4.170610474755981E-3</v>
      </c>
    </row>
    <row r="669" spans="2:3" x14ac:dyDescent="0.25">
      <c r="B669" s="12">
        <v>45139</v>
      </c>
      <c r="C669" s="11">
        <v>-1.6704439359769768E-2</v>
      </c>
    </row>
    <row r="670" spans="2:3" x14ac:dyDescent="0.25">
      <c r="B670" s="12">
        <v>45170</v>
      </c>
      <c r="C670" s="11">
        <v>-1.4342902071578997E-3</v>
      </c>
    </row>
    <row r="671" spans="2:3" x14ac:dyDescent="0.25">
      <c r="B671" s="12">
        <v>45200</v>
      </c>
      <c r="C671" s="11">
        <v>1.5656802912840349E-4</v>
      </c>
    </row>
    <row r="672" spans="2:3" x14ac:dyDescent="0.25">
      <c r="B672" s="12">
        <v>45231</v>
      </c>
      <c r="C672" s="11">
        <v>3.4800299670244512E-2</v>
      </c>
    </row>
    <row r="673" spans="2:3" x14ac:dyDescent="0.25">
      <c r="B673" s="12">
        <v>45261</v>
      </c>
      <c r="C673" s="11">
        <v>2.0981796020683226E-2</v>
      </c>
    </row>
    <row r="674" spans="2:3" x14ac:dyDescent="0.25">
      <c r="B674" s="12">
        <v>45292</v>
      </c>
      <c r="C674" s="11">
        <v>3.871716221569003E-3</v>
      </c>
    </row>
    <row r="675" spans="2:3" x14ac:dyDescent="0.25">
      <c r="B675" s="12">
        <v>45323</v>
      </c>
      <c r="C675" s="11">
        <v>-5.3237762778622416E-3</v>
      </c>
    </row>
    <row r="676" spans="2:3" x14ac:dyDescent="0.25">
      <c r="B676" s="12">
        <v>45352</v>
      </c>
      <c r="C676" s="11">
        <v>6.448631390698159E-2</v>
      </c>
    </row>
    <row r="677" spans="2:3" x14ac:dyDescent="0.25">
      <c r="B677" s="12">
        <v>45383</v>
      </c>
      <c r="C677" s="11">
        <v>7.7303890869376599E-2</v>
      </c>
    </row>
    <row r="678" spans="2:3" x14ac:dyDescent="0.25">
      <c r="B678" s="12">
        <v>45413</v>
      </c>
      <c r="C678" s="11">
        <v>8.4056720331922557E-3</v>
      </c>
    </row>
    <row r="679" spans="2:3" x14ac:dyDescent="0.25">
      <c r="B679" s="12">
        <v>45444</v>
      </c>
      <c r="C679" s="11">
        <v>-1.0556861491092296E-2</v>
      </c>
    </row>
    <row r="680" spans="2:3" x14ac:dyDescent="0.25">
      <c r="B680" s="12">
        <v>45474</v>
      </c>
      <c r="C680" s="11">
        <v>3.0379253806216373E-2</v>
      </c>
    </row>
    <row r="681" spans="2:3" x14ac:dyDescent="0.25">
      <c r="B681" s="12">
        <v>45505</v>
      </c>
      <c r="C681" s="11">
        <v>2.9560421577713807E-2</v>
      </c>
    </row>
    <row r="682" spans="2:3" x14ac:dyDescent="0.25">
      <c r="B682" s="12">
        <v>45536</v>
      </c>
      <c r="C682" s="11">
        <v>3.9841006251921406E-2</v>
      </c>
    </row>
    <row r="683" spans="2:3" x14ac:dyDescent="0.25">
      <c r="B683" s="12">
        <v>45566</v>
      </c>
      <c r="C683" s="11">
        <v>4.5451049155650056E-2</v>
      </c>
    </row>
    <row r="684" spans="2:3" x14ac:dyDescent="0.25">
      <c r="B684" s="12">
        <v>45597</v>
      </c>
      <c r="C684" s="11">
        <v>-1.4584968745090136E-2</v>
      </c>
    </row>
    <row r="685" spans="2:3" x14ac:dyDescent="0.25">
      <c r="B685" s="12">
        <v>45627</v>
      </c>
      <c r="C685" s="11">
        <v>-1.1775497007143851E-3</v>
      </c>
    </row>
    <row r="686" spans="2:3" x14ac:dyDescent="0.25">
      <c r="B686" s="12">
        <v>45658</v>
      </c>
      <c r="C686" s="11">
        <v>2.3025822701855776E-2</v>
      </c>
    </row>
    <row r="687" spans="2:3" x14ac:dyDescent="0.25">
      <c r="B687" s="12">
        <v>45689</v>
      </c>
      <c r="C687" s="11">
        <v>6.6057605222341165E-2</v>
      </c>
    </row>
    <row r="688" spans="2:3" x14ac:dyDescent="0.25">
      <c r="B688" s="12">
        <v>45717</v>
      </c>
      <c r="C688" s="11">
        <v>3.0121467840754694E-2</v>
      </c>
    </row>
    <row r="689" spans="2:3" x14ac:dyDescent="0.25">
      <c r="B689" s="12">
        <v>45748</v>
      </c>
      <c r="C689" s="11">
        <v>7.5634861317407098E-2</v>
      </c>
    </row>
    <row r="690" spans="2:3" x14ac:dyDescent="0.25">
      <c r="B690" s="12">
        <v>45778</v>
      </c>
      <c r="C690" s="11">
        <v>2.8145927382768093E-2</v>
      </c>
    </row>
    <row r="691" spans="2:3" x14ac:dyDescent="0.25">
      <c r="B691" s="12">
        <v>45809</v>
      </c>
      <c r="C691" s="11">
        <v>1.2959961644990997E-2</v>
      </c>
    </row>
    <row r="692" spans="2:3" x14ac:dyDescent="0.25">
      <c r="B692" s="12">
        <v>45839</v>
      </c>
      <c r="C692" s="11">
        <v>-3.7383444529763771E-3</v>
      </c>
    </row>
    <row r="693" spans="2:3" x14ac:dyDescent="0.25">
      <c r="B693" s="12">
        <v>45870</v>
      </c>
      <c r="C693" s="11">
        <v>8.3122875440126646E-3</v>
      </c>
    </row>
    <row r="694" spans="2:3" x14ac:dyDescent="0.25">
      <c r="B694" s="12">
        <v>45901</v>
      </c>
      <c r="C694" s="11">
        <v>8.5231305881398739E-2</v>
      </c>
    </row>
  </sheetData>
  <conditionalFormatting sqref="G84:G88">
    <cfRule type="top10" dxfId="3" priority="15" bottom="1" rank="3"/>
    <cfRule type="top10" dxfId="2" priority="16" rank="3"/>
  </conditionalFormatting>
  <conditionalFormatting sqref="C3:C147 C149:C694">
    <cfRule type="top10" dxfId="1" priority="17" bottom="1" rank="3"/>
    <cfRule type="top10" dxfId="0" priority="18" rank="3"/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7BDC6F-D644-4F24-9C8F-C6057DF35D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AFOSHEET</vt:lpstr>
      <vt:lpstr>Monthly Prices</vt:lpstr>
      <vt:lpstr>Sheet1</vt:lpstr>
      <vt:lpstr>'Monthly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 P. Dow</dc:creator>
  <cp:lastModifiedBy>Suero Perez-Frade, Juan</cp:lastModifiedBy>
  <cp:lastPrinted>2012-12-05T19:57:38Z</cp:lastPrinted>
  <dcterms:created xsi:type="dcterms:W3CDTF">2005-08-04T16:43:23Z</dcterms:created>
  <dcterms:modified xsi:type="dcterms:W3CDTF">2025-10-22T15:13:23Z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bf45b6-5649-4236-82a3-f45024cd282e_Enabled">
    <vt:lpwstr>true</vt:lpwstr>
  </property>
  <property fmtid="{D5CDD505-2E9C-101B-9397-08002B2CF9AE}" pid="3" name="MSIP_Label_f1bf45b6-5649-4236-82a3-f45024cd282e_SetDate">
    <vt:lpwstr>2025-06-03T12:14:41Z</vt:lpwstr>
  </property>
  <property fmtid="{D5CDD505-2E9C-101B-9397-08002B2CF9AE}" pid="4" name="MSIP_Label_f1bf45b6-5649-4236-82a3-f45024cd282e_Method">
    <vt:lpwstr>Standard</vt:lpwstr>
  </property>
  <property fmtid="{D5CDD505-2E9C-101B-9397-08002B2CF9AE}" pid="5" name="MSIP_Label_f1bf45b6-5649-4236-82a3-f45024cd282e_Name">
    <vt:lpwstr>Official Use Only</vt:lpwstr>
  </property>
  <property fmtid="{D5CDD505-2E9C-101B-9397-08002B2CF9AE}" pid="6" name="MSIP_Label_f1bf45b6-5649-4236-82a3-f45024cd282e_SiteId">
    <vt:lpwstr>31a2fec0-266b-4c67-b56e-2796d8f59c36</vt:lpwstr>
  </property>
  <property fmtid="{D5CDD505-2E9C-101B-9397-08002B2CF9AE}" pid="7" name="MSIP_Label_f1bf45b6-5649-4236-82a3-f45024cd282e_ActionId">
    <vt:lpwstr>70caa058-1243-4a72-8afb-bf46e584ef50</vt:lpwstr>
  </property>
  <property fmtid="{D5CDD505-2E9C-101B-9397-08002B2CF9AE}" pid="8" name="MSIP_Label_f1bf45b6-5649-4236-82a3-f45024cd282e_ContentBits">
    <vt:lpwstr>2</vt:lpwstr>
  </property>
  <property fmtid="{D5CDD505-2E9C-101B-9397-08002B2CF9AE}" pid="9" name="MSIP_Label_f1bf45b6-5649-4236-82a3-f45024cd282e_Tag">
    <vt:lpwstr>10, 3, 0, 1</vt:lpwstr>
  </property>
</Properties>
</file>